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enbank-my.sharepoint.com/personal/ogunyinka20023_cbn_gov_ng/Documents/Desktop/Backup/DMO_Excel Statistics Database/Content Man/Annual Bulletin/2024/"/>
    </mc:Choice>
  </mc:AlternateContent>
  <xr:revisionPtr revIDLastSave="7" documentId="13_ncr:1_{DF38FC37-D0FC-42EC-B555-73109C0B6AE7}" xr6:coauthVersionLast="47" xr6:coauthVersionMax="47" xr10:uidLastSave="{1B622461-1767-49E1-93CA-D256ECEAC4EE}"/>
  <bookViews>
    <workbookView xWindow="-110" yWindow="-110" windowWidth="19420" windowHeight="10300" tabRatio="602" xr2:uid="{00000000-000D-0000-FFFF-FFFF00000000}"/>
  </bookViews>
  <sheets>
    <sheet name="MENU" sheetId="44" r:id="rId1"/>
    <sheet name="C1.1" sheetId="36" r:id="rId2"/>
    <sheet name="C1.2" sheetId="37" r:id="rId3"/>
    <sheet name="C1.3 " sheetId="38" r:id="rId4"/>
    <sheet name="C1.4" sheetId="39" r:id="rId5"/>
    <sheet name="C1.5" sheetId="40" r:id="rId6"/>
    <sheet name="C1.6" sheetId="41" r:id="rId7"/>
    <sheet name="C1.7" sheetId="61" r:id="rId8"/>
    <sheet name="C1.8" sheetId="62" r:id="rId9"/>
    <sheet name=" C1.9 " sheetId="28" r:id="rId10"/>
    <sheet name="C1.10 " sheetId="49" r:id="rId11"/>
    <sheet name="C1.11" sheetId="68" r:id="rId12"/>
    <sheet name="C1.12" sheetId="69" r:id="rId13"/>
    <sheet name="C1.13" sheetId="72" r:id="rId14"/>
    <sheet name="C1.14" sheetId="71" r:id="rId15"/>
    <sheet name="C1.15" sheetId="70" r:id="rId16"/>
    <sheet name="C1.16" sheetId="73" r:id="rId17"/>
    <sheet name="C2.1" sheetId="64" r:id="rId18"/>
    <sheet name="C2.2" sheetId="65" r:id="rId19"/>
    <sheet name="C2.3" sheetId="66" r:id="rId20"/>
    <sheet name="C2.4" sheetId="67" r:id="rId21"/>
    <sheet name="C 3.1" sheetId="15" r:id="rId22"/>
    <sheet name="C 3.2" sheetId="16" r:id="rId23"/>
    <sheet name="C 3.3 " sheetId="17" r:id="rId24"/>
    <sheet name="C 3.4 " sheetId="18" r:id="rId25"/>
    <sheet name="C3.5" sheetId="19" r:id="rId26"/>
    <sheet name="C3.6 " sheetId="20" r:id="rId27"/>
    <sheet name="C 4.1 " sheetId="21" r:id="rId28"/>
    <sheet name="C 4.2" sheetId="50" r:id="rId29"/>
    <sheet name="C 4.3" sheetId="63" r:id="rId30"/>
    <sheet name="C5.1 " sheetId="35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">'[1]Com-98'!$A$47</definedName>
    <definedName name="________________RED3">"Check Box 8"</definedName>
    <definedName name="________________WT1" localSheetId="17">#REF!</definedName>
    <definedName name="________________WT1" localSheetId="19">#REF!</definedName>
    <definedName name="________________WT1" localSheetId="20">#REF!</definedName>
    <definedName name="________________WT1">#REF!</definedName>
    <definedName name="________________WT5" localSheetId="17">#REF!</definedName>
    <definedName name="________________WT5" localSheetId="19">#REF!</definedName>
    <definedName name="________________WT5" localSheetId="20">#REF!</definedName>
    <definedName name="________________WT5">#REF!</definedName>
    <definedName name="________________WT6" localSheetId="17">#REF!</definedName>
    <definedName name="________________WT6" localSheetId="19">#REF!</definedName>
    <definedName name="________________WT6" localSheetId="20">#REF!</definedName>
    <definedName name="________________WT6">#REF!</definedName>
    <definedName name="________________WT7" localSheetId="17">#REF!</definedName>
    <definedName name="________________WT7" localSheetId="19">#REF!</definedName>
    <definedName name="________________WT7" localSheetId="20">#REF!</definedName>
    <definedName name="________________WT7">#REF!</definedName>
    <definedName name="_______________RED3">"Check Box 8"</definedName>
    <definedName name="_______________WT1" localSheetId="17">#REF!</definedName>
    <definedName name="_______________WT1" localSheetId="19">#REF!</definedName>
    <definedName name="_______________WT1" localSheetId="20">#REF!</definedName>
    <definedName name="_______________WT1">#REF!</definedName>
    <definedName name="_______________WT5" localSheetId="17">#REF!</definedName>
    <definedName name="_______________WT5" localSheetId="19">#REF!</definedName>
    <definedName name="_______________WT5" localSheetId="20">#REF!</definedName>
    <definedName name="_______________WT5">#REF!</definedName>
    <definedName name="_______________WT6" localSheetId="17">#REF!</definedName>
    <definedName name="_______________WT6" localSheetId="19">#REF!</definedName>
    <definedName name="_______________WT6" localSheetId="20">#REF!</definedName>
    <definedName name="_______________WT6">#REF!</definedName>
    <definedName name="_______________WT7" localSheetId="17">#REF!</definedName>
    <definedName name="_______________WT7" localSheetId="19">#REF!</definedName>
    <definedName name="_______________WT7" localSheetId="20">#REF!</definedName>
    <definedName name="_______________WT7">#REF!</definedName>
    <definedName name="______________RED3">"Check Box 8"</definedName>
    <definedName name="______________WT1" localSheetId="17">#REF!</definedName>
    <definedName name="______________WT1" localSheetId="19">#REF!</definedName>
    <definedName name="______________WT1" localSheetId="20">#REF!</definedName>
    <definedName name="______________WT1">#REF!</definedName>
    <definedName name="______________WT5" localSheetId="17">#REF!</definedName>
    <definedName name="______________WT5" localSheetId="19">#REF!</definedName>
    <definedName name="______________WT5" localSheetId="20">#REF!</definedName>
    <definedName name="______________WT5">#REF!</definedName>
    <definedName name="______________WT6" localSheetId="17">#REF!</definedName>
    <definedName name="______________WT6" localSheetId="19">#REF!</definedName>
    <definedName name="______________WT6" localSheetId="20">#REF!</definedName>
    <definedName name="______________WT6">#REF!</definedName>
    <definedName name="______________WT7" localSheetId="17">#REF!</definedName>
    <definedName name="______________WT7" localSheetId="19">#REF!</definedName>
    <definedName name="______________WT7" localSheetId="20">#REF!</definedName>
    <definedName name="______________WT7">#REF!</definedName>
    <definedName name="_____________RED3">"Check Box 8"</definedName>
    <definedName name="_____________WT1" localSheetId="17">#REF!</definedName>
    <definedName name="_____________WT1" localSheetId="19">#REF!</definedName>
    <definedName name="_____________WT1" localSheetId="20">#REF!</definedName>
    <definedName name="_____________WT1">#REF!</definedName>
    <definedName name="_____________WT5" localSheetId="17">#REF!</definedName>
    <definedName name="_____________WT5" localSheetId="19">#REF!</definedName>
    <definedName name="_____________WT5" localSheetId="20">#REF!</definedName>
    <definedName name="_____________WT5">#REF!</definedName>
    <definedName name="_____________WT6" localSheetId="17">#REF!</definedName>
    <definedName name="_____________WT6" localSheetId="19">#REF!</definedName>
    <definedName name="_____________WT6" localSheetId="20">#REF!</definedName>
    <definedName name="_____________WT6">#REF!</definedName>
    <definedName name="_____________WT7" localSheetId="17">#REF!</definedName>
    <definedName name="_____________WT7" localSheetId="19">#REF!</definedName>
    <definedName name="_____________WT7" localSheetId="20">#REF!</definedName>
    <definedName name="_____________WT7">#REF!</definedName>
    <definedName name="____________RED3">"Check Box 8"</definedName>
    <definedName name="____________WT1" localSheetId="17">#REF!</definedName>
    <definedName name="____________WT1" localSheetId="19">#REF!</definedName>
    <definedName name="____________WT1" localSheetId="20">#REF!</definedName>
    <definedName name="____________WT1">#REF!</definedName>
    <definedName name="____________WT5" localSheetId="17">#REF!</definedName>
    <definedName name="____________WT5" localSheetId="19">#REF!</definedName>
    <definedName name="____________WT5" localSheetId="20">#REF!</definedName>
    <definedName name="____________WT5">#REF!</definedName>
    <definedName name="____________WT6" localSheetId="17">#REF!</definedName>
    <definedName name="____________WT6" localSheetId="19">#REF!</definedName>
    <definedName name="____________WT6" localSheetId="20">#REF!</definedName>
    <definedName name="____________WT6">#REF!</definedName>
    <definedName name="____________WT7" localSheetId="17">#REF!</definedName>
    <definedName name="____________WT7" localSheetId="19">#REF!</definedName>
    <definedName name="____________WT7" localSheetId="20">#REF!</definedName>
    <definedName name="____________WT7">#REF!</definedName>
    <definedName name="___________RED3">"Check Box 8"</definedName>
    <definedName name="___________WT1" localSheetId="17">#REF!</definedName>
    <definedName name="___________WT1" localSheetId="19">#REF!</definedName>
    <definedName name="___________WT1" localSheetId="20">#REF!</definedName>
    <definedName name="___________WT1">#REF!</definedName>
    <definedName name="___________WT5" localSheetId="17">#REF!</definedName>
    <definedName name="___________WT5" localSheetId="19">#REF!</definedName>
    <definedName name="___________WT5" localSheetId="20">#REF!</definedName>
    <definedName name="___________WT5">#REF!</definedName>
    <definedName name="___________WT6" localSheetId="17">#REF!</definedName>
    <definedName name="___________WT6" localSheetId="19">#REF!</definedName>
    <definedName name="___________WT6" localSheetId="20">#REF!</definedName>
    <definedName name="___________WT6">#REF!</definedName>
    <definedName name="___________WT7" localSheetId="17">#REF!</definedName>
    <definedName name="___________WT7" localSheetId="19">#REF!</definedName>
    <definedName name="___________WT7" localSheetId="20">#REF!</definedName>
    <definedName name="___________WT7">#REF!</definedName>
    <definedName name="__________j" localSheetId="17">#REF!</definedName>
    <definedName name="__________j" localSheetId="19">#REF!</definedName>
    <definedName name="__________j" localSheetId="20">#REF!</definedName>
    <definedName name="__________j">#REF!</definedName>
    <definedName name="__________RED3">"Check Box 8"</definedName>
    <definedName name="__________WT1" localSheetId="17">#REF!</definedName>
    <definedName name="__________WT1" localSheetId="19">#REF!</definedName>
    <definedName name="__________WT1" localSheetId="20">#REF!</definedName>
    <definedName name="__________WT1">#REF!</definedName>
    <definedName name="__________WT5" localSheetId="17">#REF!</definedName>
    <definedName name="__________WT5" localSheetId="19">#REF!</definedName>
    <definedName name="__________WT5" localSheetId="20">#REF!</definedName>
    <definedName name="__________WT5">#REF!</definedName>
    <definedName name="__________WT6" localSheetId="17">#REF!</definedName>
    <definedName name="__________WT6" localSheetId="19">#REF!</definedName>
    <definedName name="__________WT6" localSheetId="20">#REF!</definedName>
    <definedName name="__________WT6">#REF!</definedName>
    <definedName name="__________WT7" localSheetId="17">#REF!</definedName>
    <definedName name="__________WT7" localSheetId="19">#REF!</definedName>
    <definedName name="__________WT7" localSheetId="20">#REF!</definedName>
    <definedName name="__________WT7">#REF!</definedName>
    <definedName name="_________RED3">"Check Box 8"</definedName>
    <definedName name="_________WT1" localSheetId="17">#REF!</definedName>
    <definedName name="_________WT1" localSheetId="19">#REF!</definedName>
    <definedName name="_________WT1" localSheetId="20">#REF!</definedName>
    <definedName name="_________WT1">#REF!</definedName>
    <definedName name="_________WT5" localSheetId="17">#REF!</definedName>
    <definedName name="_________WT5" localSheetId="19">#REF!</definedName>
    <definedName name="_________WT5" localSheetId="20">#REF!</definedName>
    <definedName name="_________WT5">#REF!</definedName>
    <definedName name="_________WT6" localSheetId="17">#REF!</definedName>
    <definedName name="_________WT6" localSheetId="19">#REF!</definedName>
    <definedName name="_________WT6" localSheetId="20">#REF!</definedName>
    <definedName name="_________WT6">#REF!</definedName>
    <definedName name="_________WT7" localSheetId="17">#REF!</definedName>
    <definedName name="_________WT7" localSheetId="19">#REF!</definedName>
    <definedName name="_________WT7" localSheetId="20">#REF!</definedName>
    <definedName name="_________WT7">#REF!</definedName>
    <definedName name="________RED3">"Check Box 8"</definedName>
    <definedName name="________WT1" localSheetId="17">#REF!</definedName>
    <definedName name="________WT1" localSheetId="19">#REF!</definedName>
    <definedName name="________WT1" localSheetId="20">#REF!</definedName>
    <definedName name="________WT1">#REF!</definedName>
    <definedName name="________WT5" localSheetId="17">#REF!</definedName>
    <definedName name="________WT5" localSheetId="19">#REF!</definedName>
    <definedName name="________WT5" localSheetId="20">#REF!</definedName>
    <definedName name="________WT5">#REF!</definedName>
    <definedName name="________WT6" localSheetId="17">#REF!</definedName>
    <definedName name="________WT6" localSheetId="19">#REF!</definedName>
    <definedName name="________WT6" localSheetId="20">#REF!</definedName>
    <definedName name="________WT6">#REF!</definedName>
    <definedName name="________WT7" localSheetId="17">#REF!</definedName>
    <definedName name="________WT7" localSheetId="19">#REF!</definedName>
    <definedName name="________WT7" localSheetId="20">#REF!</definedName>
    <definedName name="________WT7">#REF!</definedName>
    <definedName name="_______RED3">"Check Box 8"</definedName>
    <definedName name="_______WT1" localSheetId="17">#REF!</definedName>
    <definedName name="_______WT1" localSheetId="19">#REF!</definedName>
    <definedName name="_______WT1" localSheetId="20">#REF!</definedName>
    <definedName name="_______WT1">#REF!</definedName>
    <definedName name="_______WT5" localSheetId="17">#REF!</definedName>
    <definedName name="_______WT5" localSheetId="19">#REF!</definedName>
    <definedName name="_______WT5" localSheetId="20">#REF!</definedName>
    <definedName name="_______WT5">#REF!</definedName>
    <definedName name="_______WT6" localSheetId="17">#REF!</definedName>
    <definedName name="_______WT6" localSheetId="19">#REF!</definedName>
    <definedName name="_______WT6" localSheetId="20">#REF!</definedName>
    <definedName name="_______WT6">#REF!</definedName>
    <definedName name="_______WT7" localSheetId="17">#REF!</definedName>
    <definedName name="_______WT7" localSheetId="19">#REF!</definedName>
    <definedName name="_______WT7" localSheetId="20">#REF!</definedName>
    <definedName name="_______WT7">#REF!</definedName>
    <definedName name="______RED3">"Check Box 8"</definedName>
    <definedName name="______WT1" localSheetId="17">#REF!</definedName>
    <definedName name="______WT1" localSheetId="19">#REF!</definedName>
    <definedName name="______WT1" localSheetId="20">#REF!</definedName>
    <definedName name="______WT1">#REF!</definedName>
    <definedName name="______WT5" localSheetId="17">#REF!</definedName>
    <definedName name="______WT5" localSheetId="19">#REF!</definedName>
    <definedName name="______WT5" localSheetId="20">#REF!</definedName>
    <definedName name="______WT5">#REF!</definedName>
    <definedName name="______WT6" localSheetId="17">#REF!</definedName>
    <definedName name="______WT6" localSheetId="19">#REF!</definedName>
    <definedName name="______WT6" localSheetId="20">#REF!</definedName>
    <definedName name="______WT6">#REF!</definedName>
    <definedName name="______WT7" localSheetId="17">#REF!</definedName>
    <definedName name="______WT7" localSheetId="19">#REF!</definedName>
    <definedName name="______WT7" localSheetId="20">#REF!</definedName>
    <definedName name="______WT7">#REF!</definedName>
    <definedName name="_____RED3">"Check Box 8"</definedName>
    <definedName name="_____WT1" localSheetId="17">#REF!</definedName>
    <definedName name="_____WT1" localSheetId="19">#REF!</definedName>
    <definedName name="_____WT1" localSheetId="20">#REF!</definedName>
    <definedName name="_____WT1">#REF!</definedName>
    <definedName name="_____WT5" localSheetId="17">#REF!</definedName>
    <definedName name="_____WT5" localSheetId="19">#REF!</definedName>
    <definedName name="_____WT5" localSheetId="20">#REF!</definedName>
    <definedName name="_____WT5">#REF!</definedName>
    <definedName name="_____WT6" localSheetId="17">#REF!</definedName>
    <definedName name="_____WT6" localSheetId="19">#REF!</definedName>
    <definedName name="_____WT6" localSheetId="20">#REF!</definedName>
    <definedName name="_____WT6">#REF!</definedName>
    <definedName name="_____WT7" localSheetId="17">#REF!</definedName>
    <definedName name="_____WT7" localSheetId="19">#REF!</definedName>
    <definedName name="_____WT7" localSheetId="20">#REF!</definedName>
    <definedName name="_____WT7">#REF!</definedName>
    <definedName name="____RED3">"Check Box 8"</definedName>
    <definedName name="____WT1" localSheetId="17">#REF!</definedName>
    <definedName name="____WT1" localSheetId="19">#REF!</definedName>
    <definedName name="____WT1" localSheetId="20">#REF!</definedName>
    <definedName name="____WT1">#REF!</definedName>
    <definedName name="____WT5" localSheetId="17">#REF!</definedName>
    <definedName name="____WT5" localSheetId="19">#REF!</definedName>
    <definedName name="____WT5" localSheetId="20">#REF!</definedName>
    <definedName name="____WT5">#REF!</definedName>
    <definedName name="____WT6" localSheetId="17">#REF!</definedName>
    <definedName name="____WT6" localSheetId="19">#REF!</definedName>
    <definedName name="____WT6" localSheetId="20">#REF!</definedName>
    <definedName name="____WT6">#REF!</definedName>
    <definedName name="____WT7" localSheetId="17">#REF!</definedName>
    <definedName name="____WT7" localSheetId="19">#REF!</definedName>
    <definedName name="____WT7" localSheetId="20">#REF!</definedName>
    <definedName name="____WT7">#REF!</definedName>
    <definedName name="___RED3">"Check Box 8"</definedName>
    <definedName name="___WT1" localSheetId="29">[2]Work_sect!#REF!</definedName>
    <definedName name="___WT1" localSheetId="17">#REF!</definedName>
    <definedName name="___WT1" localSheetId="19">#REF!</definedName>
    <definedName name="___WT1" localSheetId="20">#REF!</definedName>
    <definedName name="___WT1">[3]Work_sect!#REF!</definedName>
    <definedName name="___WT5" localSheetId="29">[2]Work_sect!#REF!</definedName>
    <definedName name="___WT5" localSheetId="17">#REF!</definedName>
    <definedName name="___WT5" localSheetId="19">#REF!</definedName>
    <definedName name="___WT5" localSheetId="20">#REF!</definedName>
    <definedName name="___WT5">[3]Work_sect!#REF!</definedName>
    <definedName name="___WT6" localSheetId="29">[2]Work_sect!#REF!</definedName>
    <definedName name="___WT6" localSheetId="17">#REF!</definedName>
    <definedName name="___WT6" localSheetId="19">#REF!</definedName>
    <definedName name="___WT6" localSheetId="20">#REF!</definedName>
    <definedName name="___WT6">[3]Work_sect!#REF!</definedName>
    <definedName name="___WT7" localSheetId="29">[2]Work_sect!#REF!</definedName>
    <definedName name="___WT7" localSheetId="17">#REF!</definedName>
    <definedName name="___WT7" localSheetId="19">#REF!</definedName>
    <definedName name="___WT7" localSheetId="20">#REF!</definedName>
    <definedName name="___WT7">[3]Work_sect!#REF!</definedName>
    <definedName name="___WTy" localSheetId="17">#REF!</definedName>
    <definedName name="___WTy" localSheetId="19">#REF!</definedName>
    <definedName name="___WTy" localSheetId="20">#REF!</definedName>
    <definedName name="___WTy">#REF!</definedName>
    <definedName name="__1__123Graph_AChart_1A" localSheetId="17" hidden="1">#REF!</definedName>
    <definedName name="__1__123Graph_AChart_1A" localSheetId="19" hidden="1">#REF!</definedName>
    <definedName name="__1__123Graph_AChart_1A" localSheetId="20" hidden="1">#REF!</definedName>
    <definedName name="__1__123Graph_AChart_1A" hidden="1">#REF!</definedName>
    <definedName name="__123Graph_A" localSheetId="29" hidden="1">[4]Work_a!#REF!</definedName>
    <definedName name="__123Graph_A" localSheetId="17" hidden="1">#REF!</definedName>
    <definedName name="__123Graph_A" localSheetId="19" hidden="1">#REF!</definedName>
    <definedName name="__123Graph_A" localSheetId="20" hidden="1">#REF!</definedName>
    <definedName name="__123Graph_A" hidden="1">[5]Work_a!#REF!</definedName>
    <definedName name="__123Graph_ACurrent" localSheetId="29" hidden="1">[6]CPIINDEX!$O$263:$O$310</definedName>
    <definedName name="__123Graph_ACurrent" localSheetId="17" hidden="1">#REF!</definedName>
    <definedName name="__123Graph_ACurrent" localSheetId="19" hidden="1">#REF!</definedName>
    <definedName name="__123Graph_ACurrent" localSheetId="20" hidden="1">#REF!</definedName>
    <definedName name="__123Graph_ACurrent" hidden="1">[7]CPIINDEX!$O$263:$O$310</definedName>
    <definedName name="__123Graph_B" localSheetId="29" hidden="1">[4]Work_a!#REF!</definedName>
    <definedName name="__123Graph_B" localSheetId="17" hidden="1">#REF!</definedName>
    <definedName name="__123Graph_B" localSheetId="19" hidden="1">#REF!</definedName>
    <definedName name="__123Graph_B" localSheetId="20" hidden="1">#REF!</definedName>
    <definedName name="__123Graph_B" hidden="1">[5]Work_a!#REF!</definedName>
    <definedName name="__123Graph_BCurrent" localSheetId="29" hidden="1">[6]CPIINDEX!$S$263:$S$310</definedName>
    <definedName name="__123Graph_BCurrent" localSheetId="17" hidden="1">#REF!</definedName>
    <definedName name="__123Graph_BCurrent" localSheetId="19" hidden="1">#REF!</definedName>
    <definedName name="__123Graph_BCurrent" localSheetId="20" hidden="1">#REF!</definedName>
    <definedName name="__123Graph_BCurrent" hidden="1">[7]CPIINDEX!$S$263:$S$310</definedName>
    <definedName name="__123Graph_C" localSheetId="29" hidden="1">[4]Work_a!#REF!</definedName>
    <definedName name="__123Graph_C" localSheetId="17" hidden="1">#REF!</definedName>
    <definedName name="__123Graph_C" localSheetId="19" hidden="1">#REF!</definedName>
    <definedName name="__123Graph_C" localSheetId="20" hidden="1">#REF!</definedName>
    <definedName name="__123Graph_C" hidden="1">[5]Work_a!#REF!</definedName>
    <definedName name="__123Graph_D" localSheetId="29" hidden="1">[4]Work_a!#REF!</definedName>
    <definedName name="__123Graph_D" localSheetId="17" hidden="1">#REF!</definedName>
    <definedName name="__123Graph_D" localSheetId="19" hidden="1">#REF!</definedName>
    <definedName name="__123Graph_D" localSheetId="20" hidden="1">#REF!</definedName>
    <definedName name="__123Graph_D" hidden="1">[5]Work_a!#REF!</definedName>
    <definedName name="__123Graph_E" localSheetId="29" hidden="1">[4]Work_a!#REF!</definedName>
    <definedName name="__123Graph_E" localSheetId="17" hidden="1">#REF!</definedName>
    <definedName name="__123Graph_E" localSheetId="19" hidden="1">#REF!</definedName>
    <definedName name="__123Graph_E" localSheetId="20" hidden="1">#REF!</definedName>
    <definedName name="__123Graph_E" hidden="1">[5]Work_a!#REF!</definedName>
    <definedName name="__123Graph_F" localSheetId="29" hidden="1">[4]Work_a!#REF!</definedName>
    <definedName name="__123Graph_F" localSheetId="17" hidden="1">#REF!</definedName>
    <definedName name="__123Graph_F" localSheetId="19" hidden="1">#REF!</definedName>
    <definedName name="__123Graph_F" localSheetId="20" hidden="1">#REF!</definedName>
    <definedName name="__123Graph_F" hidden="1">[5]Work_a!#REF!</definedName>
    <definedName name="__123Graph_X" localSheetId="29" hidden="1">[4]Work_a!#REF!</definedName>
    <definedName name="__123Graph_X" localSheetId="17" hidden="1">#REF!</definedName>
    <definedName name="__123Graph_X" localSheetId="19" hidden="1">#REF!</definedName>
    <definedName name="__123Graph_X" localSheetId="20" hidden="1">#REF!</definedName>
    <definedName name="__123Graph_X" hidden="1">[5]Work_a!#REF!</definedName>
    <definedName name="__123Graph_XCurrent" localSheetId="29" hidden="1">[6]CPIINDEX!$B$263:$B$310</definedName>
    <definedName name="__123Graph_XCurrent" localSheetId="17" hidden="1">#REF!</definedName>
    <definedName name="__123Graph_XCurrent" localSheetId="19" hidden="1">#REF!</definedName>
    <definedName name="__123Graph_XCurrent" localSheetId="20" hidden="1">#REF!</definedName>
    <definedName name="__123Graph_XCurrent" hidden="1">[7]CPIINDEX!$B$263:$B$310</definedName>
    <definedName name="__2__123Graph_AChart_2A" localSheetId="17" hidden="1">#REF!</definedName>
    <definedName name="__2__123Graph_AChart_2A" localSheetId="19" hidden="1">#REF!</definedName>
    <definedName name="__2__123Graph_AChart_2A" localSheetId="20" hidden="1">#REF!</definedName>
    <definedName name="__2__123Graph_AChart_2A" hidden="1">#REF!</definedName>
    <definedName name="__3__123Graph_AChart_3A" localSheetId="17" hidden="1">#REF!</definedName>
    <definedName name="__3__123Graph_AChart_3A" localSheetId="19" hidden="1">#REF!</definedName>
    <definedName name="__3__123Graph_AChart_3A" localSheetId="20" hidden="1">#REF!</definedName>
    <definedName name="__3__123Graph_AChart_3A" hidden="1">#REF!</definedName>
    <definedName name="__4__123Graph_AChart_4A" localSheetId="17" hidden="1">#REF!</definedName>
    <definedName name="__4__123Graph_AChart_4A" localSheetId="19" hidden="1">#REF!</definedName>
    <definedName name="__4__123Graph_AChart_4A" localSheetId="20" hidden="1">#REF!</definedName>
    <definedName name="__4__123Graph_AChart_4A" hidden="1">#REF!</definedName>
    <definedName name="__5__123Graph_BChart_1A" localSheetId="17" hidden="1">#REF!</definedName>
    <definedName name="__5__123Graph_BChart_1A" localSheetId="19" hidden="1">#REF!</definedName>
    <definedName name="__5__123Graph_BChart_1A" localSheetId="20" hidden="1">#REF!</definedName>
    <definedName name="__5__123Graph_BChart_1A" hidden="1">#REF!</definedName>
    <definedName name="__iip1">#REF!</definedName>
    <definedName name="__RED3">"Check Box 8"</definedName>
    <definedName name="__WT1" localSheetId="29">[2]Work_sect!#REF!</definedName>
    <definedName name="__WT1" localSheetId="17">#REF!</definedName>
    <definedName name="__WT1" localSheetId="19">#REF!</definedName>
    <definedName name="__WT1" localSheetId="20">#REF!</definedName>
    <definedName name="__WT1">[3]Work_sect!#REF!</definedName>
    <definedName name="__WT5" localSheetId="29">[2]Work_sect!#REF!</definedName>
    <definedName name="__WT5" localSheetId="17">#REF!</definedName>
    <definedName name="__WT5" localSheetId="19">#REF!</definedName>
    <definedName name="__WT5" localSheetId="20">#REF!</definedName>
    <definedName name="__WT5">[3]Work_sect!#REF!</definedName>
    <definedName name="__WT6" localSheetId="29">[2]Work_sect!#REF!</definedName>
    <definedName name="__WT6" localSheetId="17">#REF!</definedName>
    <definedName name="__WT6" localSheetId="19">#REF!</definedName>
    <definedName name="__WT6" localSheetId="20">#REF!</definedName>
    <definedName name="__WT6">[3]Work_sect!#REF!</definedName>
    <definedName name="__WT7" localSheetId="29">[2]Work_sect!#REF!</definedName>
    <definedName name="__WT7" localSheetId="17">#REF!</definedName>
    <definedName name="__WT7" localSheetId="19">#REF!</definedName>
    <definedName name="__WT7" localSheetId="20">#REF!</definedName>
    <definedName name="__WT7">[3]Work_sect!#REF!</definedName>
    <definedName name="_1__123Graph_AChart_1A" localSheetId="29" hidden="1">[6]CPIINDEX!$O$263:$O$310</definedName>
    <definedName name="_1__123Graph_AChart_1A" localSheetId="17" hidden="1">#REF!</definedName>
    <definedName name="_1__123Graph_AChart_1A" localSheetId="19" hidden="1">#REF!</definedName>
    <definedName name="_1__123Graph_AChart_1A" localSheetId="20" hidden="1">#REF!</definedName>
    <definedName name="_1__123Graph_AChart_1A" hidden="1">[7]CPIINDEX!$O$263:$O$310</definedName>
    <definedName name="_10__123Graph_XChart_3A" localSheetId="29" hidden="1">[6]CPIINDEX!$B$203:$B$310</definedName>
    <definedName name="_10__123Graph_XChart_3A" localSheetId="17" hidden="1">#REF!</definedName>
    <definedName name="_10__123Graph_XChart_3A" localSheetId="19" hidden="1">#REF!</definedName>
    <definedName name="_10__123Graph_XChart_3A" localSheetId="20" hidden="1">#REF!</definedName>
    <definedName name="_10__123Graph_XChart_3A" hidden="1">[7]CPIINDEX!$B$203:$B$310</definedName>
    <definedName name="_11__123Graph_BChart_4A" localSheetId="17" hidden="1">#REF!</definedName>
    <definedName name="_11__123Graph_BChart_4A" localSheetId="19" hidden="1">#REF!</definedName>
    <definedName name="_11__123Graph_BChart_4A" localSheetId="20" hidden="1">#REF!</definedName>
    <definedName name="_11__123Graph_BChart_4A" hidden="1">#REF!</definedName>
    <definedName name="_11__123Graph_XChart_4A" localSheetId="29" hidden="1">[6]CPIINDEX!$B$239:$B$298</definedName>
    <definedName name="_11__123Graph_XChart_4A" localSheetId="17" hidden="1">#REF!</definedName>
    <definedName name="_11__123Graph_XChart_4A" localSheetId="19" hidden="1">#REF!</definedName>
    <definedName name="_11__123Graph_XChart_4A" localSheetId="20" hidden="1">#REF!</definedName>
    <definedName name="_11__123Graph_XChart_4A" hidden="1">[7]CPIINDEX!$B$239:$B$298</definedName>
    <definedName name="_12__123Graph_XChart_1A" localSheetId="17" hidden="1">#REF!</definedName>
    <definedName name="_12__123Graph_XChart_1A" localSheetId="19" hidden="1">#REF!</definedName>
    <definedName name="_12__123Graph_XChart_1A" localSheetId="20" hidden="1">#REF!</definedName>
    <definedName name="_12__123Graph_XChart_1A" hidden="1">#REF!</definedName>
    <definedName name="_13__123Graph_BChart_4A" localSheetId="17" hidden="1">#REF!</definedName>
    <definedName name="_13__123Graph_BChart_4A" localSheetId="19" hidden="1">#REF!</definedName>
    <definedName name="_13__123Graph_BChart_4A" localSheetId="20" hidden="1">#REF!</definedName>
    <definedName name="_13__123Graph_BChart_4A" hidden="1">#REF!</definedName>
    <definedName name="_13__123Graph_XChart_2A" localSheetId="17" hidden="1">#REF!</definedName>
    <definedName name="_13__123Graph_XChart_2A" localSheetId="19" hidden="1">#REF!</definedName>
    <definedName name="_13__123Graph_XChart_2A" localSheetId="20" hidden="1">#REF!</definedName>
    <definedName name="_13__123Graph_XChart_2A" hidden="1">#REF!</definedName>
    <definedName name="_14__123Graph_XChart_1A" localSheetId="17" hidden="1">#REF!</definedName>
    <definedName name="_14__123Graph_XChart_1A" localSheetId="19" hidden="1">#REF!</definedName>
    <definedName name="_14__123Graph_XChart_1A" localSheetId="20" hidden="1">#REF!</definedName>
    <definedName name="_14__123Graph_XChart_1A" hidden="1">#REF!</definedName>
    <definedName name="_14__123Graph_XChart_3A" localSheetId="17" hidden="1">#REF!</definedName>
    <definedName name="_14__123Graph_XChart_3A" localSheetId="19" hidden="1">#REF!</definedName>
    <definedName name="_14__123Graph_XChart_3A" localSheetId="20" hidden="1">#REF!</definedName>
    <definedName name="_14__123Graph_XChart_3A" hidden="1">#REF!</definedName>
    <definedName name="_15__123Graph_XChart_2A" localSheetId="17" hidden="1">#REF!</definedName>
    <definedName name="_15__123Graph_XChart_2A" localSheetId="19" hidden="1">#REF!</definedName>
    <definedName name="_15__123Graph_XChart_2A" localSheetId="20" hidden="1">#REF!</definedName>
    <definedName name="_15__123Graph_XChart_2A" hidden="1">#REF!</definedName>
    <definedName name="_15__123Graph_XChart_4A" localSheetId="17" hidden="1">#REF!</definedName>
    <definedName name="_15__123Graph_XChart_4A" localSheetId="19" hidden="1">#REF!</definedName>
    <definedName name="_15__123Graph_XChart_4A" localSheetId="20" hidden="1">#REF!</definedName>
    <definedName name="_15__123Graph_XChart_4A" hidden="1">#REF!</definedName>
    <definedName name="_16__123Graph_XChart_3A" localSheetId="17" hidden="1">#REF!</definedName>
    <definedName name="_16__123Graph_XChart_3A" localSheetId="19" hidden="1">#REF!</definedName>
    <definedName name="_16__123Graph_XChart_3A" localSheetId="20" hidden="1">#REF!</definedName>
    <definedName name="_16__123Graph_XChart_3A" hidden="1">#REF!</definedName>
    <definedName name="_17__123Graph_XChart_4A" localSheetId="17" hidden="1">#REF!</definedName>
    <definedName name="_17__123Graph_XChart_4A" localSheetId="19" hidden="1">#REF!</definedName>
    <definedName name="_17__123Graph_XChart_4A" localSheetId="20" hidden="1">#REF!</definedName>
    <definedName name="_17__123Graph_XChart_4A" hidden="1">#REF!</definedName>
    <definedName name="_2">#REF!</definedName>
    <definedName name="_2__123Graph_AChart_2A" localSheetId="29" hidden="1">[6]CPIINDEX!$K$203:$K$304</definedName>
    <definedName name="_2__123Graph_AChart_2A" localSheetId="17" hidden="1">#REF!</definedName>
    <definedName name="_2__123Graph_AChart_2A" localSheetId="19" hidden="1">#REF!</definedName>
    <definedName name="_2__123Graph_AChart_2A" localSheetId="20" hidden="1">#REF!</definedName>
    <definedName name="_2__123Graph_AChart_2A" hidden="1">[7]CPIINDEX!$K$203:$K$304</definedName>
    <definedName name="_2__234" localSheetId="17" hidden="1">#REF!</definedName>
    <definedName name="_2__234" localSheetId="19" hidden="1">#REF!</definedName>
    <definedName name="_2__234" localSheetId="20" hidden="1">#REF!</definedName>
    <definedName name="_2__234" hidden="1">#REF!</definedName>
    <definedName name="_3__123Graph_AChart_3A" localSheetId="29" hidden="1">[6]CPIINDEX!$O$203:$O$304</definedName>
    <definedName name="_3__123Graph_AChart_3A" localSheetId="17" hidden="1">#REF!</definedName>
    <definedName name="_3__123Graph_AChart_3A" localSheetId="19" hidden="1">#REF!</definedName>
    <definedName name="_3__123Graph_AChart_3A" localSheetId="20" hidden="1">#REF!</definedName>
    <definedName name="_3__123Graph_AChart_3A" hidden="1">[7]CPIINDEX!$O$203:$O$304</definedName>
    <definedName name="_4__123Graph_AChart_4A" localSheetId="29" hidden="1">[6]CPIINDEX!$O$239:$O$298</definedName>
    <definedName name="_4__123Graph_AChart_4A" localSheetId="17" hidden="1">#REF!</definedName>
    <definedName name="_4__123Graph_AChart_4A" localSheetId="19" hidden="1">#REF!</definedName>
    <definedName name="_4__123Graph_AChart_4A" localSheetId="20" hidden="1">#REF!</definedName>
    <definedName name="_4__123Graph_AChart_4A" hidden="1">[7]CPIINDEX!$O$239:$O$298</definedName>
    <definedName name="_5__123Graph_BChart_1A" localSheetId="29" hidden="1">[6]CPIINDEX!$S$263:$S$310</definedName>
    <definedName name="_5__123Graph_BChart_1A" localSheetId="17" hidden="1">#REF!</definedName>
    <definedName name="_5__123Graph_BChart_1A" localSheetId="19" hidden="1">#REF!</definedName>
    <definedName name="_5__123Graph_BChart_1A" localSheetId="20" hidden="1">#REF!</definedName>
    <definedName name="_5__123Graph_BChart_1A" hidden="1">[7]CPIINDEX!$S$263:$S$310</definedName>
    <definedName name="_6__123Graph_BChart_3A" localSheetId="29" hidden="1">[6]CPIINDEX!#REF!</definedName>
    <definedName name="_6__123Graph_BChart_3A" localSheetId="17" hidden="1">#REF!</definedName>
    <definedName name="_6__123Graph_BChart_3A" localSheetId="19" hidden="1">#REF!</definedName>
    <definedName name="_6__123Graph_BChart_3A" localSheetId="20" hidden="1">#REF!</definedName>
    <definedName name="_6__123Graph_BChart_3A" hidden="1">[7]CPIINDEX!#REF!</definedName>
    <definedName name="_7__123Graph_BChart_4A" localSheetId="29" hidden="1">[6]CPIINDEX!#REF!</definedName>
    <definedName name="_7__123Graph_BChart_4A" localSheetId="17" hidden="1">#REF!</definedName>
    <definedName name="_7__123Graph_BChart_4A" localSheetId="19" hidden="1">#REF!</definedName>
    <definedName name="_7__123Graph_BChart_4A" localSheetId="20" hidden="1">#REF!</definedName>
    <definedName name="_7__123Graph_BChart_4A" hidden="1">[7]CPIINDEX!#REF!</definedName>
    <definedName name="_8__123Graph_BChart_3A" localSheetId="17" hidden="1">#REF!</definedName>
    <definedName name="_8__123Graph_BChart_3A" localSheetId="19" hidden="1">#REF!</definedName>
    <definedName name="_8__123Graph_BChart_3A" localSheetId="20" hidden="1">#REF!</definedName>
    <definedName name="_8__123Graph_BChart_3A" hidden="1">#REF!</definedName>
    <definedName name="_8__123Graph_XChart_1A" localSheetId="29" hidden="1">[6]CPIINDEX!$B$263:$B$310</definedName>
    <definedName name="_8__123Graph_XChart_1A" localSheetId="17" hidden="1">#REF!</definedName>
    <definedName name="_8__123Graph_XChart_1A" localSheetId="19" hidden="1">#REF!</definedName>
    <definedName name="_8__123Graph_XChart_1A" localSheetId="20" hidden="1">#REF!</definedName>
    <definedName name="_8__123Graph_XChart_1A" hidden="1">[7]CPIINDEX!$B$263:$B$310</definedName>
    <definedName name="_9__123Graph_BChart_3A" localSheetId="17" hidden="1">#REF!</definedName>
    <definedName name="_9__123Graph_BChart_3A" localSheetId="19" hidden="1">#REF!</definedName>
    <definedName name="_9__123Graph_BChart_3A" localSheetId="20" hidden="1">#REF!</definedName>
    <definedName name="_9__123Graph_BChart_3A" hidden="1">#REF!</definedName>
    <definedName name="_9__123Graph_XChart_2A" localSheetId="29" hidden="1">[6]CPIINDEX!$B$203:$B$310</definedName>
    <definedName name="_9__123Graph_XChart_2A" localSheetId="17" hidden="1">#REF!</definedName>
    <definedName name="_9__123Graph_XChart_2A" localSheetId="19" hidden="1">#REF!</definedName>
    <definedName name="_9__123Graph_XChart_2A" localSheetId="20" hidden="1">#REF!</definedName>
    <definedName name="_9__123Graph_XChart_2A" hidden="1">[7]CPIINDEX!$B$203:$B$310</definedName>
    <definedName name="_Fill" hidden="1">#REF!</definedName>
    <definedName name="_iip1">#REF!</definedName>
    <definedName name="_RED3">"Check Box 8"</definedName>
    <definedName name="_Toc179172294" localSheetId="9">' C1.9 '!#REF!</definedName>
    <definedName name="_Toc179172294" localSheetId="10">'C1.10 '!#REF!</definedName>
    <definedName name="_Toc179172294" localSheetId="7">'C1.7'!#REF!</definedName>
    <definedName name="_Toc179172294" localSheetId="8">'C1.8'!#REF!</definedName>
    <definedName name="_WT1" localSheetId="29">[2]Work_sect!#REF!</definedName>
    <definedName name="_WT1" localSheetId="17">#REF!</definedName>
    <definedName name="_WT1" localSheetId="19">#REF!</definedName>
    <definedName name="_WT1" localSheetId="20">#REF!</definedName>
    <definedName name="_WT1">[3]Work_sect!#REF!</definedName>
    <definedName name="_WT5" localSheetId="29">[2]Work_sect!#REF!</definedName>
    <definedName name="_WT5" localSheetId="17">#REF!</definedName>
    <definedName name="_WT5" localSheetId="19">#REF!</definedName>
    <definedName name="_WT5" localSheetId="20">#REF!</definedName>
    <definedName name="_WT5">[3]Work_sect!#REF!</definedName>
    <definedName name="_WT6" localSheetId="29">[2]Work_sect!#REF!</definedName>
    <definedName name="_WT6" localSheetId="17">#REF!</definedName>
    <definedName name="_WT6" localSheetId="19">#REF!</definedName>
    <definedName name="_WT6" localSheetId="20">#REF!</definedName>
    <definedName name="_WT6">[3]Work_sect!#REF!</definedName>
    <definedName name="_WT7" localSheetId="29">[2]Work_sect!#REF!</definedName>
    <definedName name="_WT7" localSheetId="17">#REF!</definedName>
    <definedName name="_WT7" localSheetId="19">#REF!</definedName>
    <definedName name="_WT7" localSheetId="20">#REF!</definedName>
    <definedName name="_WT7">[3]Work_sect!#REF!</definedName>
    <definedName name="a" localSheetId="17" hidden="1">{"red33",#N/A,FALSE,"Sheet1"}</definedName>
    <definedName name="a" localSheetId="19" hidden="1">{"red33",#N/A,FALSE,"Sheet1"}</definedName>
    <definedName name="a" localSheetId="20" hidden="1">{"red33",#N/A,FALSE,"Sheet1"}</definedName>
    <definedName name="a">#REF!</definedName>
    <definedName name="A._Pre_cutoff_date_original_maturities__subject_to_further_rescheduling_1">#REF!</definedName>
    <definedName name="A2000000">#REF!</definedName>
    <definedName name="A6000000">#REF!</definedName>
    <definedName name="aa">#REF!</definedName>
    <definedName name="aaa">#REF!</definedName>
    <definedName name="aaaaaaaa">#REF!</definedName>
    <definedName name="ab">#REF!</definedName>
    <definedName name="Accrual">#REF!</definedName>
    <definedName name="acctmonth">#REF!</definedName>
    <definedName name="AD">#REF!</definedName>
    <definedName name="adc">#REF!</definedName>
    <definedName name="aDV">#REF!</definedName>
    <definedName name="AMPO5">"Gráfico 8"</definedName>
    <definedName name="asdfff">#REF!</definedName>
    <definedName name="asfg">#REF!</definedName>
    <definedName name="asgf">#REF!</definedName>
    <definedName name="ass">#REF!</definedName>
    <definedName name="ASSBOP" localSheetId="29">[2]Work_sect!#REF!</definedName>
    <definedName name="ASSBOP" localSheetId="17">#REF!</definedName>
    <definedName name="ASSBOP" localSheetId="19">#REF!</definedName>
    <definedName name="ASSBOP" localSheetId="20">#REF!</definedName>
    <definedName name="ASSBOP">[3]Work_sect!#REF!</definedName>
    <definedName name="ASSFISC" localSheetId="29">[2]Work_sect!#REF!</definedName>
    <definedName name="ASSFISC" localSheetId="17">#REF!</definedName>
    <definedName name="ASSFISC" localSheetId="19">#REF!</definedName>
    <definedName name="ASSFISC" localSheetId="20">#REF!</definedName>
    <definedName name="ASSFISC">[3]Work_sect!#REF!</definedName>
    <definedName name="ASSGLOBAL" localSheetId="29">[2]Work_sect!#REF!</definedName>
    <definedName name="ASSGLOBAL" localSheetId="17">#REF!</definedName>
    <definedName name="ASSGLOBAL" localSheetId="19">#REF!</definedName>
    <definedName name="ASSGLOBAL" localSheetId="20">#REF!</definedName>
    <definedName name="ASSGLOBAL">[3]Work_sect!#REF!</definedName>
    <definedName name="ASSMON" localSheetId="29">[2]Work_sect!#REF!</definedName>
    <definedName name="ASSMON" localSheetId="17">#REF!</definedName>
    <definedName name="ASSMON" localSheetId="19">#REF!</definedName>
    <definedName name="ASSMON" localSheetId="20">#REF!</definedName>
    <definedName name="ASSMON">[3]Work_sect!#REF!</definedName>
    <definedName name="ASSSECTOR" localSheetId="29">[2]Work_sect!#REF!</definedName>
    <definedName name="ASSSECTOR" localSheetId="17">#REF!</definedName>
    <definedName name="ASSSECTOR" localSheetId="19">#REF!</definedName>
    <definedName name="ASSSECTOR" localSheetId="20">#REF!</definedName>
    <definedName name="ASSSECTOR">[3]Work_sect!#REF!</definedName>
    <definedName name="Assumptions_for_Rescheduling">#REF!</definedName>
    <definedName name="b">#REF!</definedName>
    <definedName name="BACODE">[8]FEB!$M$3:$AP$3</definedName>
    <definedName name="BaseYear" localSheetId="29">[9]Nominal!$A$4</definedName>
    <definedName name="BaseYear" localSheetId="17">#REF!</definedName>
    <definedName name="BaseYear" localSheetId="19">#REF!</definedName>
    <definedName name="BaseYear" localSheetId="20">#REF!</definedName>
    <definedName name="BaseYear">[10]Nominal!$A$4</definedName>
    <definedName name="bbbb">#REF!</definedName>
    <definedName name="BG">#REF!</definedName>
    <definedName name="bh">#REF!</definedName>
    <definedName name="BJ">#REF!</definedName>
    <definedName name="BKCODE">#REF!</definedName>
    <definedName name="bl">#REF!</definedName>
    <definedName name="BLPH14" localSheetId="29" hidden="1">[11]Raw_1!#REF!</definedName>
    <definedName name="BLPH14" localSheetId="17" hidden="1">#REF!</definedName>
    <definedName name="BLPH14" localSheetId="19" hidden="1">#REF!</definedName>
    <definedName name="BLPH14" localSheetId="20" hidden="1">#REF!</definedName>
    <definedName name="BLPH14" hidden="1">[12]Raw_1!#REF!</definedName>
    <definedName name="bola">#REF!</definedName>
    <definedName name="bop">#REF!</definedName>
    <definedName name="Cash">#REF!</definedName>
    <definedName name="CodeFullName">'[13]CODE LIST'!$P$3:$P$274</definedName>
    <definedName name="CodeMonth">#REF!</definedName>
    <definedName name="CodeOnly">'[13]CODE LIST'!$D$3:$D$274</definedName>
    <definedName name="CONSFLAG">#REF!</definedName>
    <definedName name="contents2" localSheetId="29" hidden="1">[14]MSRV!#REF!</definedName>
    <definedName name="contents2" localSheetId="17" hidden="1">#REF!</definedName>
    <definedName name="contents2" localSheetId="19" hidden="1">#REF!</definedName>
    <definedName name="contents2" localSheetId="20" hidden="1">#REF!</definedName>
    <definedName name="contents2" hidden="1">[15]MSRV!#REF!</definedName>
    <definedName name="CountryName" localSheetId="29">[9]Nominal!$A$6</definedName>
    <definedName name="CountryName" localSheetId="17">#REF!</definedName>
    <definedName name="CountryName" localSheetId="19">#REF!</definedName>
    <definedName name="CountryName" localSheetId="20">#REF!</definedName>
    <definedName name="CountryName">[10]Nominal!$A$6</definedName>
    <definedName name="Coverage">#REF!</definedName>
    <definedName name="CPI">#REF!</definedName>
    <definedName name="CPICN">#REF!</definedName>
    <definedName name="CPIDate">#REF!</definedName>
    <definedName name="CUADRO_10.3.1" localSheetId="29">'[16]fondo promedio'!$A$36:$L$74</definedName>
    <definedName name="CUADRO_10.3.1" localSheetId="17">#REF!</definedName>
    <definedName name="CUADRO_10.3.1" localSheetId="19">#REF!</definedName>
    <definedName name="CUADRO_10.3.1" localSheetId="20">#REF!</definedName>
    <definedName name="CUADRO_10.3.1">'[17]fondo promedio'!$A$36:$L$74</definedName>
    <definedName name="CUADRO_N__4.1.3">#REF!</definedName>
    <definedName name="CurMonX">'[18]Table-5'!#REF!</definedName>
    <definedName name="D">#REF!</definedName>
    <definedName name="D2.1c">#REF!</definedName>
    <definedName name="D2c1">#REF!</definedName>
    <definedName name="D5.1.">#REF!</definedName>
    <definedName name="daa">#REF!</definedName>
    <definedName name="Date">#REF!</definedName>
    <definedName name="dd">#REF!</definedName>
    <definedName name="Department" localSheetId="29">[9]Nominal!$B$2</definedName>
    <definedName name="Department" localSheetId="17">#REF!</definedName>
    <definedName name="Department" localSheetId="19">#REF!</definedName>
    <definedName name="Department" localSheetId="20">#REF!</definedName>
    <definedName name="Department">[10]Nominal!$B$2</definedName>
    <definedName name="DFFFFFFFF">#REF!</definedName>
    <definedName name="dffffffffffff">#REF!</definedName>
    <definedName name="ds">#REF!</definedName>
    <definedName name="dss">#REF!</definedName>
    <definedName name="DVVVV">#REF!</definedName>
    <definedName name="E">#REF!</definedName>
    <definedName name="eq">#REF!</definedName>
    <definedName name="F">#REF!</definedName>
    <definedName name="Forex3">#REF!</definedName>
    <definedName name="g">#REF!</definedName>
    <definedName name="GFSLIST">#REF!</definedName>
    <definedName name="GRÁFICO_10.3.1." localSheetId="29">'[16]GRÁFICO DE FONDO POR AFILIADO'!$A$3:$H$35</definedName>
    <definedName name="GRÁFICO_10.3.1." localSheetId="17">#REF!</definedName>
    <definedName name="GRÁFICO_10.3.1." localSheetId="19">#REF!</definedName>
    <definedName name="GRÁFICO_10.3.1." localSheetId="20">#REF!</definedName>
    <definedName name="GRÁFICO_10.3.1.">'[17]GRÁFICO DE FONDO POR AFILIADO'!$A$3:$H$35</definedName>
    <definedName name="GRÁFICO_10.3.2" localSheetId="29">'[16]GRÁFICO DE FONDO POR AFILIADO'!$A$36:$H$68</definedName>
    <definedName name="GRÁFICO_10.3.2" localSheetId="17">#REF!</definedName>
    <definedName name="GRÁFICO_10.3.2" localSheetId="19">#REF!</definedName>
    <definedName name="GRÁFICO_10.3.2" localSheetId="20">#REF!</definedName>
    <definedName name="GRÁFICO_10.3.2">'[17]GRÁFICO DE FONDO POR AFILIADO'!$A$36:$H$68</definedName>
    <definedName name="GRÁFICO_10.3.3" localSheetId="29">'[16]GRÁFICO DE FONDO POR AFILIADO'!$A$69:$H$101</definedName>
    <definedName name="GRÁFICO_10.3.3" localSheetId="17">#REF!</definedName>
    <definedName name="GRÁFICO_10.3.3" localSheetId="19">#REF!</definedName>
    <definedName name="GRÁFICO_10.3.3" localSheetId="20">#REF!</definedName>
    <definedName name="GRÁFICO_10.3.3">'[17]GRÁFICO DE FONDO POR AFILIADO'!$A$69:$H$101</definedName>
    <definedName name="GRÁFICO_10.3.4." localSheetId="29">'[16]GRÁFICO DE FONDO POR AFILIADO'!$A$103:$H$135</definedName>
    <definedName name="GRÁFICO_10.3.4." localSheetId="17">#REF!</definedName>
    <definedName name="GRÁFICO_10.3.4." localSheetId="19">#REF!</definedName>
    <definedName name="GRÁFICO_10.3.4." localSheetId="20">#REF!</definedName>
    <definedName name="GRÁFICO_10.3.4.">'[17]GRÁFICO DE FONDO POR AFILIADO'!$A$103:$H$135</definedName>
    <definedName name="GRÁFICO_N_10.2.4.">#REF!</definedName>
    <definedName name="H">#REF!</definedName>
    <definedName name="hide" localSheetId="29">'[19]CCI CERTIFICATES ISSUED'!$D$1:$D$65536,'[19]CCI CERTIFICATES ISSUED'!$F$1:$M$65536,'[19]CCI CERTIFICATES ISSUED'!$R$1:$X$65536</definedName>
    <definedName name="hide">'[20]CCI CERTIFICATES ISSUED'!$D$1:$D$65536,'[20]CCI CERTIFICATES ISSUED'!$F$1:$M$65536,'[20]CCI CERTIFICATES ISSUED'!$R$1:$X$65536</definedName>
    <definedName name="hide_for_nepc_report" localSheetId="29">'[19]CCI CERTIFICATES ISSUED'!$F$1:$F$65536,'[19]CCI CERTIFICATES ISSUED'!$I$1:$J$65536,'[19]CCI CERTIFICATES ISSUED'!$L$1:$L$65536,'[19]CCI CERTIFICATES ISSUED'!$N$1:$Q$65536,'[19]CCI CERTIFICATES ISSUED'!$T$1:$AC$65536</definedName>
    <definedName name="hide_for_nepc_report">'[20]CCI CERTIFICATES ISSUED'!$F$1:$F$65536,'[20]CCI CERTIFICATES ISSUED'!$I$1:$J$65536,'[20]CCI CERTIFICATES ISSUED'!$L$1:$L$65536,'[20]CCI CERTIFICATES ISSUED'!$N$1:$Q$65536,'[20]CCI CERTIFICATES ISSUED'!$T$1:$AC$65536</definedName>
    <definedName name="hide_for_normal_report" localSheetId="29">'[19]CCI CERTIFICATES ISSUED'!$D$1:$D$65536,'[19]CCI CERTIFICATES ISSUED'!$F$1:$M$65536,'[19]CCI CERTIFICATES ISSUED'!$R$1:$X$65536</definedName>
    <definedName name="hide_for_normal_report">'[20]CCI CERTIFICATES ISSUED'!$D$1:$D$65536,'[20]CCI CERTIFICATES ISSUED'!$F$1:$M$65536,'[20]CCI CERTIFICATES ISSUED'!$R$1:$X$65536</definedName>
    <definedName name="IFEMREPRT">#REF!</definedName>
    <definedName name="ind">#REF!</definedName>
    <definedName name="inflow">#REF!</definedName>
    <definedName name="Inflow4">#REF!</definedName>
    <definedName name="J">#REF!</definedName>
    <definedName name="L12_CAP_EXP">OFFSET(#REF!,COUNTA(#REF!),0,-12,1)</definedName>
    <definedName name="L12_FISCAL">OFFSET(#REF!,COUNTA(#REF!),0,-12,1)</definedName>
    <definedName name="L12_Gross_non_oil">OFFSET(#REF!,COUNTA(#REF!),0,-12,1)</definedName>
    <definedName name="L12_gross_oil">OFFSET(#REF!,COUNTA(#REF!),0,-12,1)</definedName>
    <definedName name="L12_Gross_Rev">OFFSET(#REF!,COUNTA(#REF!),0,-12,1)</definedName>
    <definedName name="L12_Months">OFFSET(#REF!,COUNTA(#REF!),0,-12,1)</definedName>
    <definedName name="L12_REC_EXP">OFFSET(#REF!,COUNTA(#REF!),0,-12,1)</definedName>
    <definedName name="L12_TT_EXP">OFFSET(#REF!,COUNTA(#REF!),0,-12,1)</definedName>
    <definedName name="latest_month">[21]control!$B$1</definedName>
    <definedName name="LEXCODE">#REF!</definedName>
    <definedName name="LEXICON">#REF!</definedName>
    <definedName name="list">#REF!</definedName>
    <definedName name="ltst">#REF!</definedName>
    <definedName name="m" localSheetId="29">'[22]DD &amp; SS of FOREx (2)'!$Y$1</definedName>
    <definedName name="m">'[23]DD &amp; SS of FOREx (2)'!$Y$1</definedName>
    <definedName name="mb">#REF!</definedName>
    <definedName name="mba">#REF!</definedName>
    <definedName name="mike" localSheetId="29">'[24]DD &amp; SS of FOREx (2)'!$Y$1</definedName>
    <definedName name="mike" localSheetId="17">#REF!</definedName>
    <definedName name="mike" localSheetId="19">#REF!</definedName>
    <definedName name="mike" localSheetId="20">#REF!</definedName>
    <definedName name="mike">'[25]DD &amp; SS of FOREx (2)'!$Y$1</definedName>
    <definedName name="Months">#REF!</definedName>
    <definedName name="moth">#REF!</definedName>
    <definedName name="Mr">#REF!</definedName>
    <definedName name="MTH">#REF!</definedName>
    <definedName name="n">#REF!</definedName>
    <definedName name="NBSHEET">#REF!</definedName>
    <definedName name="near">#REF!</definedName>
    <definedName name="NeerandReer">#REF!</definedName>
    <definedName name="new" localSheetId="17">#REF!</definedName>
    <definedName name="new" localSheetId="19">#REF!</definedName>
    <definedName name="new" localSheetId="20">#REF!</definedName>
    <definedName name="new">#REF!</definedName>
    <definedName name="NewGFSlist">#REF!</definedName>
    <definedName name="NewMonth">#REF!</definedName>
    <definedName name="NewRGDf">#REF!</definedName>
    <definedName name="NLEX">#REF!</definedName>
    <definedName name="nnga" hidden="1">#REF!</definedName>
    <definedName name="Notes">#REF!</definedName>
    <definedName name="nxps">#REF!</definedName>
    <definedName name="nxps_cad">#REF!</definedName>
    <definedName name="nxps_eur">#REF!</definedName>
    <definedName name="nxps_gbp">#REF!</definedName>
    <definedName name="nxps_usd">#REF!</definedName>
    <definedName name="obi">#REF!</definedName>
    <definedName name="outflow">#REF!</definedName>
    <definedName name="period" localSheetId="29">[26]IN!$D$1:$I$1</definedName>
    <definedName name="period" localSheetId="17">#REF!</definedName>
    <definedName name="period" localSheetId="19">#REF!</definedName>
    <definedName name="period" localSheetId="20">#REF!</definedName>
    <definedName name="period">[27]IN!$D$1:$I$1</definedName>
    <definedName name="PIN" localSheetId="29" hidden="1">{"red33",#N/A,FALSE,"Sheet1"}</definedName>
    <definedName name="PIN" localSheetId="8" hidden="1">{"red33",#N/A,FALSE,"Sheet1"}</definedName>
    <definedName name="PIN" localSheetId="17" hidden="1">{"red33",#N/A,FALSE,"Sheet1"}</definedName>
    <definedName name="PIN" localSheetId="19" hidden="1">{"red33",#N/A,FALSE,"Sheet1"}</definedName>
    <definedName name="PIN" localSheetId="20" hidden="1">{"red33",#N/A,FALSE,"Sheet1"}</definedName>
    <definedName name="PIN" hidden="1">{"red33",#N/A,FALSE,"Sheet1"}</definedName>
    <definedName name="pr_sr">#REF!</definedName>
    <definedName name="preceding_month">#REF!</definedName>
    <definedName name="previuosmonth">#REF!</definedName>
    <definedName name="_xlnm.Print_Area" localSheetId="9">' C1.9 '!$A$1:$BI$23</definedName>
    <definedName name="_xlnm.Print_Area" localSheetId="21">'C 3.1'!$A$1:$V$70</definedName>
    <definedName name="_xlnm.Print_Area" localSheetId="22">'C 3.2'!$A$1:$AM$78</definedName>
    <definedName name="_xlnm.Print_Area" localSheetId="23">'C 3.3 '!$A$1:$AM$70</definedName>
    <definedName name="_xlnm.Print_Area" localSheetId="24">'C 3.4 '!$A$1:$CK$43</definedName>
    <definedName name="_xlnm.Print_Area" localSheetId="27">'C 4.1 '!$A$1:$AD$36</definedName>
    <definedName name="_xlnm.Print_Area" localSheetId="28">'C 4.2'!$A$1:$K$58</definedName>
    <definedName name="_xlnm.Print_Area" localSheetId="29">'C 4.3'!$A$1:$Z$20</definedName>
    <definedName name="_xlnm.Print_Area" localSheetId="1">'C1.1'!$A$1:$AS$64</definedName>
    <definedName name="_xlnm.Print_Area" localSheetId="10">'C1.10 '!$A$1:$BK$23</definedName>
    <definedName name="_xlnm.Print_Area" localSheetId="11">'C1.11'!$A$1:$G$67</definedName>
    <definedName name="_xlnm.Print_Area" localSheetId="12">'C1.12'!$A$1:$G$66</definedName>
    <definedName name="_xlnm.Print_Area" localSheetId="13">'C1.13'!$A$1:$G$61</definedName>
    <definedName name="_xlnm.Print_Area" localSheetId="14">'C1.14'!$A$1:$Y$69</definedName>
    <definedName name="_xlnm.Print_Area" localSheetId="15">'C1.15'!$A$1:$Y$67</definedName>
    <definedName name="_xlnm.Print_Area" localSheetId="16">'C1.16'!$A$1:$Y$63</definedName>
    <definedName name="_xlnm.Print_Area" localSheetId="2">'C1.2'!$A$1:$AS$64</definedName>
    <definedName name="_xlnm.Print_Area" localSheetId="3">'C1.3 '!$A$1:$AS$60</definedName>
    <definedName name="_xlnm.Print_Area" localSheetId="4">'C1.4'!$A$1:$BI$65</definedName>
    <definedName name="_xlnm.Print_Area" localSheetId="5">'C1.5'!$A$1:$BI$65</definedName>
    <definedName name="_xlnm.Print_Area" localSheetId="6">'C1.6'!$A$1:$BI$61</definedName>
    <definedName name="_xlnm.Print_Area" localSheetId="7">'C1.7'!$A$1:$AS$22</definedName>
    <definedName name="_xlnm.Print_Area" localSheetId="8">'C1.8'!$A$1:$AS$23</definedName>
    <definedName name="_xlnm.Print_Area" localSheetId="17">'C2.1'!$A$1:$U$310</definedName>
    <definedName name="_xlnm.Print_Area" localSheetId="18">'C2.2'!$A$1:$W$307</definedName>
    <definedName name="_xlnm.Print_Area" localSheetId="19">'C2.3'!$A$1:$Q$307</definedName>
    <definedName name="_xlnm.Print_Area" localSheetId="20">'C2.4'!$A$1:$Q$308</definedName>
    <definedName name="_xlnm.Print_Area" localSheetId="25">'C3.5'!$A$1:$M$52</definedName>
    <definedName name="_xlnm.Print_Area" localSheetId="26">'C3.6 '!$A$1:$K$51</definedName>
    <definedName name="_xlnm.Print_Area" localSheetId="30">'C5.1 '!$A$1:$BJ$537</definedName>
    <definedName name="_xlnm.Print_Area" localSheetId="0">MENU!$A$1:$B$61</definedName>
    <definedName name="_xlnm.Print_Area">#REF!</definedName>
    <definedName name="Print_Area_MI">#REF!</definedName>
    <definedName name="_xlnm.Print_Titles" localSheetId="17">'C2.1'!$A:$A</definedName>
    <definedName name="_xlnm.Print_Titles" localSheetId="19">'C2.3'!$A:$A</definedName>
    <definedName name="_xlnm.Print_Titles" localSheetId="20">'C2.4'!$A:$A</definedName>
    <definedName name="PRINT_TITLES_MI">#REF!</definedName>
    <definedName name="print16" localSheetId="29">'[28]16'!#REF!</definedName>
    <definedName name="print16" localSheetId="17">#REF!</definedName>
    <definedName name="print16" localSheetId="19">#REF!</definedName>
    <definedName name="print16" localSheetId="20">#REF!</definedName>
    <definedName name="print16">'[29]16'!#REF!</definedName>
    <definedName name="print20">#REF!</definedName>
    <definedName name="promgraf" localSheetId="29">[30]GRAFPROM!#REF!</definedName>
    <definedName name="promgraf" localSheetId="17">#REF!</definedName>
    <definedName name="promgraf" localSheetId="19">#REF!</definedName>
    <definedName name="promgraf" localSheetId="20">#REF!</definedName>
    <definedName name="promgraf">[31]GRAFPROM!#REF!</definedName>
    <definedName name="qqqqqqqq">#REF!</definedName>
    <definedName name="qzz">#REF!</definedName>
    <definedName name="Range_Country">#REF!</definedName>
    <definedName name="Range_DownloadDateTime">#REF!</definedName>
    <definedName name="Range_ReportFormName">#REF!</definedName>
    <definedName name="Recover" localSheetId="17">#REF!</definedName>
    <definedName name="Recover" localSheetId="19">#REF!</definedName>
    <definedName name="Recover" localSheetId="20">#REF!</definedName>
    <definedName name="Recover">#REF!</definedName>
    <definedName name="Rescheduling_assumptions_continued">#REF!</definedName>
    <definedName name="RgCcode" localSheetId="29">[9]EERProfile!$B$2</definedName>
    <definedName name="RgCcode" localSheetId="17">#REF!</definedName>
    <definedName name="RgCcode" localSheetId="19">#REF!</definedName>
    <definedName name="RgCcode" localSheetId="20">#REF!</definedName>
    <definedName name="RgCcode">[10]EERProfile!$B$2</definedName>
    <definedName name="RgCName" localSheetId="29">[9]EERProfile!$A$2</definedName>
    <definedName name="RgCName" localSheetId="17">#REF!</definedName>
    <definedName name="RgCName" localSheetId="19">#REF!</definedName>
    <definedName name="RgCName" localSheetId="20">#REF!</definedName>
    <definedName name="RgCName">[10]EERProfile!$A$2</definedName>
    <definedName name="RGDA">#REF!</definedName>
    <definedName name="RGDP">#REF!</definedName>
    <definedName name="RgFdBaseYr" localSheetId="29">[9]EERProfile!$O$2</definedName>
    <definedName name="RgFdBaseYr" localSheetId="17">#REF!</definedName>
    <definedName name="RgFdBaseYr" localSheetId="19">#REF!</definedName>
    <definedName name="RgFdBaseYr" localSheetId="20">#REF!</definedName>
    <definedName name="RgFdBaseYr">[10]EERProfile!$O$2</definedName>
    <definedName name="RgFdBper" localSheetId="29">[9]EERProfile!$M$2</definedName>
    <definedName name="RgFdBper" localSheetId="17">#REF!</definedName>
    <definedName name="RgFdBper" localSheetId="19">#REF!</definedName>
    <definedName name="RgFdBper" localSheetId="20">#REF!</definedName>
    <definedName name="RgFdBper">[10]EERProfile!$M$2</definedName>
    <definedName name="RgFdDefBaseYr" localSheetId="29">[9]EERProfile!$P$2</definedName>
    <definedName name="RgFdDefBaseYr" localSheetId="17">#REF!</definedName>
    <definedName name="RgFdDefBaseYr" localSheetId="19">#REF!</definedName>
    <definedName name="RgFdDefBaseYr" localSheetId="20">#REF!</definedName>
    <definedName name="RgFdDefBaseYr">[10]EERProfile!$P$2</definedName>
    <definedName name="RgFdEper" localSheetId="29">[9]EERProfile!$N$2</definedName>
    <definedName name="RgFdEper" localSheetId="17">#REF!</definedName>
    <definedName name="RgFdEper" localSheetId="19">#REF!</definedName>
    <definedName name="RgFdEper" localSheetId="20">#REF!</definedName>
    <definedName name="RgFdEper">[10]EERProfile!$N$2</definedName>
    <definedName name="RgFdGrFoot" localSheetId="29">[9]EERProfile!$AC$2</definedName>
    <definedName name="RgFdGrFoot" localSheetId="17">#REF!</definedName>
    <definedName name="RgFdGrFoot" localSheetId="19">#REF!</definedName>
    <definedName name="RgFdGrFoot" localSheetId="20">#REF!</definedName>
    <definedName name="RgFdGrFoot">[10]EERProfile!$AC$2</definedName>
    <definedName name="RgFdGrSeries" localSheetId="29">[9]EERProfile!$AA$2:$AA$7</definedName>
    <definedName name="RgFdGrSeries" localSheetId="17">#REF!</definedName>
    <definedName name="RgFdGrSeries" localSheetId="19">#REF!</definedName>
    <definedName name="RgFdGrSeries" localSheetId="20">#REF!</definedName>
    <definedName name="RgFdGrSeries">[10]EERProfile!$AA$2:$AA$7</definedName>
    <definedName name="RgFdGrSeriesVal" localSheetId="29">[9]EERProfile!$AB$2:$AB$7</definedName>
    <definedName name="RgFdGrSeriesVal" localSheetId="17">#REF!</definedName>
    <definedName name="RgFdGrSeriesVal" localSheetId="19">#REF!</definedName>
    <definedName name="RgFdGrSeriesVal" localSheetId="20">#REF!</definedName>
    <definedName name="RgFdGrSeriesVal">[10]EERProfile!$AB$2:$AB$7</definedName>
    <definedName name="RgFdGrType" localSheetId="29">[9]EERProfile!$Z$2</definedName>
    <definedName name="RgFdGrType" localSheetId="17">#REF!</definedName>
    <definedName name="RgFdGrType" localSheetId="19">#REF!</definedName>
    <definedName name="RgFdGrType" localSheetId="20">#REF!</definedName>
    <definedName name="RgFdGrType">[10]EERProfile!$Z$2</definedName>
    <definedName name="RgFdPartCseries" localSheetId="29">[9]EERProfile!$K$2</definedName>
    <definedName name="RgFdPartCseries" localSheetId="17">#REF!</definedName>
    <definedName name="RgFdPartCseries" localSheetId="19">#REF!</definedName>
    <definedName name="RgFdPartCseries" localSheetId="20">#REF!</definedName>
    <definedName name="RgFdPartCseries">[10]EERProfile!$K$2</definedName>
    <definedName name="RgFdPartCsource">#REF!</definedName>
    <definedName name="RgFdPartEseries">#REF!</definedName>
    <definedName name="RgFdPartEsource">#REF!</definedName>
    <definedName name="RgFdPartUserFile" localSheetId="29">[9]EERProfile!$L$2</definedName>
    <definedName name="RgFdPartUserFile" localSheetId="17">#REF!</definedName>
    <definedName name="RgFdPartUserFile" localSheetId="19">#REF!</definedName>
    <definedName name="RgFdPartUserFile" localSheetId="20">#REF!</definedName>
    <definedName name="RgFdPartUserFile">[10]EERProfile!$L$2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 localSheetId="29">[9]EERProfile!$G$2</definedName>
    <definedName name="RgFdReptUserFile" localSheetId="17">#REF!</definedName>
    <definedName name="RgFdReptUserFile" localSheetId="19">#REF!</definedName>
    <definedName name="RgFdReptUserFile" localSheetId="20">#REF!</definedName>
    <definedName name="RgFdReptUserFile">[10]EERProfile!$G$2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WR">#REF!</definedName>
    <definedName name="S">#REF!</definedName>
    <definedName name="sama">#REF!</definedName>
    <definedName name="sheet1">#REF!</definedName>
    <definedName name="Source">#REF!</definedName>
    <definedName name="SSSSSSSSSSSSSSS">#REF!</definedName>
    <definedName name="tab">#REF!</definedName>
    <definedName name="tabe">#REF!</definedName>
    <definedName name="table">#REF!</definedName>
    <definedName name="Table_1._Nigeria__Debt_Sustainability_Analysis__Adjustment_Scenario__2001_2012_1">#REF!</definedName>
    <definedName name="Table_1._Nigeria__Revised_Gross_Domestic_Product_by_Sector_of_Origin_at_Current_Prices__1997_2001_1" localSheetId="29">'C 4.3'!Table1</definedName>
    <definedName name="Table_1._Nigeria__Revised_Gross_Domestic_Product_by_Sector_of_Origin_at_Current_Prices__1997_2001_1" localSheetId="8">Table1</definedName>
    <definedName name="Table_1._Nigeria__Revised_Gross_Domestic_Product_by_Sector_of_Origin_at_Current_Prices__1997_2001_1" localSheetId="17">Table1</definedName>
    <definedName name="Table_1._Nigeria__Revised_Gross_Domestic_Product_by_Sector_of_Origin_at_Current_Prices__1997_2001_1" localSheetId="19">Table1</definedName>
    <definedName name="Table_1._Nigeria__Revised_Gross_Domestic_Product_by_Sector_of_Origin_at_Current_Prices__1997_2001_1" localSheetId="20">Table1</definedName>
    <definedName name="Table_1._Nigeria__Revised_Gross_Domestic_Product_by_Sector_of_Origin_at_Current_Prices__1997_2001_1">Table1</definedName>
    <definedName name="Table_16">#REF!</definedName>
    <definedName name="Table_16a">#REF!</definedName>
    <definedName name="Table_17">#REF!</definedName>
    <definedName name="Table_18">#REF!</definedName>
    <definedName name="Table_18a">#REF!</definedName>
    <definedName name="Table_19">#REF!</definedName>
    <definedName name="Table_20">#REF!</definedName>
    <definedName name="Table_20n">#REF!</definedName>
    <definedName name="Table_3._Nigeria__Debt_Sustainability_Analysis__Debt_Service_Indicators__2000_2010">#REF!</definedName>
    <definedName name="Table_4._Nigeria__Debt_Sustainability_Analysis__Sensitivity_to_Oil_Price_Developments__2000_2010_1">#REF!</definedName>
    <definedName name="Table_5N__Composite_CPI_Component_Contribution_To_Overall_Change">#REF!</definedName>
    <definedName name="Table_debt">[32]Table!$A$3:$AB$73</definedName>
    <definedName name="Table1" localSheetId="29">[4]RED1!$B$2:$O$58</definedName>
    <definedName name="Table1">[5]RED1!$B$2:$O$58</definedName>
    <definedName name="Table11">#REF!</definedName>
    <definedName name="Table16">#REF!</definedName>
    <definedName name="Table17">#REF!</definedName>
    <definedName name="Table18">#REF!</definedName>
    <definedName name="Table2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a">#REF!</definedName>
    <definedName name="Table7">#REF!</definedName>
    <definedName name="Tablea">#REF!</definedName>
    <definedName name="TableName">"Dummy"</definedName>
    <definedName name="tableVI" localSheetId="17" hidden="1">{"red33",#N/A,FALSE,"Sheet1"}</definedName>
    <definedName name="tableVI" localSheetId="19" hidden="1">{"red33",#N/A,FALSE,"Sheet1"}</definedName>
    <definedName name="tableVI" localSheetId="20" hidden="1">{"red33",#N/A,FALSE,"Sheet1"}</definedName>
    <definedName name="tableVI" hidden="1">{"red33",#N/A,FALSE,"Sheet1"}</definedName>
    <definedName name="TAD">#REF!</definedName>
    <definedName name="TAIWO">#REF!</definedName>
    <definedName name="U">#REF!</definedName>
    <definedName name="uuu">#REF!</definedName>
    <definedName name="V">#REF!</definedName>
    <definedName name="vvvv">#REF!</definedName>
    <definedName name="wrn.CPIStatsNews." hidden="1">{#N/A,#N/A,FALSE,"Table1";#N/A,#N/A,FALSE,"Table2";#N/A,#N/A,FALSE,"Table3";#N/A,#N/A,FALSE,"Table4"}</definedName>
    <definedName name="wrn.red97." localSheetId="29" hidden="1">{"red33",#N/A,FALSE,"Sheet1"}</definedName>
    <definedName name="wrn.red97." localSheetId="8" hidden="1">{"red33",#N/A,FALSE,"Sheet1"}</definedName>
    <definedName name="wrn.red97." localSheetId="17" hidden="1">{"red33",#N/A,FALSE,"Sheet1"}</definedName>
    <definedName name="wrn.red97." localSheetId="19" hidden="1">{"red33",#N/A,FALSE,"Sheet1"}</definedName>
    <definedName name="wrn.red97." localSheetId="20" hidden="1">{"red33",#N/A,FALSE,"Sheet1"}</definedName>
    <definedName name="wrn.red97." hidden="1">{"red33",#N/A,FALSE,"Sheet1"}</definedName>
    <definedName name="wrn.st1." localSheetId="29" hidden="1">{"ST1",#N/A,FALSE,"SOURCE"}</definedName>
    <definedName name="wrn.st1." localSheetId="8" hidden="1">{"ST1",#N/A,FALSE,"SOURCE"}</definedName>
    <definedName name="wrn.st1." localSheetId="17" hidden="1">{"ST1",#N/A,FALSE,"SOURCE"}</definedName>
    <definedName name="wrn.st1." localSheetId="19" hidden="1">{"ST1",#N/A,FALSE,"SOURCE"}</definedName>
    <definedName name="wrn.st1." localSheetId="20" hidden="1">{"ST1",#N/A,FALSE,"SOURCE"}</definedName>
    <definedName name="wrn.st1." hidden="1">{"ST1",#N/A,FALSE,"SOURCE"}</definedName>
    <definedName name="WT4A" localSheetId="29">[2]Work_sect!#REF!</definedName>
    <definedName name="WT4A" localSheetId="17">#REF!</definedName>
    <definedName name="WT4A" localSheetId="19">#REF!</definedName>
    <definedName name="WT4A" localSheetId="20">#REF!</definedName>
    <definedName name="WT4A">[3]Work_sect!#REF!</definedName>
    <definedName name="WT4B" localSheetId="29">[2]Work_sect!$B$55</definedName>
    <definedName name="WT4B" localSheetId="17">#REF!</definedName>
    <definedName name="WT4B" localSheetId="19">#REF!</definedName>
    <definedName name="WT4B" localSheetId="20">#REF!</definedName>
    <definedName name="WT4B">[3]Work_sect!$B$55</definedName>
    <definedName name="WT4C" localSheetId="29">[2]Work_sect!$B$66</definedName>
    <definedName name="WT4C" localSheetId="17">#REF!</definedName>
    <definedName name="WT4C" localSheetId="19">#REF!</definedName>
    <definedName name="WT4C" localSheetId="20">#REF!</definedName>
    <definedName name="WT4C">[3]Work_sect!$B$66</definedName>
    <definedName name="x">#REF!</definedName>
    <definedName name="xzz1">#REF!</definedName>
    <definedName name="y">#REF!</definedName>
    <definedName name="YearAve">#REF!</definedName>
    <definedName name="YearOn">#REF!</definedName>
    <definedName name="yZZ1">#REF!</definedName>
    <definedName name="z">#REF!</definedName>
    <definedName name="zv">#REF!</definedName>
    <definedName name="zzz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9" i="19" l="1"/>
  <c r="L49" i="19"/>
  <c r="K49" i="19"/>
  <c r="J49" i="19"/>
  <c r="I49" i="19"/>
  <c r="H49" i="19"/>
  <c r="G49" i="19"/>
  <c r="F49" i="19"/>
  <c r="E49" i="19"/>
  <c r="D49" i="19"/>
  <c r="C49" i="19"/>
  <c r="B49" i="19"/>
  <c r="CJ42" i="18"/>
  <c r="AM64" i="17"/>
  <c r="AM63" i="17"/>
  <c r="AM62" i="17"/>
  <c r="AM61" i="17"/>
  <c r="AM60" i="17" s="1"/>
  <c r="AL60" i="17"/>
  <c r="AK60" i="17"/>
  <c r="AJ60" i="17"/>
  <c r="AI60" i="17"/>
  <c r="AH60" i="17"/>
  <c r="AG60" i="17"/>
  <c r="AF60" i="17"/>
  <c r="AE60" i="17"/>
  <c r="AD60" i="17"/>
  <c r="AC60" i="17"/>
  <c r="AB60" i="17"/>
  <c r="AA60" i="17"/>
  <c r="Z60" i="17"/>
  <c r="Y60" i="17"/>
  <c r="X60" i="17"/>
  <c r="W60" i="17"/>
  <c r="V60" i="17"/>
  <c r="U60" i="17"/>
  <c r="T60" i="17"/>
  <c r="S60" i="17"/>
  <c r="R60" i="17"/>
  <c r="Q60" i="17"/>
  <c r="P60" i="17"/>
  <c r="O60" i="17"/>
  <c r="N60" i="17"/>
  <c r="M60" i="17"/>
  <c r="L60" i="17"/>
  <c r="K60" i="17"/>
  <c r="J60" i="17"/>
  <c r="I60" i="17"/>
  <c r="H60" i="17"/>
  <c r="G60" i="17"/>
  <c r="F60" i="17"/>
  <c r="E60" i="17"/>
  <c r="D60" i="17"/>
  <c r="C60" i="17"/>
  <c r="B60" i="17"/>
  <c r="AM64" i="16"/>
  <c r="AM63" i="16"/>
  <c r="AM62" i="16"/>
  <c r="AM61" i="16"/>
  <c r="AL60" i="16"/>
  <c r="AK60" i="16"/>
  <c r="AJ60" i="16"/>
  <c r="AI60" i="16"/>
  <c r="AH60" i="16"/>
  <c r="AG60" i="16"/>
  <c r="AF60" i="16"/>
  <c r="AE60" i="16"/>
  <c r="AD60" i="16"/>
  <c r="AC60" i="16"/>
  <c r="AB60" i="16"/>
  <c r="AA60" i="16"/>
  <c r="Z60" i="16"/>
  <c r="Y60" i="16"/>
  <c r="X60" i="16"/>
  <c r="W60" i="16"/>
  <c r="V60" i="16"/>
  <c r="U60" i="16"/>
  <c r="T60" i="16"/>
  <c r="S60" i="16"/>
  <c r="R60" i="16"/>
  <c r="Q60" i="16"/>
  <c r="P60" i="16"/>
  <c r="O60" i="16"/>
  <c r="N60" i="16"/>
  <c r="M60" i="16"/>
  <c r="L60" i="16"/>
  <c r="K60" i="16"/>
  <c r="J60" i="16"/>
  <c r="I60" i="16"/>
  <c r="H60" i="16"/>
  <c r="G60" i="16"/>
  <c r="F60" i="16"/>
  <c r="E60" i="16"/>
  <c r="D60" i="16"/>
  <c r="C60" i="16"/>
  <c r="B60" i="16"/>
  <c r="V66" i="15"/>
  <c r="V65" i="15"/>
  <c r="V64" i="15"/>
  <c r="V63" i="15"/>
  <c r="V62" i="15" s="1"/>
  <c r="P66" i="15"/>
  <c r="P65" i="15"/>
  <c r="P64" i="15"/>
  <c r="P63" i="15"/>
  <c r="U66" i="15"/>
  <c r="U65" i="15"/>
  <c r="U64" i="15"/>
  <c r="U63" i="15"/>
  <c r="T62" i="15"/>
  <c r="S62" i="15"/>
  <c r="R62" i="15"/>
  <c r="Q62" i="15"/>
  <c r="O62" i="15"/>
  <c r="N62" i="15"/>
  <c r="M62" i="15"/>
  <c r="L62" i="15"/>
  <c r="K62" i="15"/>
  <c r="J62" i="15"/>
  <c r="I62" i="15"/>
  <c r="AM60" i="16" l="1"/>
  <c r="U62" i="15"/>
  <c r="P62" i="15"/>
  <c r="H62" i="15" l="1"/>
  <c r="G62" i="15"/>
  <c r="F62" i="15"/>
  <c r="E62" i="15"/>
  <c r="D62" i="15"/>
  <c r="C62" i="15"/>
  <c r="B62" i="15"/>
  <c r="H66" i="15"/>
  <c r="H65" i="15"/>
  <c r="H64" i="15"/>
  <c r="H63" i="15"/>
  <c r="Y63" i="71" l="1"/>
  <c r="X63" i="71"/>
  <c r="W63" i="71"/>
  <c r="V63" i="71"/>
  <c r="U63" i="71"/>
  <c r="T63" i="71"/>
  <c r="S63" i="71"/>
  <c r="R63" i="71"/>
  <c r="Q63" i="71"/>
  <c r="P63" i="71"/>
  <c r="O63" i="71"/>
  <c r="N63" i="71"/>
  <c r="M63" i="71"/>
  <c r="L63" i="71"/>
  <c r="K63" i="71"/>
  <c r="J63" i="71"/>
  <c r="I63" i="71"/>
  <c r="H63" i="71"/>
  <c r="G63" i="71"/>
  <c r="F63" i="71"/>
  <c r="E63" i="71"/>
  <c r="D63" i="71"/>
  <c r="C63" i="71"/>
  <c r="B63" i="71"/>
  <c r="Y63" i="70"/>
  <c r="X63" i="70"/>
  <c r="W63" i="70"/>
  <c r="V63" i="70"/>
  <c r="U63" i="70"/>
  <c r="T63" i="70"/>
  <c r="S63" i="70"/>
  <c r="R63" i="70"/>
  <c r="Q63" i="70"/>
  <c r="P63" i="70"/>
  <c r="O63" i="70"/>
  <c r="N63" i="70"/>
  <c r="M63" i="70"/>
  <c r="L63" i="70"/>
  <c r="K63" i="70"/>
  <c r="J63" i="70"/>
  <c r="I63" i="70"/>
  <c r="H63" i="70"/>
  <c r="G63" i="70"/>
  <c r="F63" i="70"/>
  <c r="E63" i="70"/>
  <c r="D63" i="70"/>
  <c r="C63" i="70"/>
  <c r="B63" i="70"/>
  <c r="BI59" i="41"/>
  <c r="BH59" i="41"/>
  <c r="BG59" i="41"/>
  <c r="BF59" i="41"/>
  <c r="BI58" i="41"/>
  <c r="BH58" i="41"/>
  <c r="BG58" i="41"/>
  <c r="BF58" i="41"/>
  <c r="BI57" i="41"/>
  <c r="BH57" i="41"/>
  <c r="BG57" i="41"/>
  <c r="BF57" i="41"/>
  <c r="BI56" i="41"/>
  <c r="BH56" i="41"/>
  <c r="BG56" i="41"/>
  <c r="BF56" i="41"/>
  <c r="BI55" i="41"/>
  <c r="BH55" i="41"/>
  <c r="BG55" i="41"/>
  <c r="BF55" i="41"/>
  <c r="BI54" i="41"/>
  <c r="BH54" i="41"/>
  <c r="BG54" i="41"/>
  <c r="BF54" i="41"/>
  <c r="BI53" i="41"/>
  <c r="BH53" i="41"/>
  <c r="BG53" i="41"/>
  <c r="BF53" i="41"/>
  <c r="BI52" i="41"/>
  <c r="BH52" i="41"/>
  <c r="BG52" i="41"/>
  <c r="BF52" i="41"/>
  <c r="BI51" i="41"/>
  <c r="BH51" i="41"/>
  <c r="BG51" i="41"/>
  <c r="BF51" i="41"/>
  <c r="BI50" i="41"/>
  <c r="BH50" i="41"/>
  <c r="BG50" i="41"/>
  <c r="BF50" i="41"/>
  <c r="BI49" i="41"/>
  <c r="BH49" i="41"/>
  <c r="BG49" i="41"/>
  <c r="BF49" i="41"/>
  <c r="BI48" i="41"/>
  <c r="BH48" i="41"/>
  <c r="BG48" i="41"/>
  <c r="BF48" i="41"/>
  <c r="BI47" i="41"/>
  <c r="BH47" i="41"/>
  <c r="BG47" i="41"/>
  <c r="BF47" i="41"/>
  <c r="BI46" i="41"/>
  <c r="BH46" i="41"/>
  <c r="BG46" i="41"/>
  <c r="BF46" i="41"/>
  <c r="BI45" i="41"/>
  <c r="BH45" i="41"/>
  <c r="BG45" i="41"/>
  <c r="BF45" i="41"/>
  <c r="BI44" i="41"/>
  <c r="BH44" i="41"/>
  <c r="BG44" i="41"/>
  <c r="BF44" i="41"/>
  <c r="BI43" i="41"/>
  <c r="BH43" i="41"/>
  <c r="BG43" i="41"/>
  <c r="BF43" i="41"/>
  <c r="BI42" i="41"/>
  <c r="BH42" i="41"/>
  <c r="BG42" i="41"/>
  <c r="BF42" i="41"/>
  <c r="BI41" i="41"/>
  <c r="BH41" i="41"/>
  <c r="BG41" i="41"/>
  <c r="BF41" i="41"/>
  <c r="BI40" i="41"/>
  <c r="BH40" i="41"/>
  <c r="BG40" i="41"/>
  <c r="BF40" i="41"/>
  <c r="BI39" i="41"/>
  <c r="BH39" i="41"/>
  <c r="BG39" i="41"/>
  <c r="BF39" i="41"/>
  <c r="BI38" i="41"/>
  <c r="BH38" i="41"/>
  <c r="BG38" i="41"/>
  <c r="BF38" i="41"/>
  <c r="BI37" i="41"/>
  <c r="BH37" i="41"/>
  <c r="BG37" i="41"/>
  <c r="BF37" i="41"/>
  <c r="BI36" i="41"/>
  <c r="BH36" i="41"/>
  <c r="BG36" i="41"/>
  <c r="BF36" i="41"/>
  <c r="BI35" i="41"/>
  <c r="BH35" i="41"/>
  <c r="BG35" i="41"/>
  <c r="BF35" i="41"/>
  <c r="BI34" i="41"/>
  <c r="BH34" i="41"/>
  <c r="BG34" i="41"/>
  <c r="BF34" i="41"/>
  <c r="BI33" i="41"/>
  <c r="BH33" i="41"/>
  <c r="BG33" i="41"/>
  <c r="BF33" i="41"/>
  <c r="BI32" i="41"/>
  <c r="BH32" i="41"/>
  <c r="BG32" i="41"/>
  <c r="BF32" i="41"/>
  <c r="BI31" i="41"/>
  <c r="BH31" i="41"/>
  <c r="BG31" i="41"/>
  <c r="BF31" i="41"/>
  <c r="BI30" i="41"/>
  <c r="BH30" i="41"/>
  <c r="BG30" i="41"/>
  <c r="BF30" i="41"/>
  <c r="BI29" i="41"/>
  <c r="BH29" i="41"/>
  <c r="BG29" i="41"/>
  <c r="BF29" i="41"/>
  <c r="BI28" i="41"/>
  <c r="BH28" i="41"/>
  <c r="BG28" i="41"/>
  <c r="BF28" i="41"/>
  <c r="BI27" i="41"/>
  <c r="BH27" i="41"/>
  <c r="BG27" i="41"/>
  <c r="BF27" i="41"/>
  <c r="BI26" i="41"/>
  <c r="BH26" i="41"/>
  <c r="BG26" i="41"/>
  <c r="BF26" i="41"/>
  <c r="BI25" i="41"/>
  <c r="BH25" i="41"/>
  <c r="BG25" i="41"/>
  <c r="BF25" i="41"/>
  <c r="BI24" i="41"/>
  <c r="BH24" i="41"/>
  <c r="BG24" i="41"/>
  <c r="BF24" i="41"/>
  <c r="BI23" i="41"/>
  <c r="BH23" i="41"/>
  <c r="BG23" i="41"/>
  <c r="BF23" i="41"/>
  <c r="BI22" i="41"/>
  <c r="BH22" i="41"/>
  <c r="BG22" i="41"/>
  <c r="BF22" i="41"/>
  <c r="BI21" i="41"/>
  <c r="BH21" i="41"/>
  <c r="BG21" i="41"/>
  <c r="BF21" i="41"/>
  <c r="BI20" i="41"/>
  <c r="BH20" i="41"/>
  <c r="BG20" i="41"/>
  <c r="BF20" i="41"/>
  <c r="BI19" i="41"/>
  <c r="BH19" i="41"/>
  <c r="BG19" i="41"/>
  <c r="BF19" i="41"/>
  <c r="BI18" i="41"/>
  <c r="BH18" i="41"/>
  <c r="BG18" i="41"/>
  <c r="BF18" i="41"/>
  <c r="BI17" i="41"/>
  <c r="BH17" i="41"/>
  <c r="BG17" i="41"/>
  <c r="BF17" i="41"/>
  <c r="BI16" i="41"/>
  <c r="BH16" i="41"/>
  <c r="BG16" i="41"/>
  <c r="BF16" i="41"/>
  <c r="BI15" i="41"/>
  <c r="BH15" i="41"/>
  <c r="BG15" i="41"/>
  <c r="BF15" i="41"/>
  <c r="BI14" i="41"/>
  <c r="BH14" i="41"/>
  <c r="BG14" i="41"/>
  <c r="BF14" i="41"/>
  <c r="BI13" i="41"/>
  <c r="BH13" i="41"/>
  <c r="BG13" i="41"/>
  <c r="BF13" i="41"/>
  <c r="BI12" i="41"/>
  <c r="BH12" i="41"/>
  <c r="BG12" i="41"/>
  <c r="BF12" i="41"/>
  <c r="BI11" i="41"/>
  <c r="BH11" i="41"/>
  <c r="BG11" i="41"/>
  <c r="BF11" i="41"/>
  <c r="BI10" i="41"/>
  <c r="BH10" i="41"/>
  <c r="BG10" i="41"/>
  <c r="BF10" i="41"/>
  <c r="BI9" i="41"/>
  <c r="BH9" i="41"/>
  <c r="BG9" i="41"/>
  <c r="BF9" i="41"/>
  <c r="BI8" i="41"/>
  <c r="BH8" i="41"/>
  <c r="BG8" i="41"/>
  <c r="BF8" i="41"/>
  <c r="BI7" i="41"/>
  <c r="BH7" i="41"/>
  <c r="BG7" i="41"/>
  <c r="BF7" i="41"/>
  <c r="BI6" i="41"/>
  <c r="BH6" i="41"/>
  <c r="BG6" i="41"/>
  <c r="BF6" i="41"/>
  <c r="BI5" i="41"/>
  <c r="BH5" i="41"/>
  <c r="BG5" i="41"/>
  <c r="BF5" i="41"/>
  <c r="AJ18" i="6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tc={058F99B5-5754-47F9-BCB0-B87AF571ECAD}</author>
  </authors>
  <commentList>
    <comment ref="G1" authorId="0" shapeId="0" xr:uid="{058F99B5-5754-47F9-BCB0-B87AF571ECAD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web version remeber to convert to millions</t>
      </text>
    </comment>
  </commentList>
</comments>
</file>

<file path=xl/sharedStrings.xml><?xml version="1.0" encoding="utf-8"?>
<sst xmlns="http://schemas.openxmlformats.org/spreadsheetml/2006/main" count="3250" uniqueCount="565">
  <si>
    <t>Activity Sector</t>
  </si>
  <si>
    <t>TOTAL (GDP)</t>
  </si>
  <si>
    <t>Source: National Bureau of Statistics (NBS)</t>
  </si>
  <si>
    <t>Components</t>
  </si>
  <si>
    <t>Gross Fixed Capital Formation</t>
  </si>
  <si>
    <t>Operating Surplus</t>
  </si>
  <si>
    <t>Q1</t>
  </si>
  <si>
    <t>Q2</t>
  </si>
  <si>
    <t>Q3</t>
  </si>
  <si>
    <t>Q4</t>
  </si>
  <si>
    <t>Cotton</t>
  </si>
  <si>
    <t>Source: National Bureau of Statistics</t>
  </si>
  <si>
    <t>-</t>
  </si>
  <si>
    <t>Cash Crops</t>
  </si>
  <si>
    <t>Total</t>
  </si>
  <si>
    <t>Livestocks</t>
  </si>
  <si>
    <t>Year</t>
  </si>
  <si>
    <t>Oil Palm</t>
  </si>
  <si>
    <t>Rubber</t>
  </si>
  <si>
    <t>Cocoa</t>
  </si>
  <si>
    <t>Cash</t>
  </si>
  <si>
    <t xml:space="preserve"> </t>
  </si>
  <si>
    <t>Food</t>
  </si>
  <si>
    <t>Crop</t>
  </si>
  <si>
    <t>Fishery</t>
  </si>
  <si>
    <t>Others</t>
  </si>
  <si>
    <t>Poultry</t>
  </si>
  <si>
    <t>Cattle</t>
  </si>
  <si>
    <t>Sheep</t>
  </si>
  <si>
    <t>Grains</t>
  </si>
  <si>
    <t>FCT</t>
  </si>
  <si>
    <t>Abia</t>
  </si>
  <si>
    <t>Adamawa</t>
  </si>
  <si>
    <t>Akwa</t>
  </si>
  <si>
    <t>Anambra</t>
  </si>
  <si>
    <t>Bauchi</t>
  </si>
  <si>
    <t>Bayelsa</t>
  </si>
  <si>
    <t>Benue</t>
  </si>
  <si>
    <t>Borno</t>
  </si>
  <si>
    <t>Cross</t>
  </si>
  <si>
    <t>Delta</t>
  </si>
  <si>
    <t>Ebonyi</t>
  </si>
  <si>
    <t>Edo</t>
  </si>
  <si>
    <t>Ekiti</t>
  </si>
  <si>
    <t>Enugu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</si>
  <si>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</si>
  <si>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</si>
  <si>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</si>
  <si>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</si>
  <si>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</si>
  <si>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</si>
  <si>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</si>
  <si>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</si>
  <si>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</si>
  <si>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</si>
  <si>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</si>
  <si>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</si>
  <si>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</si>
  <si>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</si>
  <si>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</si>
  <si>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</si>
  <si>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</si>
  <si>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</si>
  <si>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</si>
  <si>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</si>
  <si>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</si>
  <si>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</si>
  <si>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Abuja</t>
  </si>
  <si>
    <t>Ibom</t>
  </si>
  <si>
    <t>River</t>
  </si>
  <si>
    <t>(All States)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</si>
  <si>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</si>
  <si>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</si>
  <si>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</si>
  <si>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</si>
  <si>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</si>
  <si>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</si>
  <si>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</si>
  <si>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</si>
  <si>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</si>
  <si>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</si>
  <si>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</si>
  <si>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</si>
  <si>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</si>
  <si>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</si>
  <si>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</si>
  <si>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States</t>
  </si>
  <si>
    <t>Number</t>
  </si>
  <si>
    <t>FCT Abuja</t>
  </si>
  <si>
    <t>Akwa Ibom</t>
  </si>
  <si>
    <t>C/Rivers</t>
  </si>
  <si>
    <t>Source: Central Bank of Nigeria</t>
  </si>
  <si>
    <t xml:space="preserve">            5,000 &amp; Below</t>
  </si>
  <si>
    <t xml:space="preserve">           5,001 - 20,000</t>
  </si>
  <si>
    <t xml:space="preserve">        20,001 - 50,000</t>
  </si>
  <si>
    <t xml:space="preserve">     50,001 - 100,000</t>
  </si>
  <si>
    <t xml:space="preserve">      Above 100,000</t>
  </si>
  <si>
    <t>Individual</t>
  </si>
  <si>
    <t>Informal Group</t>
  </si>
  <si>
    <t>Co-operative</t>
  </si>
  <si>
    <t>Company</t>
  </si>
  <si>
    <t>Grand Total</t>
  </si>
  <si>
    <t>Table C.4.1: Average Manufacturing Capacity Utilisation (Per cent)</t>
  </si>
  <si>
    <t xml:space="preserve"> Sub - Sector</t>
  </si>
  <si>
    <t xml:space="preserve"> 1992</t>
  </si>
  <si>
    <t xml:space="preserve"> Meat &amp; Dairy Products</t>
  </si>
  <si>
    <t xml:space="preserve">     -  </t>
  </si>
  <si>
    <t xml:space="preserve">    -   </t>
  </si>
  <si>
    <t xml:space="preserve">    -  </t>
  </si>
  <si>
    <t xml:space="preserve"> Vegetable &amp; Grain Mill</t>
  </si>
  <si>
    <t xml:space="preserve">  -  </t>
  </si>
  <si>
    <t xml:space="preserve"> Bakery Product</t>
  </si>
  <si>
    <t xml:space="preserve"> Sugar Cocoa Confectionery</t>
  </si>
  <si>
    <t xml:space="preserve"> Miscellaneous Food Preparation</t>
  </si>
  <si>
    <t xml:space="preserve">       -   </t>
  </si>
  <si>
    <t xml:space="preserve"> Beer &amp; Stout</t>
  </si>
  <si>
    <t xml:space="preserve"> Soft Drinks</t>
  </si>
  <si>
    <t xml:space="preserve"> Textiles</t>
  </si>
  <si>
    <t xml:space="preserve"> Knitting Carpet &amp; Rug</t>
  </si>
  <si>
    <t xml:space="preserve"> Leather Products</t>
  </si>
  <si>
    <t xml:space="preserve"> Leather Footwear</t>
  </si>
  <si>
    <t xml:space="preserve">   -  </t>
  </si>
  <si>
    <t xml:space="preserve"> Saw Milling</t>
  </si>
  <si>
    <t xml:space="preserve"> Wood &amp; Cork Products</t>
  </si>
  <si>
    <t xml:space="preserve"> Paper Manufacture &amp; Products</t>
  </si>
  <si>
    <t xml:space="preserve"> Printing Publishing</t>
  </si>
  <si>
    <t xml:space="preserve"> Basic  Industrial Chemical</t>
  </si>
  <si>
    <t xml:space="preserve"> Paints</t>
  </si>
  <si>
    <t xml:space="preserve"> Drugs &amp; Medicine</t>
  </si>
  <si>
    <t xml:space="preserve"> Soap &amp; Perfumes</t>
  </si>
  <si>
    <t>Other Chemical &amp; Petroleum Products</t>
  </si>
  <si>
    <t xml:space="preserve"> Tyres &amp; Tubes</t>
  </si>
  <si>
    <t xml:space="preserve"> Plastic Products</t>
  </si>
  <si>
    <t xml:space="preserve"> Glass &amp; Glass Products</t>
  </si>
  <si>
    <t xml:space="preserve"> Cement &amp; Cement Products</t>
  </si>
  <si>
    <t xml:space="preserve"> Basic Metal Industries</t>
  </si>
  <si>
    <t xml:space="preserve">  -</t>
  </si>
  <si>
    <t xml:space="preserve"> Structural Metal Products</t>
  </si>
  <si>
    <t xml:space="preserve"> Fabricated Metal Products</t>
  </si>
  <si>
    <t xml:space="preserve"> Radio T.V  &amp; Communication Equipment</t>
  </si>
  <si>
    <t xml:space="preserve"> Motor  Vehicle  Assembly</t>
  </si>
  <si>
    <t xml:space="preserve"> Roofing Sheets</t>
  </si>
  <si>
    <t xml:space="preserve">    -    </t>
  </si>
  <si>
    <t xml:space="preserve">  Wine, Spirits &amp; Distillers</t>
  </si>
  <si>
    <t xml:space="preserve"> Average Capacity Utilisation (%)</t>
  </si>
  <si>
    <t>Source : Central Bank of Nigeria</t>
  </si>
  <si>
    <t>Cross River</t>
  </si>
  <si>
    <t>Abeokuta</t>
  </si>
  <si>
    <t>Ijebu-Ode</t>
  </si>
  <si>
    <t>Abuja FCT</t>
  </si>
  <si>
    <t>Akure</t>
  </si>
  <si>
    <t>Awka</t>
  </si>
  <si>
    <t>Asaba</t>
  </si>
  <si>
    <t>Warri</t>
  </si>
  <si>
    <t>Benin</t>
  </si>
  <si>
    <t>Bida</t>
  </si>
  <si>
    <t>Minna</t>
  </si>
  <si>
    <t>Calabar</t>
  </si>
  <si>
    <t>Ikom</t>
  </si>
  <si>
    <t>Ogoja</t>
  </si>
  <si>
    <t>Gusau</t>
  </si>
  <si>
    <t>Iseyin</t>
  </si>
  <si>
    <t>Ibadan</t>
  </si>
  <si>
    <t>Shaki</t>
  </si>
  <si>
    <t>Ikeja</t>
  </si>
  <si>
    <t>Ibi</t>
  </si>
  <si>
    <t>Ilorin</t>
  </si>
  <si>
    <t>Zaria</t>
  </si>
  <si>
    <t>Lafia</t>
  </si>
  <si>
    <t>Lokoja</t>
  </si>
  <si>
    <t>Jos</t>
  </si>
  <si>
    <t>Makurdi</t>
  </si>
  <si>
    <t>Maiduguri</t>
  </si>
  <si>
    <t>Nguru</t>
  </si>
  <si>
    <t>Potiskum</t>
  </si>
  <si>
    <t>Oshogbo</t>
  </si>
  <si>
    <t>Owerri</t>
  </si>
  <si>
    <t>Port Harcourt</t>
  </si>
  <si>
    <t>Uyo</t>
  </si>
  <si>
    <t>Yola</t>
  </si>
  <si>
    <t>Yelwa</t>
  </si>
  <si>
    <t>Sub-Sector</t>
  </si>
  <si>
    <t>Average</t>
  </si>
  <si>
    <t>Oils and Fats</t>
  </si>
  <si>
    <t>Dairy Products</t>
  </si>
  <si>
    <t>Grain Mills Products</t>
  </si>
  <si>
    <t>Manufacture of Animal Feeds</t>
  </si>
  <si>
    <t>Bakery Products</t>
  </si>
  <si>
    <t>Manufacture of Sugar</t>
  </si>
  <si>
    <t>Sugar/Confectionery</t>
  </si>
  <si>
    <t>Manufacture of Macaroni, Noodles, Couscous and Similar Farinaceous Products</t>
  </si>
  <si>
    <t>Manufacture of Other Food Products N.E.C.</t>
  </si>
  <si>
    <t>Spirit</t>
  </si>
  <si>
    <t>Wine</t>
  </si>
  <si>
    <t>Malt Liquors and Malt</t>
  </si>
  <si>
    <t>Soft Drinks</t>
  </si>
  <si>
    <t>Spin, Weaving and Finishing Textile</t>
  </si>
  <si>
    <t>Made-up Textile Excluding Apparel</t>
  </si>
  <si>
    <t>Carpets &amp; Rugs</t>
  </si>
  <si>
    <t>Cordage, Rope &amp; Twine</t>
  </si>
  <si>
    <t>Textiles N.E.C.</t>
  </si>
  <si>
    <t>Wearing Apparel Excluding Footwear</t>
  </si>
  <si>
    <t>Tan &amp; Leather Finishing</t>
  </si>
  <si>
    <t>Leather Products Excluding Footwear &amp; Weaving Apparel</t>
  </si>
  <si>
    <t>Footwear Excluding Rubber &amp; Plastic</t>
  </si>
  <si>
    <t>Sawmilling</t>
  </si>
  <si>
    <t>Manufacture of Builders' Carpentry and Joinery</t>
  </si>
  <si>
    <t>Wood &amp; Cork Products N.E.C.</t>
  </si>
  <si>
    <t>Manufacture of Pulp, Paper and Paperboard</t>
  </si>
  <si>
    <t>Paper Articles N.E.C.</t>
  </si>
  <si>
    <t>Manufacture of Other Articles of Paper and Paperboard</t>
  </si>
  <si>
    <t>Printing &amp; Publishing</t>
  </si>
  <si>
    <t>Manufacture of Refined Petroleum Products</t>
  </si>
  <si>
    <t>Basic Industrial Chemicals</t>
  </si>
  <si>
    <t>Fertilizers &amp; Pesticides</t>
  </si>
  <si>
    <t>Paints, Varnishes &amp; Lacquers</t>
  </si>
  <si>
    <t>Drugs &amp; Medicines</t>
  </si>
  <si>
    <t>Soap, Detergents &amp; Cosmetics</t>
  </si>
  <si>
    <t>Rubber Products</t>
  </si>
  <si>
    <t>Plastic Products</t>
  </si>
  <si>
    <t>Glass &amp; Glass Products</t>
  </si>
  <si>
    <t>Manufacture of Refractory Ceramic Products</t>
  </si>
  <si>
    <t>Non-metallic Mineral Products</t>
  </si>
  <si>
    <t>Manufacture of Structural Metal Products</t>
  </si>
  <si>
    <t>Forging, Pressing, Stamping and Roll-forming of Metal; Powder Metallurgy</t>
  </si>
  <si>
    <t>Manufacture of Cutlery, Hand Tools and General Hardware</t>
  </si>
  <si>
    <t>Metal Furniture and Fixtures</t>
  </si>
  <si>
    <t>Manufacture of Tanks, Reservoirs and Containers of Metal</t>
  </si>
  <si>
    <t>Motor Vehicles Assembly</t>
  </si>
  <si>
    <t>Motorcycles &amp; Bicycles</t>
  </si>
  <si>
    <t>Manufacture of Wooden Furniture</t>
  </si>
  <si>
    <t>Weighted Average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</si>
  <si>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</si>
  <si>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</si>
  <si>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</si>
  <si>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</si>
  <si>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</si>
  <si>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</si>
  <si>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</si>
  <si>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</si>
  <si>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</si>
  <si>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</si>
  <si>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</si>
  <si>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</si>
  <si>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</si>
  <si>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TR</t>
  </si>
  <si>
    <t>Tr</t>
  </si>
  <si>
    <t>tr</t>
  </si>
  <si>
    <t>`10</t>
  </si>
  <si>
    <t>MENU</t>
  </si>
  <si>
    <t xml:space="preserve">C.1.7   </t>
  </si>
  <si>
    <t xml:space="preserve">C.2.1   </t>
  </si>
  <si>
    <t xml:space="preserve">C.3.1   </t>
  </si>
  <si>
    <t xml:space="preserve">C.3.2   </t>
  </si>
  <si>
    <t xml:space="preserve">C.3.3   </t>
  </si>
  <si>
    <t xml:space="preserve">C.3.4    </t>
  </si>
  <si>
    <t xml:space="preserve">C.3.5     </t>
  </si>
  <si>
    <t xml:space="preserve">C.3.6     </t>
  </si>
  <si>
    <t xml:space="preserve">C.4.1    </t>
  </si>
  <si>
    <t>Final Consumption Expenditure Of Household</t>
  </si>
  <si>
    <t xml:space="preserve">Final Consumption Expenditure Of Non-Profits Serving Household </t>
  </si>
  <si>
    <t>Final Consumption Expenditure Of General Government</t>
  </si>
  <si>
    <t xml:space="preserve">Individual Consumption Expenditure Of General Government </t>
  </si>
  <si>
    <t xml:space="preserve">Collective Consumption Expenditure Of General Government </t>
  </si>
  <si>
    <t>Changes In Inventories</t>
  </si>
  <si>
    <t>Exports Of Goods And Services</t>
  </si>
  <si>
    <t>Less Imports Of Goods And Services</t>
  </si>
  <si>
    <t>Expenditure On The Gross Domestic Product</t>
  </si>
  <si>
    <t>Compensation Of Employees</t>
  </si>
  <si>
    <t>Consumption Of Fixed Capital</t>
  </si>
  <si>
    <t>Other Taxes On Production (Net)</t>
  </si>
  <si>
    <t>Net Taxes On Products</t>
  </si>
  <si>
    <t>Gross Domestic Product At Current Market Prices</t>
  </si>
  <si>
    <t>Component</t>
  </si>
  <si>
    <t>C.1.8</t>
  </si>
  <si>
    <t>C.4.2</t>
  </si>
  <si>
    <t>Table C.4.2: Average Manufacturing Capacity Utilisation (Per cent)  … Continued</t>
  </si>
  <si>
    <t>Gross Domestic Product at Current Basic Prices - Annual</t>
  </si>
  <si>
    <t>C1.2</t>
  </si>
  <si>
    <t>Gross Domestic Product at 2010 Constant Basic Prices - Annual</t>
  </si>
  <si>
    <t>Implicit Price Deflator - Annual</t>
  </si>
  <si>
    <t xml:space="preserve">Gross Domestic Product at Current Basic Price - Quarterly </t>
  </si>
  <si>
    <t>C.1.5</t>
  </si>
  <si>
    <t xml:space="preserve">Gross Domestic Product at 2010 Constant Basic Price - Quarterly </t>
  </si>
  <si>
    <t>C.1.6</t>
  </si>
  <si>
    <t>Implicit Price Deflator - Quarterly</t>
  </si>
  <si>
    <t>Gross Domestic Product by Expenditure and Income at 2010 Constant Purchasers' Prices - Annual</t>
  </si>
  <si>
    <t>C.1.9</t>
  </si>
  <si>
    <t>Gross Domestic Product by Expenditure and Income at Current Purchasers' Prices - Quarterly</t>
  </si>
  <si>
    <t>C.1.10</t>
  </si>
  <si>
    <t xml:space="preserve">Gross Domestic Product by Expenditure and Income at 2010 Constant Purchasers' Prices - Quarterly </t>
  </si>
  <si>
    <t xml:space="preserve">Inflation Rates: Headline, Core and Food - Monthly </t>
  </si>
  <si>
    <t>C.2.2</t>
  </si>
  <si>
    <t>C.2.3</t>
  </si>
  <si>
    <t>C.2.4</t>
  </si>
  <si>
    <t>ACGSF Operations - Value of Loans Guaranteed</t>
  </si>
  <si>
    <t>ACGSF Operations – Number of Loans Guaranteed on State Basis</t>
  </si>
  <si>
    <t>ACGSF Operations - Value of Loans Guaranteed on State Basis</t>
  </si>
  <si>
    <t>ACGSF Operations - Cumulative Loans Guaranteed on Value Group Basis</t>
  </si>
  <si>
    <t>ACGSF Operations - Cumulative Loans Guaranteed on Category Basis</t>
  </si>
  <si>
    <t>C.5.1</t>
  </si>
  <si>
    <t>C.1.4</t>
  </si>
  <si>
    <t>C.1.3</t>
  </si>
  <si>
    <t>C.1.1</t>
  </si>
  <si>
    <t>Gross Domestic Product at Basic Price</t>
  </si>
  <si>
    <t>All Items</t>
  </si>
  <si>
    <t>Imported Food</t>
  </si>
  <si>
    <t>Food &amp;  Non Alcoholic Bev.</t>
  </si>
  <si>
    <t>Health.</t>
  </si>
  <si>
    <t>Transport</t>
  </si>
  <si>
    <t>Weights</t>
  </si>
  <si>
    <t>Gross Domestic Product by Expenditure and Income at Current Purchasers' Prices - Annual</t>
  </si>
  <si>
    <t>Groundnut/ Ginger</t>
  </si>
  <si>
    <t>Return to Menu</t>
  </si>
  <si>
    <t xml:space="preserve">Source: Central Bank of Nigeria </t>
  </si>
  <si>
    <t xml:space="preserve"> Total</t>
  </si>
  <si>
    <t>Vegetables</t>
  </si>
  <si>
    <t>Food Crops</t>
  </si>
  <si>
    <t>Table C.1.9: Gross Domestic Product by Expenditure and Income at Current Purchasers' Prices - Quarterly (₦' Billion)</t>
  </si>
  <si>
    <t>Table C.1.10: Gross Domestic Product by Expenditure and Income at 2010 Constant Purchasers' Prices - Quarterly (₦' Billion)</t>
  </si>
  <si>
    <t>All Items less Farm Produce</t>
  </si>
  <si>
    <t>Table C.3.2: ACGSF Operations – Number of Loans Guaranteed on State Basis</t>
  </si>
  <si>
    <t>A. AGRICULTURE</t>
  </si>
  <si>
    <t>1.  Crop Production</t>
  </si>
  <si>
    <t>2.  Livestock</t>
  </si>
  <si>
    <t>3.  Forestry</t>
  </si>
  <si>
    <t>4.  Fishing</t>
  </si>
  <si>
    <t>B. INDUSTRY</t>
  </si>
  <si>
    <t>1.  Mining and Quarrying</t>
  </si>
  <si>
    <t xml:space="preserve">        a. Crude Petroleum and Natural Gas</t>
  </si>
  <si>
    <t xml:space="preserve">        b. Coal Mining</t>
  </si>
  <si>
    <t xml:space="preserve">        c.  Metal Ores</t>
  </si>
  <si>
    <t xml:space="preserve">        d. Quarrying and Other Minerals</t>
  </si>
  <si>
    <t>2.  Manufacturing</t>
  </si>
  <si>
    <t xml:space="preserve">        a.  Oil Refining</t>
  </si>
  <si>
    <t xml:space="preserve">        b.  Cement</t>
  </si>
  <si>
    <t xml:space="preserve">        c.  Food, Beverage and Tobacco</t>
  </si>
  <si>
    <t xml:space="preserve">        d.  Textile, Apparel and Footwear</t>
  </si>
  <si>
    <t xml:space="preserve">        e.  Wood and Wood Products</t>
  </si>
  <si>
    <t xml:space="preserve">        f.   Pulp, Paper and Paper  Products</t>
  </si>
  <si>
    <t xml:space="preserve">        g.  Chemical and  Pharmaceutical Products </t>
  </si>
  <si>
    <t xml:space="preserve">        h.  Non-Metallic Products</t>
  </si>
  <si>
    <t xml:space="preserve">        i.   Plastic and Rubber products</t>
  </si>
  <si>
    <t xml:space="preserve">        j.   Electrical and Electronics</t>
  </si>
  <si>
    <t xml:space="preserve">        k.  Basic metal , Iron and Steel</t>
  </si>
  <si>
    <t xml:space="preserve">        l.   Motor vehicles &amp;  assembly</t>
  </si>
  <si>
    <t xml:space="preserve">        m. Other Manufacturing</t>
  </si>
  <si>
    <t>3.   Electricity,Gas,Steam &amp; Air conditioner</t>
  </si>
  <si>
    <t>4.   Water supply, sewage, waste Mang.</t>
  </si>
  <si>
    <t>5.   Construction</t>
  </si>
  <si>
    <t>1.  Trade</t>
  </si>
  <si>
    <t>2.   Accomadation and Food Services</t>
  </si>
  <si>
    <t>3.  Transportation and Storage</t>
  </si>
  <si>
    <t xml:space="preserve">         a.  Road Transport</t>
  </si>
  <si>
    <t xml:space="preserve">         b.  Rail Transport &amp; Pipelines</t>
  </si>
  <si>
    <t xml:space="preserve">         c. Water Transport</t>
  </si>
  <si>
    <t xml:space="preserve">         d. Air Transport</t>
  </si>
  <si>
    <t xml:space="preserve">         e. Transport Services</t>
  </si>
  <si>
    <t xml:space="preserve">         f. Post and Courier Services</t>
  </si>
  <si>
    <t>4.   Information and Communication</t>
  </si>
  <si>
    <t xml:space="preserve">         a. Telecommunications and Information Services</t>
  </si>
  <si>
    <t xml:space="preserve">         b.  Publishing,  </t>
  </si>
  <si>
    <t xml:space="preserve">         d. Broadcasting</t>
  </si>
  <si>
    <t>5.   Arts, Entertainment &amp; Recreation</t>
  </si>
  <si>
    <t>6.   Financial and Insurance</t>
  </si>
  <si>
    <t xml:space="preserve">         a. Financial Institutions</t>
  </si>
  <si>
    <t xml:space="preserve">         b. Insurance</t>
  </si>
  <si>
    <t xml:space="preserve">7.   Real Estate </t>
  </si>
  <si>
    <t xml:space="preserve">8.   Professional, Scientific &amp; Technical Serv.       </t>
  </si>
  <si>
    <t xml:space="preserve">9.   Administrative and Support Services </t>
  </si>
  <si>
    <t>10. Public Administration</t>
  </si>
  <si>
    <t>11. Education</t>
  </si>
  <si>
    <t xml:space="preserve">12. Human Health &amp; Social Services          </t>
  </si>
  <si>
    <t>13. Other Services</t>
  </si>
  <si>
    <t>C. SERVICES</t>
  </si>
  <si>
    <t>GDP at Current Basic Prices</t>
  </si>
  <si>
    <t>Net Taxes on Products</t>
  </si>
  <si>
    <t>GDP at Current Market Prices</t>
  </si>
  <si>
    <t>GDP at 2010 Constant Basic Prices</t>
  </si>
  <si>
    <t>GDP at 2010 Constant Market Prices</t>
  </si>
  <si>
    <t>Total GDP at Current Market Prices</t>
  </si>
  <si>
    <r>
      <t xml:space="preserve">2020 </t>
    </r>
    <r>
      <rPr>
        <b/>
        <vertAlign val="superscript"/>
        <sz val="12"/>
        <rFont val="Cambria"/>
        <family val="1"/>
        <scheme val="major"/>
      </rPr>
      <t>1</t>
    </r>
  </si>
  <si>
    <t>ACGSF Operations – Loans Fully Repaid and Analysed on States Basis</t>
  </si>
  <si>
    <t>Total GDP Constant Basic Prices</t>
  </si>
  <si>
    <t>Total GDP at Constant Market Prices</t>
  </si>
  <si>
    <t xml:space="preserve">Total GDP </t>
  </si>
  <si>
    <t>Gross Domestic Product At Constant Market Prices</t>
  </si>
  <si>
    <t xml:space="preserve">TOTAL GDP at Current Basic Prices </t>
  </si>
  <si>
    <r>
      <t>Table C.1.5: Gross Domestic Product at 2010 Constant Basic  Prices - Quarterly</t>
    </r>
    <r>
      <rPr>
        <b/>
        <vertAlign val="superscript"/>
        <sz val="14"/>
        <color theme="3" tint="-0.249977111117893"/>
        <rFont val="Cambria"/>
        <family val="1"/>
        <scheme val="major"/>
      </rPr>
      <t>1</t>
    </r>
    <r>
      <rPr>
        <b/>
        <sz val="14"/>
        <color indexed="18"/>
        <rFont val="Cambria"/>
        <family val="1"/>
        <scheme val="major"/>
      </rPr>
      <t xml:space="preserve"> (₦' Billion)</t>
    </r>
  </si>
  <si>
    <r>
      <t>Table C.1.8: Gross Domestic Product by Expenditure and Income at 2010 Constant Purchasers' Prices - Annual</t>
    </r>
    <r>
      <rPr>
        <b/>
        <vertAlign val="superscript"/>
        <sz val="14"/>
        <color theme="3" tint="-0.249977111117893"/>
        <rFont val="Cambria"/>
        <family val="1"/>
        <scheme val="major"/>
      </rPr>
      <t>1</t>
    </r>
    <r>
      <rPr>
        <b/>
        <sz val="14"/>
        <color theme="3" tint="-0.249977111117893"/>
        <rFont val="Cambria"/>
        <family val="1"/>
        <scheme val="major"/>
      </rPr>
      <t xml:space="preserve"> (₦' Billion)</t>
    </r>
  </si>
  <si>
    <r>
      <t xml:space="preserve">             </t>
    </r>
    <r>
      <rPr>
        <vertAlign val="superscript"/>
        <sz val="10"/>
        <color theme="4" tint="-0.499984740745262"/>
        <rFont val="Cambria"/>
        <family val="1"/>
        <scheme val="major"/>
      </rPr>
      <t>1</t>
    </r>
    <r>
      <rPr>
        <sz val="10"/>
        <color theme="4" tint="-0.499984740745262"/>
        <rFont val="Cambria"/>
        <family val="1"/>
        <scheme val="major"/>
      </rPr>
      <t>Provisional</t>
    </r>
  </si>
  <si>
    <r>
      <t xml:space="preserve">             </t>
    </r>
    <r>
      <rPr>
        <vertAlign val="superscript"/>
        <sz val="10"/>
        <color theme="3"/>
        <rFont val="Cambria"/>
        <family val="1"/>
        <scheme val="major"/>
      </rPr>
      <t>1</t>
    </r>
    <r>
      <rPr>
        <sz val="10"/>
        <color theme="3"/>
        <rFont val="Cambria"/>
        <family val="1"/>
        <scheme val="major"/>
      </rPr>
      <t>Provisional</t>
    </r>
  </si>
  <si>
    <t>Table C.3.1: ACGSF Operations - Value of Loans Guaranteed (₦' Thousand)</t>
  </si>
  <si>
    <r>
      <t xml:space="preserve"> Note: </t>
    </r>
    <r>
      <rPr>
        <vertAlign val="superscript"/>
        <sz val="10"/>
        <color theme="4" tint="-0.499984740745262"/>
        <rFont val="Cambria"/>
        <family val="1"/>
        <scheme val="major"/>
      </rPr>
      <t>1</t>
    </r>
    <r>
      <rPr>
        <sz val="10"/>
        <color theme="4" tint="-0.499984740745262"/>
        <rFont val="Cambria"/>
        <family val="1"/>
        <scheme val="major"/>
      </rPr>
      <t>Sum total for cash crop, livestock, food crop, fishery, mixed farming and others.</t>
    </r>
  </si>
  <si>
    <t>Mixed Farming</t>
  </si>
  <si>
    <t>Other Livestocks</t>
  </si>
  <si>
    <t>Total Livestocks</t>
  </si>
  <si>
    <t>Roots &amp; Tubers</t>
  </si>
  <si>
    <t>Beans &amp; Soya Beans</t>
  </si>
  <si>
    <t>Total Food Crops</t>
  </si>
  <si>
    <t>Total 
(All States)</t>
  </si>
  <si>
    <t>Table C.3.3: ACGSF Operations - Value of Loans Guaranteed on State Basis (₦' Thousand)</t>
  </si>
  <si>
    <t>Table C.3.4: ACGSF Operations – Loans Fully Repaid and Analysed on State Basis</t>
  </si>
  <si>
    <t>(₦' Thousand)</t>
  </si>
  <si>
    <t>2009 Annual</t>
  </si>
  <si>
    <t>2010 Annual</t>
  </si>
  <si>
    <t>Average Manufacturing Capacity Utilisation</t>
  </si>
  <si>
    <t>Average Manufacturing Capacity Utilisation - Continued</t>
  </si>
  <si>
    <t>Monthly Rainfall Statistics in Some Nigerian Towns</t>
  </si>
  <si>
    <r>
      <t xml:space="preserve">2021 </t>
    </r>
    <r>
      <rPr>
        <b/>
        <vertAlign val="superscript"/>
        <sz val="12"/>
        <rFont val="Cambria"/>
        <family val="1"/>
        <scheme val="major"/>
      </rPr>
      <t>1</t>
    </r>
  </si>
  <si>
    <r>
      <t xml:space="preserve">2022 </t>
    </r>
    <r>
      <rPr>
        <b/>
        <vertAlign val="superscript"/>
        <sz val="12"/>
        <rFont val="Cambria"/>
        <family val="1"/>
        <scheme val="major"/>
      </rPr>
      <t>1</t>
    </r>
  </si>
  <si>
    <t>Table C.4.3: Average Manufacturing Capacity Utilisation (Per cent)  … Continued</t>
  </si>
  <si>
    <t>2020 Annual</t>
  </si>
  <si>
    <t>2021 Annual</t>
  </si>
  <si>
    <t>2022 Annual</t>
  </si>
  <si>
    <t>Basic metal, iron and steel</t>
  </si>
  <si>
    <t>Chemical and Pharmaceutical Products</t>
  </si>
  <si>
    <t>Electrical &amp; electronics</t>
  </si>
  <si>
    <t>Food, beverage &amp; tobacco</t>
  </si>
  <si>
    <t>Motor vehicles manufacturing  assembly</t>
  </si>
  <si>
    <t>Non-metallic products</t>
  </si>
  <si>
    <t>Oil refining</t>
  </si>
  <si>
    <t>Plastic and rubber products</t>
  </si>
  <si>
    <t>Pulp, paper and paper product</t>
  </si>
  <si>
    <t>Wood &amp; wood products</t>
  </si>
  <si>
    <t>Other Manufacturing (Jewellery,musical instruments,sports goods, etc.)</t>
  </si>
  <si>
    <t>C.4.3</t>
  </si>
  <si>
    <t xml:space="preserve">         c. Motion Pictures, Sound recording &amp; Music prod.</t>
  </si>
  <si>
    <t xml:space="preserve">         c. Motion Pictures, Sound recording &amp; Music production    </t>
  </si>
  <si>
    <t xml:space="preserve">         c. Motion Pictures, Sound recording &amp; Music production   </t>
  </si>
  <si>
    <t xml:space="preserve">         c. Motion Pictures, Sound recording &amp; Music prodtion</t>
  </si>
  <si>
    <r>
      <t xml:space="preserve">Note         </t>
    </r>
    <r>
      <rPr>
        <vertAlign val="superscript"/>
        <sz val="10"/>
        <color theme="4" tint="-0.499984740745262"/>
        <rFont val="Cambria"/>
        <family val="1"/>
        <scheme val="major"/>
      </rPr>
      <t>1</t>
    </r>
    <r>
      <rPr>
        <sz val="10"/>
        <color theme="4" tint="-0.499984740745262"/>
        <rFont val="Cambria"/>
        <family val="1"/>
        <scheme val="major"/>
      </rPr>
      <t>Provisional</t>
    </r>
  </si>
  <si>
    <t>Table C.1.7: Gross Domestic Product by Expenditure and Income at Current Purchasers' Prices - Annual (₦' Billion)</t>
  </si>
  <si>
    <r>
      <t>Grand Total</t>
    </r>
    <r>
      <rPr>
        <b/>
        <vertAlign val="superscript"/>
        <sz val="12"/>
        <rFont val="Cambria"/>
        <family val="1"/>
        <scheme val="major"/>
      </rPr>
      <t>1</t>
    </r>
  </si>
  <si>
    <t>(₦' Million)</t>
  </si>
  <si>
    <t>Maufacturing</t>
  </si>
  <si>
    <r>
      <t xml:space="preserve">  Table C.1.2: Gross Domestic Product at 2010 Constant Basic Prices - Annual </t>
    </r>
    <r>
      <rPr>
        <b/>
        <sz val="14"/>
        <color indexed="18"/>
        <rFont val="Cambria"/>
        <family val="1"/>
        <scheme val="major"/>
      </rPr>
      <t>(₦' Billion)</t>
    </r>
  </si>
  <si>
    <r>
      <t>2020</t>
    </r>
    <r>
      <rPr>
        <b/>
        <vertAlign val="superscript"/>
        <sz val="12"/>
        <rFont val="Cambria"/>
        <family val="1"/>
        <scheme val="major"/>
      </rPr>
      <t xml:space="preserve"> 1</t>
    </r>
  </si>
  <si>
    <r>
      <t>2021</t>
    </r>
    <r>
      <rPr>
        <b/>
        <vertAlign val="superscript"/>
        <sz val="12"/>
        <rFont val="Cambria"/>
        <family val="1"/>
        <scheme val="major"/>
      </rPr>
      <t xml:space="preserve"> 1</t>
    </r>
  </si>
  <si>
    <r>
      <t>2022</t>
    </r>
    <r>
      <rPr>
        <b/>
        <vertAlign val="superscript"/>
        <sz val="12"/>
        <rFont val="Cambria"/>
        <family val="1"/>
        <scheme val="major"/>
      </rPr>
      <t xml:space="preserve"> 1</t>
    </r>
  </si>
  <si>
    <t>Source: Quarterly CBN Establishment Survey</t>
  </si>
  <si>
    <t>Note: Sample size was increased from 1,409 to 2,340 establishement in Q3 2022</t>
  </si>
  <si>
    <r>
      <t xml:space="preserve">2023 </t>
    </r>
    <r>
      <rPr>
        <b/>
        <vertAlign val="superscript"/>
        <sz val="12"/>
        <rFont val="Cambria"/>
        <family val="1"/>
        <scheme val="major"/>
      </rPr>
      <t>1</t>
    </r>
  </si>
  <si>
    <r>
      <t>2023</t>
    </r>
    <r>
      <rPr>
        <b/>
        <vertAlign val="superscript"/>
        <sz val="12"/>
        <rFont val="Cambria"/>
        <family val="1"/>
        <scheme val="major"/>
      </rPr>
      <t xml:space="preserve"> 1</t>
    </r>
  </si>
  <si>
    <t>2023 Annual</t>
  </si>
  <si>
    <r>
      <t xml:space="preserve">2024 </t>
    </r>
    <r>
      <rPr>
        <b/>
        <vertAlign val="superscript"/>
        <sz val="12"/>
        <rFont val="Cambria"/>
        <family val="1"/>
        <scheme val="major"/>
      </rPr>
      <t>1</t>
    </r>
  </si>
  <si>
    <r>
      <t xml:space="preserve">Table C.1.1: Old Series - Gross Domestic Product at Current Basic Prices - Annual </t>
    </r>
    <r>
      <rPr>
        <b/>
        <vertAlign val="superscript"/>
        <sz val="14"/>
        <color indexed="18"/>
        <rFont val="Cambria"/>
        <family val="1"/>
        <scheme val="major"/>
      </rPr>
      <t xml:space="preserve"> </t>
    </r>
    <r>
      <rPr>
        <b/>
        <sz val="14"/>
        <color indexed="18"/>
        <rFont val="Cambria"/>
        <family val="1"/>
        <scheme val="major"/>
      </rPr>
      <t>(₦' Billion)</t>
    </r>
  </si>
  <si>
    <t xml:space="preserve"> Table C.1.3: Old Series - Implicit Price Deflator - Annual</t>
  </si>
  <si>
    <r>
      <t xml:space="preserve">Q1 2024 </t>
    </r>
    <r>
      <rPr>
        <b/>
        <vertAlign val="superscript"/>
        <sz val="12"/>
        <rFont val="Cambria"/>
        <family val="1"/>
      </rPr>
      <t>1</t>
    </r>
  </si>
  <si>
    <r>
      <t xml:space="preserve">Q2 2024 </t>
    </r>
    <r>
      <rPr>
        <b/>
        <vertAlign val="superscript"/>
        <sz val="12"/>
        <rFont val="Cambria"/>
        <family val="1"/>
      </rPr>
      <t>1</t>
    </r>
  </si>
  <si>
    <r>
      <t xml:space="preserve">Q3 2024 </t>
    </r>
    <r>
      <rPr>
        <b/>
        <vertAlign val="superscript"/>
        <sz val="12"/>
        <rFont val="Cambria"/>
        <family val="1"/>
      </rPr>
      <t>1</t>
    </r>
  </si>
  <si>
    <r>
      <t xml:space="preserve">Q4 2024 </t>
    </r>
    <r>
      <rPr>
        <b/>
        <vertAlign val="superscript"/>
        <sz val="12"/>
        <rFont val="Cambria"/>
        <family val="1"/>
      </rPr>
      <t>1</t>
    </r>
  </si>
  <si>
    <t>Table C.1.1: Composite Consumer Price Indices and Inflation Rates</t>
  </si>
  <si>
    <t>All Items Index</t>
  </si>
  <si>
    <t xml:space="preserve">Food </t>
  </si>
  <si>
    <t>All Items less Farm Produce and Energy</t>
  </si>
  <si>
    <t>Base: Year 2024 = 100</t>
  </si>
  <si>
    <t>Monthly</t>
  </si>
  <si>
    <t>12-Month Average</t>
  </si>
  <si>
    <t>Month-on change (%)</t>
  </si>
  <si>
    <t>Year-on change (%)</t>
  </si>
  <si>
    <t>12-Month average change (%)</t>
  </si>
  <si>
    <t xml:space="preserve">All Items less Farm Produce. </t>
  </si>
  <si>
    <t>All Items less Farm Produce. and Energy</t>
  </si>
  <si>
    <t>Farm Produce</t>
  </si>
  <si>
    <t>Energy</t>
  </si>
  <si>
    <t>Services</t>
  </si>
  <si>
    <t>Goods</t>
  </si>
  <si>
    <t>Alcoholic Beverages, Tobacco And  Narcotics</t>
  </si>
  <si>
    <t>Clothing And Footwear</t>
  </si>
  <si>
    <t>Housing, Water, Electricity, Gas And Other Fuels</t>
  </si>
  <si>
    <t>Furnishings, Household Equipment And Routine Household Maintenance</t>
  </si>
  <si>
    <t>Information And Communication</t>
  </si>
  <si>
    <t>Recreation, Sport And Culture</t>
  </si>
  <si>
    <t>Education Services</t>
  </si>
  <si>
    <t>Restaurants And Accomodation Services</t>
  </si>
  <si>
    <t>Insurance And Financial Services</t>
  </si>
  <si>
    <t>Personal Care, Social Protection And Miscellaneous Goods And Services</t>
  </si>
  <si>
    <t>Month-Year</t>
  </si>
  <si>
    <t>Consumer Price Indices (December 2024 = 100)</t>
  </si>
  <si>
    <t>Month-on-Month Inflation (%)</t>
  </si>
  <si>
    <t>Year-on-Year Inflation (%)</t>
  </si>
  <si>
    <t>12 Month Moving Average Inflation (%)</t>
  </si>
  <si>
    <t>All Items Less 
Farm Produce</t>
  </si>
  <si>
    <t>All Items Less Farm
 Produce &amp; Energy</t>
  </si>
  <si>
    <t>Weight</t>
  </si>
  <si>
    <t>Q1-2019</t>
  </si>
  <si>
    <t>Q2-2019</t>
  </si>
  <si>
    <t>Q3-2019</t>
  </si>
  <si>
    <t>Q4-2019</t>
  </si>
  <si>
    <t>Q1-2020</t>
  </si>
  <si>
    <t>Q2-2020</t>
  </si>
  <si>
    <t>Q3-2020</t>
  </si>
  <si>
    <t>Q4-2020</t>
  </si>
  <si>
    <t>Q1-2021</t>
  </si>
  <si>
    <t>Q2-2021</t>
  </si>
  <si>
    <t>Q3-2021</t>
  </si>
  <si>
    <t>Q4-2021</t>
  </si>
  <si>
    <t>Q1-2022</t>
  </si>
  <si>
    <t>Q2-2022</t>
  </si>
  <si>
    <t>Q3-2022</t>
  </si>
  <si>
    <t>Q4-2022</t>
  </si>
  <si>
    <t>Q1-2023</t>
  </si>
  <si>
    <t>Q2-2023</t>
  </si>
  <si>
    <t>Q3-2023</t>
  </si>
  <si>
    <t>Q4-2023</t>
  </si>
  <si>
    <t>Q1-2024</t>
  </si>
  <si>
    <t>Q2-2024</t>
  </si>
  <si>
    <t>Q3-2024</t>
  </si>
  <si>
    <t>Q4-2024</t>
  </si>
  <si>
    <t>C.SERVICES</t>
  </si>
  <si>
    <t>2.   Accommodation and Food Services</t>
  </si>
  <si>
    <t xml:space="preserve">         c. Motion Pictures, Sound recording and  Music production    </t>
  </si>
  <si>
    <t>2019 -  2024 are provisional figures</t>
  </si>
  <si>
    <r>
      <t xml:space="preserve">2019 </t>
    </r>
    <r>
      <rPr>
        <b/>
        <vertAlign val="superscript"/>
        <sz val="12"/>
        <rFont val="Cambria"/>
        <family val="1"/>
        <scheme val="major"/>
      </rPr>
      <t>1</t>
    </r>
  </si>
  <si>
    <r>
      <t>Table C.1.4:Old Series - Gross Domestic Product at Current Basic Prices - Quarterly</t>
    </r>
    <r>
      <rPr>
        <b/>
        <sz val="14"/>
        <color indexed="18"/>
        <rFont val="Cambria"/>
        <family val="1"/>
        <scheme val="major"/>
      </rPr>
      <t xml:space="preserve"> (₦' Billion)</t>
    </r>
  </si>
  <si>
    <t>Table C.1.6: Old Series - Implicit Price Deflator  - Quarterly</t>
  </si>
  <si>
    <r>
      <t xml:space="preserve">  Table C.1.12: Gross Domestic Product at 2019 Constant Basic Prices - Annual </t>
    </r>
    <r>
      <rPr>
        <b/>
        <sz val="14"/>
        <color indexed="18"/>
        <rFont val="Cambria"/>
        <family val="1"/>
        <scheme val="major"/>
      </rPr>
      <t>(₦' Billion)</t>
    </r>
  </si>
  <si>
    <t xml:space="preserve"> Table C.1.13: Rebased Series - Implicit Price Deflator - Annual</t>
  </si>
  <si>
    <r>
      <t>Table C.1.14: Rebased Series - Gross Domestic Product at Current Basic Prices - Quarterly</t>
    </r>
    <r>
      <rPr>
        <b/>
        <sz val="14"/>
        <color indexed="18"/>
        <rFont val="Cambria"/>
        <family val="1"/>
        <scheme val="major"/>
      </rPr>
      <t xml:space="preserve"> (₦' Billion)</t>
    </r>
  </si>
  <si>
    <r>
      <t xml:space="preserve">  Table C.1.15: Gross Domestic Product at 2019 Constant Basic Prices - Annual </t>
    </r>
    <r>
      <rPr>
        <b/>
        <sz val="14"/>
        <color indexed="18"/>
        <rFont val="Cambria"/>
        <family val="1"/>
        <scheme val="major"/>
      </rPr>
      <t>(₦' Billion)</t>
    </r>
  </si>
  <si>
    <t>2024 Annual</t>
  </si>
  <si>
    <t>Ginger</t>
  </si>
  <si>
    <t>Table C.3.5: ACGSF Operations -  Loans Guaranteed on Value Group Basis</t>
  </si>
  <si>
    <t>Table C.3.6: ACGSF Operations -  Loans Guaranteed on Category Basis</t>
  </si>
  <si>
    <t>Source: Nigeria Meterological Agency (NiMET)</t>
  </si>
  <si>
    <t>Umuahia</t>
  </si>
  <si>
    <t>Eket marine)</t>
  </si>
  <si>
    <t>Onitsha</t>
  </si>
  <si>
    <t>Yenegoa</t>
  </si>
  <si>
    <t>Obudu</t>
  </si>
  <si>
    <t>Abakaliki</t>
  </si>
  <si>
    <t>Adoekiti</t>
  </si>
  <si>
    <t>Usiekiti</t>
  </si>
  <si>
    <t>Dutse</t>
  </si>
  <si>
    <t>Kebi</t>
  </si>
  <si>
    <t>Birninkebbi</t>
  </si>
  <si>
    <t>Lagos Marine</t>
  </si>
  <si>
    <t>Lagosmarinenior</t>
  </si>
  <si>
    <t>Lagosroof</t>
  </si>
  <si>
    <t>Lagos Oshodi</t>
  </si>
  <si>
    <t>Lagos OshodiSynoptic</t>
  </si>
  <si>
    <t>KOKOMARINE</t>
  </si>
  <si>
    <t>Note:  Initial data gap indicates commencement period of rainfall data capturing in the particular station.</t>
  </si>
  <si>
    <t>Table C.1.16: Rebased Series – Implicit Price Deflator – Quarterly</t>
  </si>
  <si>
    <t>Textile, Apparel and Footwear</t>
  </si>
  <si>
    <t>Table C.5.1: Monthly Rainfall Statistics from Nigerian Rainfall Stations (Millimetres)</t>
  </si>
  <si>
    <t>Rebased Series - Implicit Price Deflator - Annual</t>
  </si>
  <si>
    <t>Gross Domestic Product at 2019 Constant Basic Prices - Annual</t>
  </si>
  <si>
    <t xml:space="preserve">Rebased Series - Gross Domestic Product at Current Basic Prices - Quarterly </t>
  </si>
  <si>
    <t>Rebased Series – Implicit Price Deflator – Quarterly</t>
  </si>
  <si>
    <t>Table C.2.2: Composite Consumer Price Index (Base Dec  2024 = 100)</t>
  </si>
  <si>
    <t>Composite Consumer Price Index (Base: December 2024)</t>
  </si>
  <si>
    <t>Consumer Price Index (Base:  December 2024) - Urban</t>
  </si>
  <si>
    <t xml:space="preserve">Consumer Price Index (Base:  December 2024) - Rural </t>
  </si>
  <si>
    <t>Table C.2.3: Urban Consumer Price Indices and Inflation Rates</t>
  </si>
  <si>
    <t>Table C.2.4: Rural Consumer Price Indices and Inflation Rates</t>
  </si>
  <si>
    <t>C.1.11</t>
  </si>
  <si>
    <t>C.1.12</t>
  </si>
  <si>
    <t>C.1.13</t>
  </si>
  <si>
    <t>C.1.14</t>
  </si>
  <si>
    <t>C.1.15</t>
  </si>
  <si>
    <t>C.1.16</t>
  </si>
  <si>
    <r>
      <t>Table C.1.11: Rebased Series - Gross Domestic Product at Current Basic Prices - Annual</t>
    </r>
    <r>
      <rPr>
        <b/>
        <sz val="14"/>
        <color indexed="18"/>
        <rFont val="Cambria"/>
        <family val="1"/>
        <scheme val="major"/>
      </rPr>
      <t xml:space="preserve"> (₦' Billion)</t>
    </r>
  </si>
  <si>
    <t>Rebased Series - Gross Domestic Product at Current Basic Prices - 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</si>
</sst>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#,##0.0"/>
    <numFmt numFmtId="166" formatCode="0.0"/>
    <numFmt numFmtId="167" formatCode="_(* #,##0.0_);_(* \(#,##0.0\);_(* &quot;-&quot;??_);_(@_)"/>
    <numFmt numFmtId="168" formatCode="_-* #,##0_-;\-* #,##0_-;_-* &quot;-&quot;??_-;_-@_-"/>
    <numFmt numFmtId="169" formatCode="[$-409]mmm\-yy;@"/>
    <numFmt numFmtId="170" formatCode="_(* #,##0_);_(* \(#,##0\);_(* &quot;-&quot;??_);_(@_)"/>
    <numFmt numFmtId="171" formatCode="_-* #,##0.0_-;\-* #,##0.0_-;_-* &quot;-&quot;??_-;_-@_-"/>
    <numFmt numFmtId="172" formatCode="0.000_)"/>
    <numFmt numFmtId="173" formatCode="0.0000"/>
    <numFmt numFmtId="174" formatCode="_(* #,##0.000_);_(* \(#,##0.000\);_(* &quot;-&quot;??_);_(@_)"/>
    <numFmt numFmtId="175" formatCode="0.0000;[Red]0.0000"/>
    <numFmt numFmtId="176" formatCode="#,##0.0_);\(#,##0.0\)"/>
    <numFmt numFmtId="177" formatCode="General_)"/>
    <numFmt numFmtId="178" formatCode="#,##0.0000_);\(#,##0.0000\)"/>
    <numFmt numFmtId="179" formatCode="0.0_)"/>
    <numFmt numFmtId="180" formatCode="_-#,##0.0_-;\-#,##0.0_-;_-* &quot;-&quot;??_-;_-@_-"/>
  </numFmts>
  <fonts count="8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2"/>
      <name val="SWISS"/>
    </font>
    <font>
      <sz val="10"/>
      <name val="Times New Roman CE"/>
      <charset val="238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3" tint="-0.249977111117893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1"/>
      <color theme="3" tint="-0.249977111117893"/>
      <name val="Cambria"/>
      <family val="1"/>
      <scheme val="major"/>
    </font>
    <font>
      <sz val="10"/>
      <color theme="3" tint="-0.249977111117893"/>
      <name val="Cambria"/>
      <family val="1"/>
      <scheme val="maj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color theme="3" tint="-0.249977111117893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0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3" tint="-0.249977111117893"/>
      <name val="Cambria"/>
      <family val="1"/>
      <scheme val="major"/>
    </font>
    <font>
      <sz val="10"/>
      <color theme="4" tint="-0.499984740745262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2"/>
      <color rgb="FF000000"/>
      <name val="Cambria"/>
      <family val="1"/>
      <scheme val="major"/>
    </font>
    <font>
      <b/>
      <vertAlign val="superscript"/>
      <sz val="12"/>
      <name val="Cambria"/>
      <family val="1"/>
      <scheme val="major"/>
    </font>
    <font>
      <b/>
      <sz val="14"/>
      <color theme="3" tint="-0.249977111117893"/>
      <name val="Cambria"/>
      <family val="1"/>
      <scheme val="major"/>
    </font>
    <font>
      <sz val="14"/>
      <color theme="3" tint="-0.249977111117893"/>
      <name val="Cambria"/>
      <family val="1"/>
      <scheme val="major"/>
    </font>
    <font>
      <sz val="14"/>
      <name val="Cambria"/>
      <family val="1"/>
      <scheme val="major"/>
    </font>
    <font>
      <b/>
      <sz val="10"/>
      <color theme="4" tint="-0.499984740745262"/>
      <name val="Cambria"/>
      <family val="1"/>
      <scheme val="major"/>
    </font>
    <font>
      <vertAlign val="superscript"/>
      <sz val="10"/>
      <color theme="4" tint="-0.499984740745262"/>
      <name val="Cambria"/>
      <family val="1"/>
      <scheme val="major"/>
    </font>
    <font>
      <sz val="14"/>
      <color rgb="FF33CC33"/>
      <name val="Cambria"/>
      <family val="1"/>
      <scheme val="major"/>
    </font>
    <font>
      <b/>
      <vertAlign val="superscript"/>
      <sz val="14"/>
      <color theme="3" tint="-0.249977111117893"/>
      <name val="Cambria"/>
      <family val="1"/>
      <scheme val="major"/>
    </font>
    <font>
      <b/>
      <vertAlign val="superscript"/>
      <sz val="14"/>
      <color indexed="18"/>
      <name val="Cambria"/>
      <family val="1"/>
      <scheme val="major"/>
    </font>
    <font>
      <b/>
      <sz val="14"/>
      <color indexed="18"/>
      <name val="Cambria"/>
      <family val="1"/>
      <scheme val="major"/>
    </font>
    <font>
      <u/>
      <sz val="11"/>
      <color theme="10"/>
      <name val="Cambria"/>
      <family val="1"/>
      <scheme val="major"/>
    </font>
    <font>
      <b/>
      <sz val="24"/>
      <color theme="1"/>
      <name val="Cambria"/>
      <family val="1"/>
      <scheme val="major"/>
    </font>
    <font>
      <u/>
      <sz val="12"/>
      <color theme="10"/>
      <name val="Cambria"/>
      <family val="1"/>
      <scheme val="major"/>
    </font>
    <font>
      <b/>
      <u/>
      <sz val="20"/>
      <color theme="3"/>
      <name val="Cambria"/>
      <family val="1"/>
      <scheme val="major"/>
    </font>
    <font>
      <sz val="10"/>
      <color theme="3"/>
      <name val="Cambria"/>
      <family val="1"/>
      <scheme val="major"/>
    </font>
    <font>
      <vertAlign val="superscript"/>
      <sz val="10"/>
      <color theme="3"/>
      <name val="Cambria"/>
      <family val="1"/>
      <scheme val="major"/>
    </font>
    <font>
      <b/>
      <sz val="11"/>
      <color rgb="FF0070C0"/>
      <name val="Cambria"/>
      <family val="1"/>
      <scheme val="major"/>
    </font>
    <font>
      <sz val="11"/>
      <color rgb="FF0070C0"/>
      <name val="Cambria"/>
      <family val="1"/>
      <scheme val="major"/>
    </font>
    <font>
      <b/>
      <sz val="10"/>
      <name val="Cambria"/>
      <family val="1"/>
      <scheme val="major"/>
    </font>
    <font>
      <sz val="8"/>
      <color theme="3"/>
      <name val="Cambria"/>
      <family val="1"/>
      <scheme val="major"/>
    </font>
    <font>
      <sz val="8"/>
      <color theme="4" tint="-0.499984740745262"/>
      <name val="Cambria"/>
      <family val="1"/>
      <scheme val="major"/>
    </font>
    <font>
      <sz val="8"/>
      <color theme="1"/>
      <name val="Cambria"/>
      <family val="1"/>
      <scheme val="major"/>
    </font>
    <font>
      <sz val="12"/>
      <name val="Cambria"/>
      <family val="1"/>
    </font>
    <font>
      <b/>
      <sz val="14"/>
      <color indexed="18"/>
      <name val="Cambria"/>
      <family val="1"/>
    </font>
    <font>
      <b/>
      <sz val="12"/>
      <name val="Cambria"/>
      <family val="1"/>
    </font>
    <font>
      <b/>
      <vertAlign val="superscript"/>
      <sz val="12"/>
      <name val="Cambria"/>
      <family val="1"/>
    </font>
    <font>
      <u/>
      <sz val="10"/>
      <color theme="10"/>
      <name val="Arial"/>
      <family val="2"/>
    </font>
    <font>
      <b/>
      <sz val="12"/>
      <color indexed="18"/>
      <name val="Cambria"/>
      <family val="1"/>
    </font>
    <font>
      <sz val="14"/>
      <name val="Cambria"/>
      <family val="1"/>
    </font>
    <font>
      <b/>
      <sz val="14"/>
      <name val="Cambria"/>
      <family val="1"/>
    </font>
    <font>
      <b/>
      <i/>
      <sz val="14"/>
      <name val="Cambria"/>
      <family val="1"/>
    </font>
    <font>
      <sz val="10"/>
      <name val="Cambria"/>
      <family val="1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i/>
      <sz val="12"/>
      <name val="Cambria"/>
      <family val="1"/>
    </font>
    <font>
      <b/>
      <sz val="12"/>
      <color indexed="18"/>
      <name val="Cambria"/>
      <family val="1"/>
      <scheme val="major"/>
    </font>
    <font>
      <b/>
      <i/>
      <sz val="12"/>
      <name val="Cambria"/>
      <family val="1"/>
      <scheme val="major"/>
    </font>
    <font>
      <sz val="12"/>
      <color indexed="8"/>
      <name val="Cambria"/>
      <family val="1"/>
      <scheme val="major"/>
    </font>
    <font>
      <sz val="8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DotDot">
        <color indexed="64"/>
      </right>
      <top style="thin">
        <color indexed="64"/>
      </top>
      <bottom/>
      <diagonal/>
    </border>
    <border>
      <left style="dashDotDot">
        <color indexed="64"/>
      </left>
      <right style="dashDotDot">
        <color indexed="64"/>
      </right>
      <top style="thin">
        <color indexed="64"/>
      </top>
      <bottom/>
      <diagonal/>
    </border>
    <border>
      <left style="dashDotDot">
        <color indexed="64"/>
      </left>
      <right style="thin">
        <color indexed="64"/>
      </right>
      <top style="thin">
        <color indexed="64"/>
      </top>
      <bottom/>
      <diagonal/>
    </border>
    <border>
      <left style="dashDotDot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ashDotDot">
        <color indexed="64"/>
      </right>
      <top style="thin">
        <color indexed="64"/>
      </top>
      <bottom/>
      <diagonal/>
    </border>
    <border>
      <left style="thin">
        <color indexed="64"/>
      </left>
      <right style="dashDotDot">
        <color indexed="64"/>
      </right>
      <top style="thin">
        <color indexed="64"/>
      </top>
      <bottom/>
      <diagonal/>
    </border>
    <border>
      <left style="medium">
        <color indexed="64"/>
      </left>
      <right style="dashDotDot">
        <color indexed="64"/>
      </right>
      <top/>
      <bottom style="medium">
        <color indexed="64"/>
      </bottom>
      <diagonal/>
    </border>
    <border>
      <left style="dashDotDot">
        <color indexed="64"/>
      </left>
      <right style="dashDotDot">
        <color indexed="64"/>
      </right>
      <top/>
      <bottom style="medium">
        <color indexed="64"/>
      </bottom>
      <diagonal/>
    </border>
    <border>
      <left style="dashDotDot">
        <color indexed="64"/>
      </left>
      <right style="thin">
        <color indexed="64"/>
      </right>
      <top/>
      <bottom style="medium">
        <color indexed="64"/>
      </bottom>
      <diagonal/>
    </border>
    <border>
      <left style="dashDotDot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DotDot">
        <color indexed="64"/>
      </right>
      <top/>
      <bottom style="medium">
        <color indexed="64"/>
      </bottom>
      <diagonal/>
    </border>
    <border>
      <left style="thin">
        <color indexed="64"/>
      </left>
      <right style="dashDotDot">
        <color indexed="64"/>
      </right>
      <top/>
      <bottom style="medium">
        <color indexed="64"/>
      </bottom>
      <diagonal/>
    </border>
    <border>
      <left style="dashDotDot">
        <color indexed="64"/>
      </left>
      <right style="dashDotDot">
        <color indexed="64"/>
      </right>
      <top/>
      <bottom/>
      <diagonal/>
    </border>
    <border>
      <left style="medium">
        <color indexed="64"/>
      </left>
      <right style="dashDotDot">
        <color indexed="64"/>
      </right>
      <top/>
      <bottom/>
      <diagonal/>
    </border>
    <border>
      <left style="dashDotDot">
        <color indexed="64"/>
      </left>
      <right style="medium">
        <color indexed="64"/>
      </right>
      <top/>
      <bottom/>
      <diagonal/>
    </border>
    <border>
      <left style="dashDotDot">
        <color indexed="64"/>
      </left>
      <right/>
      <top/>
      <bottom/>
      <diagonal/>
    </border>
    <border>
      <left style="thin">
        <color indexed="64"/>
      </left>
      <right style="dashDotDot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medium">
        <color indexed="64"/>
      </bottom>
      <diagonal/>
    </border>
    <border>
      <left style="dashDotDot">
        <color indexed="64"/>
      </left>
      <right style="dashDotDot">
        <color indexed="64"/>
      </right>
      <top style="medium">
        <color indexed="64"/>
      </top>
      <bottom style="medium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DotDot">
        <color indexed="64"/>
      </right>
      <top style="medium">
        <color indexed="64"/>
      </top>
      <bottom style="medium">
        <color indexed="64"/>
      </bottom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DotDot">
        <color indexed="64"/>
      </left>
      <right style="thin">
        <color indexed="64"/>
      </right>
      <top/>
      <bottom/>
      <diagonal/>
    </border>
    <border>
      <left style="dashDotDot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/>
      <diagonal/>
    </border>
    <border>
      <left style="thin">
        <color indexed="64"/>
      </left>
      <right style="dashDotDot">
        <color indexed="64"/>
      </right>
      <top style="medium">
        <color indexed="64"/>
      </top>
      <bottom/>
      <diagonal/>
    </border>
    <border>
      <left style="dashDotDot">
        <color indexed="64"/>
      </left>
      <right style="dashDotDot">
        <color indexed="64"/>
      </right>
      <top style="medium">
        <color indexed="64"/>
      </top>
      <bottom/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ashDotDot">
        <color indexed="64"/>
      </right>
      <top style="medium">
        <color indexed="64"/>
      </top>
      <bottom style="thin">
        <color indexed="64"/>
      </bottom>
      <diagonal/>
    </border>
  </borders>
  <cellStyleXfs count="880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164" fontId="26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6" fillId="0" borderId="0" applyFont="0" applyFill="0" applyBorder="0" applyAlignment="0" applyProtection="0"/>
    <xf numFmtId="175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177" fontId="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5" fontId="2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37" fontId="8" fillId="0" borderId="0" applyNumberFormat="0" applyFont="0" applyFill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9" fillId="0" borderId="0"/>
    <xf numFmtId="173" fontId="2" fillId="0" borderId="0"/>
    <xf numFmtId="173" fontId="2" fillId="0" borderId="0"/>
    <xf numFmtId="0" fontId="1" fillId="0" borderId="0"/>
    <xf numFmtId="173" fontId="2" fillId="0" borderId="0"/>
    <xf numFmtId="173" fontId="2" fillId="0" borderId="0"/>
    <xf numFmtId="173" fontId="2" fillId="0" borderId="0"/>
    <xf numFmtId="165" fontId="2" fillId="0" borderId="0"/>
    <xf numFmtId="0" fontId="26" fillId="0" borderId="0"/>
    <xf numFmtId="0" fontId="26" fillId="0" borderId="0"/>
    <xf numFmtId="173" fontId="2" fillId="0" borderId="0"/>
    <xf numFmtId="178" fontId="2" fillId="0" borderId="0"/>
    <xf numFmtId="178" fontId="2" fillId="0" borderId="0"/>
    <xf numFmtId="173" fontId="2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3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169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165" fontId="2" fillId="0" borderId="0"/>
    <xf numFmtId="165" fontId="2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27" fillId="0" borderId="0"/>
    <xf numFmtId="169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2" fillId="0" borderId="0"/>
    <xf numFmtId="169" fontId="1" fillId="0" borderId="0"/>
    <xf numFmtId="0" fontId="2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169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179" fontId="19" fillId="0" borderId="0"/>
    <xf numFmtId="0" fontId="1" fillId="0" borderId="0"/>
    <xf numFmtId="0" fontId="2" fillId="0" borderId="0"/>
    <xf numFmtId="169" fontId="1" fillId="0" borderId="0"/>
    <xf numFmtId="0" fontId="1" fillId="0" borderId="0" applyNumberFormat="0" applyFill="0" applyBorder="0" applyAlignment="0" applyProtection="0"/>
    <xf numFmtId="0" fontId="1" fillId="0" borderId="0"/>
    <xf numFmtId="173" fontId="2" fillId="0" borderId="0"/>
    <xf numFmtId="0" fontId="1" fillId="0" borderId="0"/>
    <xf numFmtId="0" fontId="1" fillId="0" borderId="0"/>
    <xf numFmtId="173" fontId="2" fillId="0" borderId="0"/>
    <xf numFmtId="173" fontId="2" fillId="0" borderId="0"/>
    <xf numFmtId="0" fontId="26" fillId="0" borderId="0"/>
    <xf numFmtId="0" fontId="1" fillId="0" borderId="0"/>
    <xf numFmtId="173" fontId="2" fillId="0" borderId="0"/>
    <xf numFmtId="173" fontId="2" fillId="0" borderId="0"/>
    <xf numFmtId="0" fontId="1" fillId="0" borderId="0"/>
    <xf numFmtId="173" fontId="2" fillId="0" borderId="0"/>
    <xf numFmtId="173" fontId="2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" fillId="0" borderId="0"/>
    <xf numFmtId="0" fontId="20" fillId="0" borderId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21" fillId="20" borderId="8" applyNumberFormat="0" applyAlignment="0" applyProtection="0"/>
    <xf numFmtId="0" fontId="1" fillId="0" borderId="0" applyNumberFormat="0" applyFill="0" applyBorder="0" applyAlignment="0" applyProtection="0"/>
    <xf numFmtId="0" fontId="22" fillId="0" borderId="0">
      <alignment vertical="top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/>
    <xf numFmtId="0" fontId="72" fillId="0" borderId="0" applyNumberFormat="0" applyFill="0" applyBorder="0" applyAlignment="0" applyProtection="0"/>
    <xf numFmtId="0" fontId="1" fillId="0" borderId="0"/>
    <xf numFmtId="0" fontId="26" fillId="0" borderId="0"/>
    <xf numFmtId="0" fontId="26" fillId="0" borderId="0"/>
    <xf numFmtId="0" fontId="26" fillId="0" borderId="0"/>
  </cellStyleXfs>
  <cellXfs count="862">
    <xf numFmtId="0" fontId="0" fillId="0" borderId="0" xfId="0"/>
    <xf numFmtId="0" fontId="30" fillId="0" borderId="0" xfId="660" applyFont="1"/>
    <xf numFmtId="0" fontId="29" fillId="0" borderId="0" xfId="660" applyFont="1"/>
    <xf numFmtId="0" fontId="30" fillId="0" borderId="0" xfId="660" applyFont="1" applyAlignment="1">
      <alignment horizontal="right"/>
    </xf>
    <xf numFmtId="4" fontId="30" fillId="0" borderId="0" xfId="660" applyNumberFormat="1" applyFont="1"/>
    <xf numFmtId="0" fontId="33" fillId="0" borderId="0" xfId="660" applyFont="1"/>
    <xf numFmtId="165" fontId="30" fillId="0" borderId="0" xfId="660" applyNumberFormat="1" applyFont="1"/>
    <xf numFmtId="0" fontId="35" fillId="0" borderId="0" xfId="660" applyFont="1" applyAlignment="1">
      <alignment horizontal="right"/>
    </xf>
    <xf numFmtId="0" fontId="35" fillId="0" borderId="0" xfId="660" applyFont="1"/>
    <xf numFmtId="165" fontId="35" fillId="0" borderId="0" xfId="816" applyNumberFormat="1" applyFont="1"/>
    <xf numFmtId="165" fontId="31" fillId="0" borderId="0" xfId="816" applyNumberFormat="1" applyFont="1"/>
    <xf numFmtId="165" fontId="30" fillId="26" borderId="0" xfId="816" applyNumberFormat="1" applyFont="1" applyFill="1"/>
    <xf numFmtId="165" fontId="30" fillId="0" borderId="0" xfId="816" applyNumberFormat="1" applyFont="1"/>
    <xf numFmtId="165" fontId="31" fillId="26" borderId="0" xfId="816" applyNumberFormat="1" applyFont="1" applyFill="1"/>
    <xf numFmtId="0" fontId="30" fillId="0" borderId="0" xfId="0" applyFont="1"/>
    <xf numFmtId="0" fontId="36" fillId="0" borderId="0" xfId="0" applyFont="1"/>
    <xf numFmtId="0" fontId="29" fillId="0" borderId="0" xfId="0" applyFont="1"/>
    <xf numFmtId="0" fontId="34" fillId="25" borderId="12" xfId="660" applyFont="1" applyFill="1" applyBorder="1" applyAlignment="1">
      <alignment horizontal="right"/>
    </xf>
    <xf numFmtId="0" fontId="31" fillId="0" borderId="0" xfId="660" applyFont="1"/>
    <xf numFmtId="0" fontId="30" fillId="0" borderId="0" xfId="660" applyFont="1" applyAlignment="1">
      <alignment horizontal="center"/>
    </xf>
    <xf numFmtId="0" fontId="34" fillId="25" borderId="12" xfId="660" applyFont="1" applyFill="1" applyBorder="1" applyAlignment="1">
      <alignment horizontal="center"/>
    </xf>
    <xf numFmtId="0" fontId="34" fillId="0" borderId="12" xfId="660" applyFont="1" applyBorder="1" applyAlignment="1">
      <alignment horizontal="center"/>
    </xf>
    <xf numFmtId="0" fontId="34" fillId="25" borderId="11" xfId="660" applyFont="1" applyFill="1" applyBorder="1" applyAlignment="1">
      <alignment horizontal="center"/>
    </xf>
    <xf numFmtId="0" fontId="34" fillId="0" borderId="0" xfId="660" applyFont="1" applyAlignment="1">
      <alignment horizontal="center"/>
    </xf>
    <xf numFmtId="0" fontId="34" fillId="0" borderId="0" xfId="660" applyFont="1"/>
    <xf numFmtId="0" fontId="34" fillId="25" borderId="17" xfId="660" applyFont="1" applyFill="1" applyBorder="1" applyAlignment="1">
      <alignment horizontal="center"/>
    </xf>
    <xf numFmtId="0" fontId="34" fillId="25" borderId="18" xfId="660" applyFont="1" applyFill="1" applyBorder="1" applyAlignment="1">
      <alignment horizontal="center"/>
    </xf>
    <xf numFmtId="1" fontId="33" fillId="0" borderId="0" xfId="660" applyNumberFormat="1" applyFont="1"/>
    <xf numFmtId="167" fontId="30" fillId="0" borderId="0" xfId="510" applyFont="1"/>
    <xf numFmtId="43" fontId="30" fillId="0" borderId="0" xfId="403" applyFont="1"/>
    <xf numFmtId="168" fontId="30" fillId="0" borderId="0" xfId="660" applyNumberFormat="1" applyFont="1"/>
    <xf numFmtId="167" fontId="30" fillId="0" borderId="0" xfId="516" applyFont="1"/>
    <xf numFmtId="0" fontId="35" fillId="0" borderId="0" xfId="660" applyFont="1" applyAlignment="1">
      <alignment horizontal="center"/>
    </xf>
    <xf numFmtId="0" fontId="35" fillId="0" borderId="0" xfId="750" applyFont="1"/>
    <xf numFmtId="0" fontId="34" fillId="25" borderId="22" xfId="750" applyFont="1" applyFill="1" applyBorder="1" applyAlignment="1">
      <alignment horizontal="center"/>
    </xf>
    <xf numFmtId="0" fontId="34" fillId="25" borderId="23" xfId="750" applyFont="1" applyFill="1" applyBorder="1" applyAlignment="1">
      <alignment horizontal="center"/>
    </xf>
    <xf numFmtId="0" fontId="30" fillId="0" borderId="0" xfId="750" applyFont="1"/>
    <xf numFmtId="168" fontId="30" fillId="0" borderId="0" xfId="750" applyNumberFormat="1" applyFont="1"/>
    <xf numFmtId="0" fontId="33" fillId="0" borderId="0" xfId="750" applyFont="1"/>
    <xf numFmtId="166" fontId="37" fillId="0" borderId="0" xfId="750" applyNumberFormat="1" applyFont="1"/>
    <xf numFmtId="167" fontId="30" fillId="0" borderId="0" xfId="521" applyFont="1"/>
    <xf numFmtId="0" fontId="34" fillId="25" borderId="24" xfId="750" applyFont="1" applyFill="1" applyBorder="1" applyAlignment="1">
      <alignment horizontal="center"/>
    </xf>
    <xf numFmtId="0" fontId="35" fillId="0" borderId="0" xfId="726" applyFont="1"/>
    <xf numFmtId="0" fontId="34" fillId="0" borderId="0" xfId="726" applyFont="1" applyAlignment="1">
      <alignment horizontal="center"/>
    </xf>
    <xf numFmtId="0" fontId="30" fillId="0" borderId="0" xfId="726" applyFont="1" applyAlignment="1">
      <alignment horizontal="right"/>
    </xf>
    <xf numFmtId="2" fontId="30" fillId="0" borderId="0" xfId="726" applyNumberFormat="1" applyFont="1" applyAlignment="1">
      <alignment horizontal="right"/>
    </xf>
    <xf numFmtId="2" fontId="30" fillId="0" borderId="0" xfId="726" applyNumberFormat="1" applyFont="1"/>
    <xf numFmtId="0" fontId="31" fillId="0" borderId="0" xfId="726" applyFont="1" applyAlignment="1">
      <alignment horizontal="center"/>
    </xf>
    <xf numFmtId="1" fontId="31" fillId="0" borderId="0" xfId="726" applyNumberFormat="1" applyFont="1" applyAlignment="1">
      <alignment horizontal="center"/>
    </xf>
    <xf numFmtId="2" fontId="31" fillId="0" borderId="0" xfId="726" applyNumberFormat="1" applyFont="1" applyAlignment="1">
      <alignment horizontal="center"/>
    </xf>
    <xf numFmtId="0" fontId="31" fillId="0" borderId="0" xfId="726" applyFont="1"/>
    <xf numFmtId="0" fontId="30" fillId="0" borderId="0" xfId="726" applyFont="1"/>
    <xf numFmtId="2" fontId="31" fillId="0" borderId="10" xfId="726" applyNumberFormat="1" applyFont="1" applyBorder="1" applyAlignment="1">
      <alignment horizontal="right"/>
    </xf>
    <xf numFmtId="4" fontId="31" fillId="0" borderId="0" xfId="726" applyNumberFormat="1" applyFont="1" applyAlignment="1">
      <alignment horizontal="center"/>
    </xf>
    <xf numFmtId="0" fontId="34" fillId="25" borderId="10" xfId="726" applyFont="1" applyFill="1" applyBorder="1" applyAlignment="1">
      <alignment horizontal="center"/>
    </xf>
    <xf numFmtId="0" fontId="35" fillId="0" borderId="0" xfId="0" applyFont="1" applyAlignment="1">
      <alignment horizontal="center"/>
    </xf>
    <xf numFmtId="43" fontId="34" fillId="25" borderId="19" xfId="526" applyNumberFormat="1" applyFont="1" applyFill="1" applyBorder="1" applyAlignment="1">
      <alignment horizontal="center"/>
    </xf>
    <xf numFmtId="0" fontId="39" fillId="0" borderId="0" xfId="792" applyFont="1"/>
    <xf numFmtId="0" fontId="34" fillId="27" borderId="15" xfId="792" applyFont="1" applyFill="1" applyBorder="1" applyAlignment="1">
      <alignment horizontal="center"/>
    </xf>
    <xf numFmtId="0" fontId="30" fillId="0" borderId="0" xfId="792" applyFont="1"/>
    <xf numFmtId="0" fontId="30" fillId="0" borderId="0" xfId="792" applyFont="1" applyFill="1"/>
    <xf numFmtId="1" fontId="39" fillId="0" borderId="0" xfId="792" applyNumberFormat="1" applyFont="1"/>
    <xf numFmtId="0" fontId="40" fillId="0" borderId="0" xfId="0" applyFont="1"/>
    <xf numFmtId="167" fontId="30" fillId="0" borderId="0" xfId="510" applyFont="1" applyBorder="1"/>
    <xf numFmtId="167" fontId="33" fillId="0" borderId="0" xfId="510" applyFont="1"/>
    <xf numFmtId="167" fontId="37" fillId="0" borderId="0" xfId="510" applyFont="1" applyFill="1" applyBorder="1"/>
    <xf numFmtId="167" fontId="33" fillId="0" borderId="0" xfId="510" applyFont="1" applyBorder="1"/>
    <xf numFmtId="167" fontId="34" fillId="25" borderId="30" xfId="521" applyFont="1" applyFill="1" applyBorder="1" applyAlignment="1">
      <alignment horizontal="center"/>
    </xf>
    <xf numFmtId="3" fontId="30" fillId="0" borderId="0" xfId="441" applyNumberFormat="1" applyFont="1" applyBorder="1" applyAlignment="1">
      <alignment horizontal="right"/>
    </xf>
    <xf numFmtId="3" fontId="30" fillId="0" borderId="0" xfId="403" applyNumberFormat="1" applyFont="1" applyBorder="1" applyAlignment="1">
      <alignment horizontal="right"/>
    </xf>
    <xf numFmtId="3" fontId="30" fillId="0" borderId="0" xfId="352" applyNumberFormat="1" applyFont="1" applyBorder="1" applyAlignment="1">
      <alignment horizontal="right"/>
    </xf>
    <xf numFmtId="165" fontId="42" fillId="0" borderId="0" xfId="816" applyNumberFormat="1" applyFont="1"/>
    <xf numFmtId="0" fontId="30" fillId="0" borderId="41" xfId="0" applyFont="1" applyBorder="1"/>
    <xf numFmtId="164" fontId="30" fillId="0" borderId="0" xfId="352" applyFont="1"/>
    <xf numFmtId="170" fontId="30" fillId="0" borderId="0" xfId="660" applyNumberFormat="1" applyFont="1"/>
    <xf numFmtId="0" fontId="43" fillId="0" borderId="0" xfId="792" applyFont="1"/>
    <xf numFmtId="2" fontId="43" fillId="0" borderId="0" xfId="792" applyNumberFormat="1" applyFont="1"/>
    <xf numFmtId="3" fontId="31" fillId="0" borderId="0" xfId="352" applyNumberFormat="1" applyFont="1" applyBorder="1" applyAlignment="1">
      <alignment horizontal="right"/>
    </xf>
    <xf numFmtId="0" fontId="33" fillId="0" borderId="0" xfId="792" applyFont="1" applyFill="1" applyBorder="1" applyAlignment="1">
      <alignment horizontal="left" indent="1"/>
    </xf>
    <xf numFmtId="0" fontId="30" fillId="28" borderId="0" xfId="660" applyFont="1" applyFill="1"/>
    <xf numFmtId="4" fontId="31" fillId="0" borderId="0" xfId="660" applyNumberFormat="1" applyFont="1" applyAlignment="1">
      <alignment horizontal="right"/>
    </xf>
    <xf numFmtId="4" fontId="30" fillId="0" borderId="0" xfId="660" applyNumberFormat="1" applyFont="1" applyAlignment="1">
      <alignment horizontal="right"/>
    </xf>
    <xf numFmtId="4" fontId="31" fillId="0" borderId="10" xfId="660" applyNumberFormat="1" applyFont="1" applyBorder="1" applyAlignment="1">
      <alignment horizontal="right"/>
    </xf>
    <xf numFmtId="4" fontId="31" fillId="0" borderId="0" xfId="660" applyNumberFormat="1" applyFont="1"/>
    <xf numFmtId="4" fontId="31" fillId="0" borderId="20" xfId="660" applyNumberFormat="1" applyFont="1" applyBorder="1"/>
    <xf numFmtId="4" fontId="31" fillId="0" borderId="10" xfId="660" applyNumberFormat="1" applyFont="1" applyBorder="1"/>
    <xf numFmtId="0" fontId="42" fillId="0" borderId="0" xfId="660" applyFont="1"/>
    <xf numFmtId="0" fontId="32" fillId="0" borderId="0" xfId="660" applyFont="1"/>
    <xf numFmtId="164" fontId="42" fillId="0" borderId="0" xfId="352" applyFont="1" applyFill="1"/>
    <xf numFmtId="0" fontId="44" fillId="0" borderId="48" xfId="0" applyFont="1" applyBorder="1" applyAlignment="1">
      <alignment vertical="center"/>
    </xf>
    <xf numFmtId="0" fontId="40" fillId="0" borderId="49" xfId="0" applyFont="1" applyBorder="1"/>
    <xf numFmtId="0" fontId="40" fillId="0" borderId="28" xfId="0" applyFont="1" applyBorder="1"/>
    <xf numFmtId="0" fontId="44" fillId="0" borderId="49" xfId="0" applyFont="1" applyBorder="1" applyAlignment="1">
      <alignment vertical="center"/>
    </xf>
    <xf numFmtId="0" fontId="45" fillId="0" borderId="49" xfId="0" applyFont="1" applyBorder="1" applyAlignment="1">
      <alignment vertical="center"/>
    </xf>
    <xf numFmtId="0" fontId="44" fillId="0" borderId="28" xfId="0" applyFont="1" applyBorder="1" applyAlignment="1">
      <alignment vertical="center"/>
    </xf>
    <xf numFmtId="4" fontId="30" fillId="0" borderId="16" xfId="660" applyNumberFormat="1" applyFont="1" applyBorder="1"/>
    <xf numFmtId="4" fontId="31" fillId="0" borderId="16" xfId="660" applyNumberFormat="1" applyFont="1" applyBorder="1"/>
    <xf numFmtId="4" fontId="30" fillId="0" borderId="12" xfId="660" applyNumberFormat="1" applyFont="1" applyBorder="1"/>
    <xf numFmtId="4" fontId="30" fillId="0" borderId="13" xfId="660" applyNumberFormat="1" applyFont="1" applyBorder="1"/>
    <xf numFmtId="4" fontId="30" fillId="0" borderId="14" xfId="660" applyNumberFormat="1" applyFont="1" applyBorder="1"/>
    <xf numFmtId="4" fontId="31" fillId="0" borderId="19" xfId="660" applyNumberFormat="1" applyFont="1" applyBorder="1"/>
    <xf numFmtId="4" fontId="31" fillId="0" borderId="10" xfId="352" applyNumberFormat="1" applyFont="1" applyBorder="1" applyAlignment="1">
      <alignment wrapText="1"/>
    </xf>
    <xf numFmtId="165" fontId="35" fillId="0" borderId="0" xfId="352" applyNumberFormat="1" applyFont="1" applyFill="1"/>
    <xf numFmtId="4" fontId="35" fillId="0" borderId="0" xfId="352" applyNumberFormat="1" applyFont="1" applyFill="1"/>
    <xf numFmtId="0" fontId="43" fillId="0" borderId="0" xfId="660" applyFont="1"/>
    <xf numFmtId="0" fontId="43" fillId="0" borderId="0" xfId="0" applyFont="1"/>
    <xf numFmtId="4" fontId="31" fillId="0" borderId="14" xfId="660" applyNumberFormat="1" applyFont="1" applyBorder="1"/>
    <xf numFmtId="0" fontId="34" fillId="25" borderId="20" xfId="726" applyFont="1" applyFill="1" applyBorder="1" applyAlignment="1">
      <alignment horizontal="center"/>
    </xf>
    <xf numFmtId="2" fontId="30" fillId="0" borderId="16" xfId="726" applyNumberFormat="1" applyFont="1" applyBorder="1" applyAlignment="1">
      <alignment horizontal="right"/>
    </xf>
    <xf numFmtId="3" fontId="30" fillId="0" borderId="53" xfId="660" applyNumberFormat="1" applyFont="1" applyBorder="1" applyAlignment="1">
      <alignment horizontal="right"/>
    </xf>
    <xf numFmtId="3" fontId="30" fillId="0" borderId="53" xfId="403" applyNumberFormat="1" applyFont="1" applyBorder="1" applyAlignment="1">
      <alignment horizontal="right"/>
    </xf>
    <xf numFmtId="3" fontId="30" fillId="0" borderId="53" xfId="352" applyNumberFormat="1" applyFont="1" applyBorder="1" applyAlignment="1">
      <alignment horizontal="right"/>
    </xf>
    <xf numFmtId="3" fontId="31" fillId="0" borderId="53" xfId="352" applyNumberFormat="1" applyFont="1" applyBorder="1" applyAlignment="1">
      <alignment horizontal="right"/>
    </xf>
    <xf numFmtId="43" fontId="30" fillId="0" borderId="0" xfId="660" applyNumberFormat="1" applyFont="1"/>
    <xf numFmtId="164" fontId="30" fillId="0" borderId="0" xfId="352" applyFont="1" applyBorder="1"/>
    <xf numFmtId="171" fontId="30" fillId="0" borderId="0" xfId="750" applyNumberFormat="1" applyFont="1"/>
    <xf numFmtId="170" fontId="30" fillId="0" borderId="0" xfId="750" applyNumberFormat="1" applyFont="1"/>
    <xf numFmtId="167" fontId="30" fillId="0" borderId="0" xfId="750" applyNumberFormat="1" applyFont="1"/>
    <xf numFmtId="43" fontId="30" fillId="0" borderId="0" xfId="660" applyNumberFormat="1" applyFont="1" applyAlignment="1">
      <alignment horizontal="right"/>
    </xf>
    <xf numFmtId="0" fontId="34" fillId="25" borderId="53" xfId="660" applyFont="1" applyFill="1" applyBorder="1" applyAlignment="1">
      <alignment horizontal="center"/>
    </xf>
    <xf numFmtId="0" fontId="34" fillId="25" borderId="49" xfId="660" applyFont="1" applyFill="1" applyBorder="1" applyAlignment="1">
      <alignment horizontal="center"/>
    </xf>
    <xf numFmtId="0" fontId="34" fillId="25" borderId="54" xfId="660" applyFont="1" applyFill="1" applyBorder="1" applyAlignment="1">
      <alignment horizontal="center"/>
    </xf>
    <xf numFmtId="0" fontId="34" fillId="27" borderId="53" xfId="792" applyFont="1" applyFill="1" applyBorder="1"/>
    <xf numFmtId="0" fontId="34" fillId="25" borderId="62" xfId="726" applyFont="1" applyFill="1" applyBorder="1"/>
    <xf numFmtId="0" fontId="34" fillId="25" borderId="44" xfId="726" applyFont="1" applyFill="1" applyBorder="1" applyAlignment="1">
      <alignment horizontal="center"/>
    </xf>
    <xf numFmtId="2" fontId="30" fillId="0" borderId="36" xfId="726" applyNumberFormat="1" applyFont="1" applyBorder="1" applyAlignment="1">
      <alignment horizontal="right"/>
    </xf>
    <xf numFmtId="0" fontId="47" fillId="0" borderId="0" xfId="660" applyFont="1" applyAlignment="1">
      <alignment horizontal="left"/>
    </xf>
    <xf numFmtId="0" fontId="47" fillId="0" borderId="0" xfId="660" applyFont="1"/>
    <xf numFmtId="165" fontId="48" fillId="0" borderId="0" xfId="660" applyNumberFormat="1" applyFont="1" applyAlignment="1">
      <alignment horizontal="left"/>
    </xf>
    <xf numFmtId="0" fontId="48" fillId="0" borderId="0" xfId="660" applyFont="1" applyAlignment="1">
      <alignment horizontal="left"/>
    </xf>
    <xf numFmtId="0" fontId="47" fillId="0" borderId="0" xfId="660" applyFont="1" applyAlignment="1">
      <alignment horizontal="center"/>
    </xf>
    <xf numFmtId="0" fontId="48" fillId="0" borderId="0" xfId="660" applyFont="1"/>
    <xf numFmtId="165" fontId="49" fillId="0" borderId="0" xfId="660" applyNumberFormat="1" applyFont="1"/>
    <xf numFmtId="165" fontId="47" fillId="0" borderId="11" xfId="816" applyNumberFormat="1" applyFont="1" applyBorder="1"/>
    <xf numFmtId="165" fontId="48" fillId="0" borderId="0" xfId="816" applyNumberFormat="1" applyFont="1"/>
    <xf numFmtId="165" fontId="47" fillId="0" borderId="0" xfId="816" applyNumberFormat="1" applyFont="1" applyAlignment="1">
      <alignment horizontal="left"/>
    </xf>
    <xf numFmtId="4" fontId="30" fillId="0" borderId="36" xfId="816" applyNumberFormat="1" applyFont="1" applyBorder="1" applyAlignment="1">
      <alignment horizontal="right"/>
    </xf>
    <xf numFmtId="4" fontId="31" fillId="0" borderId="36" xfId="816" applyNumberFormat="1" applyFont="1" applyBorder="1" applyAlignment="1">
      <alignment horizontal="right"/>
    </xf>
    <xf numFmtId="4" fontId="31" fillId="0" borderId="20" xfId="816" applyNumberFormat="1" applyFont="1" applyBorder="1" applyAlignment="1">
      <alignment horizontal="right"/>
    </xf>
    <xf numFmtId="4" fontId="31" fillId="0" borderId="10" xfId="816" applyNumberFormat="1" applyFont="1" applyBorder="1" applyAlignment="1">
      <alignment horizontal="right"/>
    </xf>
    <xf numFmtId="4" fontId="31" fillId="0" borderId="44" xfId="816" applyNumberFormat="1" applyFont="1" applyBorder="1" applyAlignment="1">
      <alignment horizontal="right"/>
    </xf>
    <xf numFmtId="4" fontId="31" fillId="0" borderId="15" xfId="816" applyNumberFormat="1" applyFont="1" applyBorder="1"/>
    <xf numFmtId="4" fontId="31" fillId="0" borderId="12" xfId="816" applyNumberFormat="1" applyFont="1" applyBorder="1"/>
    <xf numFmtId="4" fontId="31" fillId="0" borderId="13" xfId="816" applyNumberFormat="1" applyFont="1" applyBorder="1"/>
    <xf numFmtId="4" fontId="30" fillId="0" borderId="16" xfId="816" applyNumberFormat="1" applyFont="1" applyBorder="1"/>
    <xf numFmtId="4" fontId="30" fillId="0" borderId="0" xfId="816" applyNumberFormat="1" applyFont="1"/>
    <xf numFmtId="4" fontId="30" fillId="0" borderId="14" xfId="816" applyNumberFormat="1" applyFont="1" applyBorder="1"/>
    <xf numFmtId="4" fontId="31" fillId="0" borderId="16" xfId="816" applyNumberFormat="1" applyFont="1" applyBorder="1"/>
    <xf numFmtId="4" fontId="31" fillId="0" borderId="14" xfId="816" applyNumberFormat="1" applyFont="1" applyBorder="1"/>
    <xf numFmtId="4" fontId="31" fillId="0" borderId="20" xfId="816" applyNumberFormat="1" applyFont="1" applyBorder="1"/>
    <xf numFmtId="4" fontId="31" fillId="0" borderId="10" xfId="816" applyNumberFormat="1" applyFont="1" applyBorder="1"/>
    <xf numFmtId="4" fontId="31" fillId="0" borderId="19" xfId="816" applyNumberFormat="1" applyFont="1" applyBorder="1"/>
    <xf numFmtId="4" fontId="31" fillId="0" borderId="50" xfId="816" applyNumberFormat="1" applyFont="1" applyBorder="1" applyAlignment="1">
      <alignment horizontal="right"/>
    </xf>
    <xf numFmtId="4" fontId="31" fillId="0" borderId="36" xfId="660" applyNumberFormat="1" applyFont="1" applyBorder="1"/>
    <xf numFmtId="4" fontId="30" fillId="0" borderId="36" xfId="660" applyNumberFormat="1" applyFont="1" applyBorder="1"/>
    <xf numFmtId="4" fontId="31" fillId="0" borderId="16" xfId="660" applyNumberFormat="1" applyFont="1" applyBorder="1" applyAlignment="1">
      <alignment horizontal="right"/>
    </xf>
    <xf numFmtId="4" fontId="30" fillId="0" borderId="16" xfId="660" applyNumberFormat="1" applyFont="1" applyBorder="1" applyAlignment="1">
      <alignment horizontal="right"/>
    </xf>
    <xf numFmtId="4" fontId="31" fillId="0" borderId="20" xfId="660" applyNumberFormat="1" applyFont="1" applyBorder="1" applyAlignment="1">
      <alignment horizontal="right"/>
    </xf>
    <xf numFmtId="4" fontId="31" fillId="0" borderId="10" xfId="352" applyNumberFormat="1" applyFont="1" applyBorder="1" applyAlignment="1"/>
    <xf numFmtId="164" fontId="48" fillId="0" borderId="0" xfId="660" applyNumberFormat="1" applyFont="1"/>
    <xf numFmtId="4" fontId="30" fillId="0" borderId="12" xfId="660" applyNumberFormat="1" applyFont="1" applyBorder="1" applyAlignment="1">
      <alignment horizontal="right"/>
    </xf>
    <xf numFmtId="4" fontId="30" fillId="0" borderId="13" xfId="660" applyNumberFormat="1" applyFont="1" applyBorder="1" applyAlignment="1">
      <alignment horizontal="right"/>
    </xf>
    <xf numFmtId="4" fontId="30" fillId="0" borderId="14" xfId="660" applyNumberFormat="1" applyFont="1" applyBorder="1" applyAlignment="1">
      <alignment horizontal="right"/>
    </xf>
    <xf numFmtId="4" fontId="31" fillId="0" borderId="14" xfId="660" applyNumberFormat="1" applyFont="1" applyBorder="1" applyAlignment="1">
      <alignment horizontal="right"/>
    </xf>
    <xf numFmtId="4" fontId="31" fillId="0" borderId="19" xfId="660" applyNumberFormat="1" applyFont="1" applyBorder="1" applyAlignment="1">
      <alignment horizontal="right"/>
    </xf>
    <xf numFmtId="4" fontId="30" fillId="0" borderId="15" xfId="660" applyNumberFormat="1" applyFont="1" applyBorder="1" applyAlignment="1">
      <alignment horizontal="right"/>
    </xf>
    <xf numFmtId="0" fontId="48" fillId="0" borderId="0" xfId="0" applyFont="1"/>
    <xf numFmtId="0" fontId="47" fillId="24" borderId="0" xfId="660" applyFont="1" applyFill="1"/>
    <xf numFmtId="164" fontId="31" fillId="0" borderId="0" xfId="352" applyFont="1" applyBorder="1"/>
    <xf numFmtId="0" fontId="47" fillId="24" borderId="11" xfId="660" applyFont="1" applyFill="1" applyBorder="1"/>
    <xf numFmtId="4" fontId="30" fillId="0" borderId="0" xfId="352" applyNumberFormat="1" applyFont="1" applyBorder="1" applyAlignment="1">
      <alignment horizontal="right"/>
    </xf>
    <xf numFmtId="4" fontId="30" fillId="24" borderId="14" xfId="510" applyNumberFormat="1" applyFont="1" applyFill="1" applyBorder="1" applyAlignment="1">
      <alignment horizontal="right"/>
    </xf>
    <xf numFmtId="4" fontId="31" fillId="0" borderId="10" xfId="510" applyNumberFormat="1" applyFont="1" applyFill="1" applyBorder="1" applyAlignment="1">
      <alignment horizontal="right"/>
    </xf>
    <xf numFmtId="4" fontId="31" fillId="0" borderId="19" xfId="510" applyNumberFormat="1" applyFont="1" applyFill="1" applyBorder="1" applyAlignment="1">
      <alignment horizontal="right"/>
    </xf>
    <xf numFmtId="4" fontId="30" fillId="24" borderId="0" xfId="510" applyNumberFormat="1" applyFont="1" applyFill="1" applyBorder="1" applyAlignment="1">
      <alignment horizontal="right"/>
    </xf>
    <xf numFmtId="4" fontId="30" fillId="24" borderId="36" xfId="510" applyNumberFormat="1" applyFont="1" applyFill="1" applyBorder="1" applyAlignment="1">
      <alignment horizontal="right"/>
    </xf>
    <xf numFmtId="4" fontId="31" fillId="0" borderId="44" xfId="510" applyNumberFormat="1" applyFont="1" applyFill="1" applyBorder="1" applyAlignment="1">
      <alignment horizontal="right"/>
    </xf>
    <xf numFmtId="4" fontId="30" fillId="24" borderId="14" xfId="510" applyNumberFormat="1" applyFont="1" applyFill="1" applyBorder="1" applyAlignment="1"/>
    <xf numFmtId="4" fontId="31" fillId="0" borderId="19" xfId="510" applyNumberFormat="1" applyFont="1" applyFill="1" applyBorder="1" applyAlignment="1"/>
    <xf numFmtId="4" fontId="31" fillId="0" borderId="10" xfId="510" applyNumberFormat="1" applyFont="1" applyFill="1" applyBorder="1" applyAlignment="1"/>
    <xf numFmtId="4" fontId="30" fillId="24" borderId="0" xfId="510" applyNumberFormat="1" applyFont="1" applyFill="1" applyBorder="1" applyAlignment="1"/>
    <xf numFmtId="4" fontId="30" fillId="24" borderId="0" xfId="352" applyNumberFormat="1" applyFont="1" applyFill="1" applyBorder="1" applyAlignment="1"/>
    <xf numFmtId="4" fontId="31" fillId="0" borderId="10" xfId="352" applyNumberFormat="1" applyFont="1" applyFill="1" applyBorder="1" applyAlignment="1"/>
    <xf numFmtId="3" fontId="30" fillId="24" borderId="0" xfId="510" applyNumberFormat="1" applyFont="1" applyFill="1" applyBorder="1" applyAlignment="1">
      <alignment horizontal="right"/>
    </xf>
    <xf numFmtId="3" fontId="31" fillId="0" borderId="10" xfId="403" applyNumberFormat="1" applyFont="1" applyFill="1" applyBorder="1" applyAlignment="1">
      <alignment horizontal="right"/>
    </xf>
    <xf numFmtId="3" fontId="31" fillId="0" borderId="20" xfId="403" applyNumberFormat="1" applyFont="1" applyFill="1" applyBorder="1" applyAlignment="1">
      <alignment horizontal="right"/>
    </xf>
    <xf numFmtId="3" fontId="30" fillId="24" borderId="16" xfId="510" applyNumberFormat="1" applyFont="1" applyFill="1" applyBorder="1" applyAlignment="1">
      <alignment horizontal="right"/>
    </xf>
    <xf numFmtId="3" fontId="30" fillId="24" borderId="16" xfId="660" applyNumberFormat="1" applyFont="1" applyFill="1" applyBorder="1" applyAlignment="1">
      <alignment horizontal="right"/>
    </xf>
    <xf numFmtId="3" fontId="30" fillId="24" borderId="16" xfId="510" applyNumberFormat="1" applyFont="1" applyFill="1" applyBorder="1" applyAlignment="1"/>
    <xf numFmtId="3" fontId="30" fillId="24" borderId="0" xfId="510" applyNumberFormat="1" applyFont="1" applyFill="1" applyBorder="1" applyAlignment="1"/>
    <xf numFmtId="3" fontId="31" fillId="0" borderId="20" xfId="403" applyNumberFormat="1" applyFont="1" applyFill="1" applyBorder="1" applyAlignment="1"/>
    <xf numFmtId="3" fontId="30" fillId="24" borderId="16" xfId="660" applyNumberFormat="1" applyFont="1" applyFill="1" applyBorder="1"/>
    <xf numFmtId="3" fontId="31" fillId="0" borderId="10" xfId="403" applyNumberFormat="1" applyFont="1" applyFill="1" applyBorder="1" applyAlignment="1"/>
    <xf numFmtId="3" fontId="31" fillId="0" borderId="10" xfId="510" applyNumberFormat="1" applyFont="1" applyFill="1" applyBorder="1" applyAlignment="1"/>
    <xf numFmtId="3" fontId="30" fillId="24" borderId="16" xfId="352" applyNumberFormat="1" applyFont="1" applyFill="1" applyBorder="1" applyAlignment="1"/>
    <xf numFmtId="3" fontId="31" fillId="0" borderId="20" xfId="352" applyNumberFormat="1" applyFont="1" applyFill="1" applyBorder="1" applyAlignment="1"/>
    <xf numFmtId="167" fontId="34" fillId="25" borderId="18" xfId="516" applyFont="1" applyFill="1" applyBorder="1" applyAlignment="1">
      <alignment horizontal="center"/>
    </xf>
    <xf numFmtId="37" fontId="30" fillId="0" borderId="0" xfId="403" applyNumberFormat="1" applyFont="1" applyFill="1" applyBorder="1"/>
    <xf numFmtId="37" fontId="31" fillId="0" borderId="10" xfId="403" applyNumberFormat="1" applyFont="1" applyFill="1" applyBorder="1"/>
    <xf numFmtId="37" fontId="30" fillId="0" borderId="16" xfId="403" applyNumberFormat="1" applyFont="1" applyFill="1" applyBorder="1"/>
    <xf numFmtId="37" fontId="31" fillId="0" borderId="20" xfId="403" applyNumberFormat="1" applyFont="1" applyFill="1" applyBorder="1"/>
    <xf numFmtId="37" fontId="30" fillId="0" borderId="16" xfId="660" applyNumberFormat="1" applyFont="1" applyBorder="1"/>
    <xf numFmtId="37" fontId="30" fillId="0" borderId="16" xfId="516" applyNumberFormat="1" applyFont="1" applyFill="1" applyBorder="1"/>
    <xf numFmtId="37" fontId="31" fillId="0" borderId="35" xfId="403" applyNumberFormat="1" applyFont="1" applyFill="1" applyBorder="1"/>
    <xf numFmtId="39" fontId="30" fillId="0" borderId="14" xfId="516" applyNumberFormat="1" applyFont="1" applyFill="1" applyBorder="1"/>
    <xf numFmtId="39" fontId="30" fillId="0" borderId="0" xfId="516" applyNumberFormat="1" applyFont="1" applyFill="1" applyBorder="1"/>
    <xf numFmtId="39" fontId="31" fillId="0" borderId="19" xfId="403" applyNumberFormat="1" applyFont="1" applyFill="1" applyBorder="1"/>
    <xf numFmtId="39" fontId="31" fillId="0" borderId="10" xfId="403" applyNumberFormat="1" applyFont="1" applyFill="1" applyBorder="1"/>
    <xf numFmtId="39" fontId="30" fillId="0" borderId="36" xfId="516" applyNumberFormat="1" applyFont="1" applyFill="1" applyBorder="1"/>
    <xf numFmtId="39" fontId="31" fillId="0" borderId="36" xfId="403" applyNumberFormat="1" applyFont="1" applyFill="1" applyBorder="1"/>
    <xf numFmtId="0" fontId="52" fillId="0" borderId="0" xfId="750" applyFont="1"/>
    <xf numFmtId="0" fontId="43" fillId="0" borderId="0" xfId="750" applyFont="1"/>
    <xf numFmtId="4" fontId="30" fillId="0" borderId="14" xfId="521" applyNumberFormat="1" applyFont="1" applyFill="1" applyBorder="1"/>
    <xf numFmtId="4" fontId="30" fillId="0" borderId="0" xfId="521" applyNumberFormat="1" applyFont="1" applyFill="1" applyBorder="1"/>
    <xf numFmtId="4" fontId="31" fillId="0" borderId="10" xfId="459" applyNumberFormat="1" applyFont="1" applyFill="1" applyBorder="1"/>
    <xf numFmtId="4" fontId="31" fillId="0" borderId="19" xfId="459" applyNumberFormat="1" applyFont="1" applyFill="1" applyBorder="1"/>
    <xf numFmtId="4" fontId="31" fillId="0" borderId="44" xfId="459" applyNumberFormat="1" applyFont="1" applyFill="1" applyBorder="1"/>
    <xf numFmtId="4" fontId="31" fillId="0" borderId="36" xfId="521" applyNumberFormat="1" applyFont="1" applyFill="1" applyBorder="1"/>
    <xf numFmtId="37" fontId="30" fillId="0" borderId="16" xfId="459" applyNumberFormat="1" applyFont="1" applyFill="1" applyBorder="1"/>
    <xf numFmtId="37" fontId="31" fillId="0" borderId="20" xfId="459" applyNumberFormat="1" applyFont="1" applyFill="1" applyBorder="1"/>
    <xf numFmtId="37" fontId="30" fillId="0" borderId="0" xfId="459" applyNumberFormat="1" applyFont="1" applyFill="1" applyBorder="1"/>
    <xf numFmtId="37" fontId="31" fillId="0" borderId="35" xfId="459" applyNumberFormat="1" applyFont="1" applyFill="1" applyBorder="1"/>
    <xf numFmtId="37" fontId="31" fillId="0" borderId="50" xfId="459" applyNumberFormat="1" applyFont="1" applyFill="1" applyBorder="1"/>
    <xf numFmtId="0" fontId="47" fillId="24" borderId="11" xfId="726" applyFont="1" applyFill="1" applyBorder="1"/>
    <xf numFmtId="0" fontId="47" fillId="0" borderId="11" xfId="726" applyFont="1" applyBorder="1"/>
    <xf numFmtId="0" fontId="47" fillId="0" borderId="11" xfId="726" applyFont="1" applyBorder="1" applyAlignment="1">
      <alignment wrapText="1"/>
    </xf>
    <xf numFmtId="0" fontId="47" fillId="0" borderId="0" xfId="726" applyFont="1" applyAlignment="1">
      <alignment wrapText="1"/>
    </xf>
    <xf numFmtId="0" fontId="48" fillId="0" borderId="0" xfId="726" applyFont="1"/>
    <xf numFmtId="0" fontId="43" fillId="0" borderId="0" xfId="726" applyFont="1"/>
    <xf numFmtId="2" fontId="43" fillId="0" borderId="0" xfId="726" applyNumberFormat="1" applyFont="1"/>
    <xf numFmtId="0" fontId="47" fillId="24" borderId="0" xfId="726" applyFont="1" applyFill="1"/>
    <xf numFmtId="0" fontId="48" fillId="0" borderId="0" xfId="792" applyFont="1"/>
    <xf numFmtId="0" fontId="35" fillId="27" borderId="53" xfId="792" applyFont="1" applyFill="1" applyBorder="1"/>
    <xf numFmtId="0" fontId="34" fillId="27" borderId="49" xfId="792" applyFont="1" applyFill="1" applyBorder="1"/>
    <xf numFmtId="0" fontId="35" fillId="0" borderId="0" xfId="792" applyFont="1"/>
    <xf numFmtId="4" fontId="30" fillId="0" borderId="0" xfId="792" applyNumberFormat="1" applyFont="1" applyBorder="1" applyAlignment="1"/>
    <xf numFmtId="4" fontId="30" fillId="0" borderId="16" xfId="792" applyNumberFormat="1" applyFont="1" applyBorder="1" applyAlignment="1"/>
    <xf numFmtId="4" fontId="30" fillId="0" borderId="32" xfId="792" applyNumberFormat="1" applyFont="1" applyBorder="1" applyAlignment="1"/>
    <xf numFmtId="4" fontId="30" fillId="0" borderId="0" xfId="792" applyNumberFormat="1" applyFont="1" applyFill="1" applyBorder="1" applyAlignment="1"/>
    <xf numFmtId="4" fontId="30" fillId="0" borderId="16" xfId="792" applyNumberFormat="1" applyFont="1" applyFill="1" applyBorder="1" applyAlignment="1"/>
    <xf numFmtId="4" fontId="31" fillId="0" borderId="26" xfId="792" applyNumberFormat="1" applyFont="1" applyBorder="1" applyAlignment="1"/>
    <xf numFmtId="4" fontId="31" fillId="0" borderId="27" xfId="792" applyNumberFormat="1" applyFont="1" applyBorder="1" applyAlignment="1"/>
    <xf numFmtId="4" fontId="31" fillId="0" borderId="29" xfId="792" applyNumberFormat="1" applyFont="1" applyBorder="1" applyAlignment="1"/>
    <xf numFmtId="4" fontId="31" fillId="0" borderId="23" xfId="792" applyNumberFormat="1" applyFont="1" applyBorder="1" applyAlignment="1"/>
    <xf numFmtId="4" fontId="31" fillId="0" borderId="22" xfId="792" applyNumberFormat="1" applyFont="1" applyBorder="1" applyAlignment="1"/>
    <xf numFmtId="4" fontId="31" fillId="0" borderId="30" xfId="792" applyNumberFormat="1" applyFont="1" applyBorder="1" applyAlignment="1"/>
    <xf numFmtId="0" fontId="47" fillId="0" borderId="11" xfId="0" applyFont="1" applyBorder="1"/>
    <xf numFmtId="0" fontId="35" fillId="0" borderId="0" xfId="0" applyFont="1"/>
    <xf numFmtId="0" fontId="34" fillId="27" borderId="25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47" fillId="0" borderId="11" xfId="0" applyFont="1" applyBorder="1" applyAlignment="1">
      <alignment horizontal="left"/>
    </xf>
    <xf numFmtId="2" fontId="30" fillId="0" borderId="0" xfId="660" applyNumberFormat="1" applyFont="1"/>
    <xf numFmtId="0" fontId="34" fillId="27" borderId="54" xfId="660" applyFont="1" applyFill="1" applyBorder="1" applyAlignment="1">
      <alignment horizontal="center"/>
    </xf>
    <xf numFmtId="0" fontId="34" fillId="27" borderId="49" xfId="660" applyFont="1" applyFill="1" applyBorder="1" applyAlignment="1">
      <alignment horizontal="center"/>
    </xf>
    <xf numFmtId="4" fontId="31" fillId="0" borderId="53" xfId="352" applyNumberFormat="1" applyFont="1" applyFill="1" applyBorder="1" applyAlignment="1">
      <alignment horizontal="right"/>
    </xf>
    <xf numFmtId="4" fontId="30" fillId="24" borderId="14" xfId="352" applyNumberFormat="1" applyFont="1" applyFill="1" applyBorder="1" applyAlignment="1"/>
    <xf numFmtId="4" fontId="31" fillId="0" borderId="19" xfId="352" applyNumberFormat="1" applyFont="1" applyFill="1" applyBorder="1" applyAlignment="1"/>
    <xf numFmtId="3" fontId="31" fillId="0" borderId="20" xfId="510" applyNumberFormat="1" applyFont="1" applyFill="1" applyBorder="1" applyAlignment="1"/>
    <xf numFmtId="164" fontId="31" fillId="0" borderId="10" xfId="660" applyNumberFormat="1" applyFont="1" applyBorder="1" applyAlignment="1">
      <alignment horizontal="right"/>
    </xf>
    <xf numFmtId="4" fontId="31" fillId="0" borderId="12" xfId="660" applyNumberFormat="1" applyFont="1" applyBorder="1" applyAlignment="1">
      <alignment horizontal="right"/>
    </xf>
    <xf numFmtId="4" fontId="31" fillId="0" borderId="19" xfId="816" applyNumberFormat="1" applyFont="1" applyBorder="1" applyAlignment="1">
      <alignment horizontal="right"/>
    </xf>
    <xf numFmtId="4" fontId="31" fillId="0" borderId="35" xfId="816" applyNumberFormat="1" applyFont="1" applyBorder="1"/>
    <xf numFmtId="4" fontId="30" fillId="0" borderId="35" xfId="816" applyNumberFormat="1" applyFont="1" applyBorder="1"/>
    <xf numFmtId="4" fontId="31" fillId="0" borderId="50" xfId="816" applyNumberFormat="1" applyFont="1" applyBorder="1"/>
    <xf numFmtId="3" fontId="30" fillId="0" borderId="0" xfId="660" applyNumberFormat="1" applyFont="1"/>
    <xf numFmtId="37" fontId="30" fillId="0" borderId="0" xfId="750" applyNumberFormat="1" applyFont="1"/>
    <xf numFmtId="1" fontId="34" fillId="25" borderId="10" xfId="816" applyNumberFormat="1" applyFont="1" applyFill="1" applyBorder="1" applyAlignment="1">
      <alignment horizontal="center"/>
    </xf>
    <xf numFmtId="1" fontId="34" fillId="25" borderId="20" xfId="816" applyNumberFormat="1" applyFont="1" applyFill="1" applyBorder="1" applyAlignment="1">
      <alignment horizontal="center"/>
    </xf>
    <xf numFmtId="1" fontId="34" fillId="25" borderId="19" xfId="816" applyNumberFormat="1" applyFont="1" applyFill="1" applyBorder="1" applyAlignment="1">
      <alignment horizontal="center"/>
    </xf>
    <xf numFmtId="0" fontId="47" fillId="0" borderId="11" xfId="660" applyFont="1" applyBorder="1"/>
    <xf numFmtId="0" fontId="47" fillId="0" borderId="11" xfId="660" applyFont="1" applyBorder="1" applyAlignment="1">
      <alignment horizontal="left"/>
    </xf>
    <xf numFmtId="0" fontId="34" fillId="27" borderId="37" xfId="0" applyFont="1" applyFill="1" applyBorder="1" applyAlignment="1">
      <alignment horizontal="center"/>
    </xf>
    <xf numFmtId="0" fontId="34" fillId="27" borderId="39" xfId="0" applyFont="1" applyFill="1" applyBorder="1" applyAlignment="1">
      <alignment horizontal="center"/>
    </xf>
    <xf numFmtId="0" fontId="56" fillId="29" borderId="0" xfId="588" applyFont="1" applyFill="1"/>
    <xf numFmtId="0" fontId="57" fillId="29" borderId="28" xfId="0" applyFont="1" applyFill="1" applyBorder="1"/>
    <xf numFmtId="0" fontId="58" fillId="0" borderId="44" xfId="589" applyFont="1" applyBorder="1" applyAlignment="1">
      <alignment vertical="center"/>
    </xf>
    <xf numFmtId="0" fontId="58" fillId="0" borderId="28" xfId="589" applyFont="1" applyBorder="1" applyAlignment="1">
      <alignment vertical="center"/>
    </xf>
    <xf numFmtId="0" fontId="58" fillId="0" borderId="28" xfId="588" applyFont="1" applyBorder="1" applyAlignment="1">
      <alignment vertical="center"/>
    </xf>
    <xf numFmtId="0" fontId="59" fillId="29" borderId="0" xfId="588" applyFont="1" applyFill="1"/>
    <xf numFmtId="0" fontId="31" fillId="27" borderId="51" xfId="660" applyFont="1" applyFill="1" applyBorder="1" applyAlignment="1">
      <alignment horizontal="left"/>
    </xf>
    <xf numFmtId="0" fontId="30" fillId="27" borderId="45" xfId="660" applyFont="1" applyFill="1" applyBorder="1" applyAlignment="1">
      <alignment horizontal="left"/>
    </xf>
    <xf numFmtId="0" fontId="31" fillId="27" borderId="45" xfId="660" applyFont="1" applyFill="1" applyBorder="1" applyAlignment="1">
      <alignment horizontal="left"/>
    </xf>
    <xf numFmtId="0" fontId="31" fillId="27" borderId="62" xfId="660" applyFont="1" applyFill="1" applyBorder="1" applyAlignment="1">
      <alignment horizontal="left"/>
    </xf>
    <xf numFmtId="0" fontId="31" fillId="27" borderId="53" xfId="660" applyFont="1" applyFill="1" applyBorder="1" applyAlignment="1">
      <alignment horizontal="left"/>
    </xf>
    <xf numFmtId="0" fontId="31" fillId="27" borderId="48" xfId="660" applyFont="1" applyFill="1" applyBorder="1" applyAlignment="1">
      <alignment horizontal="left"/>
    </xf>
    <xf numFmtId="0" fontId="34" fillId="27" borderId="62" xfId="660" applyFont="1" applyFill="1" applyBorder="1" applyAlignment="1">
      <alignment horizontal="left" vertical="center"/>
    </xf>
    <xf numFmtId="0" fontId="34" fillId="25" borderId="10" xfId="660" applyFont="1" applyFill="1" applyBorder="1" applyAlignment="1">
      <alignment horizontal="center" vertical="center"/>
    </xf>
    <xf numFmtId="0" fontId="35" fillId="0" borderId="0" xfId="660" applyFont="1" applyAlignment="1">
      <alignment horizontal="center" vertical="center"/>
    </xf>
    <xf numFmtId="0" fontId="34" fillId="25" borderId="62" xfId="660" applyFont="1" applyFill="1" applyBorder="1" applyAlignment="1">
      <alignment horizontal="left" vertical="center"/>
    </xf>
    <xf numFmtId="0" fontId="34" fillId="25" borderId="20" xfId="660" applyFont="1" applyFill="1" applyBorder="1" applyAlignment="1">
      <alignment horizontal="right" vertical="center"/>
    </xf>
    <xf numFmtId="0" fontId="34" fillId="25" borderId="10" xfId="660" applyFont="1" applyFill="1" applyBorder="1" applyAlignment="1">
      <alignment horizontal="right" vertical="center"/>
    </xf>
    <xf numFmtId="0" fontId="34" fillId="25" borderId="44" xfId="660" applyFont="1" applyFill="1" applyBorder="1" applyAlignment="1">
      <alignment horizontal="right" vertical="center"/>
    </xf>
    <xf numFmtId="0" fontId="35" fillId="0" borderId="0" xfId="660" applyFont="1" applyAlignment="1">
      <alignment vertical="center"/>
    </xf>
    <xf numFmtId="0" fontId="39" fillId="0" borderId="0" xfId="660" applyFont="1"/>
    <xf numFmtId="0" fontId="31" fillId="27" borderId="31" xfId="660" applyFont="1" applyFill="1" applyBorder="1" applyAlignment="1">
      <alignment horizontal="left"/>
    </xf>
    <xf numFmtId="0" fontId="30" fillId="27" borderId="35" xfId="660" applyFont="1" applyFill="1" applyBorder="1" applyAlignment="1">
      <alignment horizontal="left"/>
    </xf>
    <xf numFmtId="0" fontId="31" fillId="27" borderId="35" xfId="660" applyFont="1" applyFill="1" applyBorder="1" applyAlignment="1">
      <alignment horizontal="left"/>
    </xf>
    <xf numFmtId="165" fontId="29" fillId="0" borderId="0" xfId="816" applyNumberFormat="1" applyFont="1"/>
    <xf numFmtId="0" fontId="31" fillId="27" borderId="50" xfId="660" applyFont="1" applyFill="1" applyBorder="1" applyAlignment="1">
      <alignment horizontal="left"/>
    </xf>
    <xf numFmtId="165" fontId="35" fillId="0" borderId="0" xfId="816" applyNumberFormat="1" applyFont="1" applyAlignment="1">
      <alignment vertical="center"/>
    </xf>
    <xf numFmtId="1" fontId="34" fillId="25" borderId="50" xfId="816" applyNumberFormat="1" applyFont="1" applyFill="1" applyBorder="1" applyAlignment="1">
      <alignment horizontal="center" vertical="center"/>
    </xf>
    <xf numFmtId="1" fontId="34" fillId="25" borderId="10" xfId="816" applyNumberFormat="1" applyFont="1" applyFill="1" applyBorder="1" applyAlignment="1">
      <alignment horizontal="center" vertical="center"/>
    </xf>
    <xf numFmtId="43" fontId="34" fillId="25" borderId="10" xfId="526" applyNumberFormat="1" applyFont="1" applyFill="1" applyBorder="1" applyAlignment="1">
      <alignment horizontal="center" vertical="center"/>
    </xf>
    <xf numFmtId="1" fontId="34" fillId="25" borderId="20" xfId="816" applyNumberFormat="1" applyFont="1" applyFill="1" applyBorder="1" applyAlignment="1">
      <alignment horizontal="center" vertical="center"/>
    </xf>
    <xf numFmtId="43" fontId="34" fillId="25" borderId="19" xfId="526" applyNumberFormat="1" applyFont="1" applyFill="1" applyBorder="1" applyAlignment="1">
      <alignment horizontal="center" vertical="center"/>
    </xf>
    <xf numFmtId="43" fontId="34" fillId="25" borderId="44" xfId="526" applyNumberFormat="1" applyFont="1" applyFill="1" applyBorder="1" applyAlignment="1">
      <alignment horizontal="center" vertical="center"/>
    </xf>
    <xf numFmtId="4" fontId="31" fillId="0" borderId="36" xfId="816" applyNumberFormat="1" applyFont="1" applyBorder="1"/>
    <xf numFmtId="4" fontId="35" fillId="0" borderId="0" xfId="816" applyNumberFormat="1" applyFont="1"/>
    <xf numFmtId="165" fontId="31" fillId="26" borderId="0" xfId="816" applyNumberFormat="1" applyFont="1" applyFill="1" applyAlignment="1">
      <alignment horizontal="right"/>
    </xf>
    <xf numFmtId="0" fontId="30" fillId="27" borderId="52" xfId="660" applyFont="1" applyFill="1" applyBorder="1" applyAlignment="1">
      <alignment horizontal="left"/>
    </xf>
    <xf numFmtId="43" fontId="31" fillId="0" borderId="50" xfId="816" applyNumberFormat="1" applyFont="1" applyBorder="1"/>
    <xf numFmtId="43" fontId="31" fillId="0" borderId="10" xfId="816" applyNumberFormat="1" applyFont="1" applyBorder="1"/>
    <xf numFmtId="43" fontId="31" fillId="0" borderId="20" xfId="816" applyNumberFormat="1" applyFont="1" applyBorder="1"/>
    <xf numFmtId="43" fontId="31" fillId="0" borderId="19" xfId="816" applyNumberFormat="1" applyFont="1" applyBorder="1"/>
    <xf numFmtId="43" fontId="31" fillId="0" borderId="44" xfId="816" applyNumberFormat="1" applyFont="1" applyBorder="1"/>
    <xf numFmtId="164" fontId="33" fillId="0" borderId="0" xfId="352" applyFont="1"/>
    <xf numFmtId="0" fontId="34" fillId="25" borderId="62" xfId="660" applyFont="1" applyFill="1" applyBorder="1" applyAlignment="1">
      <alignment vertical="center" wrapText="1"/>
    </xf>
    <xf numFmtId="0" fontId="38" fillId="27" borderId="53" xfId="0" applyFont="1" applyFill="1" applyBorder="1" applyAlignment="1">
      <alignment vertical="center" wrapText="1"/>
    </xf>
    <xf numFmtId="0" fontId="38" fillId="27" borderId="48" xfId="0" applyFont="1" applyFill="1" applyBorder="1" applyAlignment="1">
      <alignment vertical="center" wrapText="1"/>
    </xf>
    <xf numFmtId="4" fontId="31" fillId="0" borderId="44" xfId="352" applyNumberFormat="1" applyFont="1" applyBorder="1" applyAlignment="1"/>
    <xf numFmtId="0" fontId="38" fillId="27" borderId="45" xfId="0" applyFont="1" applyFill="1" applyBorder="1" applyAlignment="1">
      <alignment vertical="center" wrapText="1"/>
    </xf>
    <xf numFmtId="0" fontId="38" fillId="27" borderId="62" xfId="0" applyFont="1" applyFill="1" applyBorder="1" applyAlignment="1">
      <alignment vertical="center" wrapText="1"/>
    </xf>
    <xf numFmtId="4" fontId="39" fillId="0" borderId="0" xfId="660" applyNumberFormat="1" applyFont="1"/>
    <xf numFmtId="0" fontId="60" fillId="0" borderId="0" xfId="660" applyFont="1"/>
    <xf numFmtId="4" fontId="60" fillId="0" borderId="0" xfId="660" applyNumberFormat="1" applyFont="1"/>
    <xf numFmtId="0" fontId="31" fillId="25" borderId="35" xfId="660" applyFont="1" applyFill="1" applyBorder="1" applyAlignment="1">
      <alignment horizontal="center"/>
    </xf>
    <xf numFmtId="164" fontId="62" fillId="0" borderId="0" xfId="352" applyFont="1" applyBorder="1"/>
    <xf numFmtId="0" fontId="63" fillId="0" borderId="0" xfId="660" applyFont="1"/>
    <xf numFmtId="0" fontId="62" fillId="0" borderId="0" xfId="660" applyFont="1"/>
    <xf numFmtId="0" fontId="31" fillId="25" borderId="53" xfId="660" applyFont="1" applyFill="1" applyBorder="1" applyAlignment="1">
      <alignment horizontal="center"/>
    </xf>
    <xf numFmtId="0" fontId="31" fillId="25" borderId="49" xfId="660" applyFont="1" applyFill="1" applyBorder="1" applyAlignment="1">
      <alignment horizontal="center"/>
    </xf>
    <xf numFmtId="3" fontId="30" fillId="0" borderId="49" xfId="352" applyNumberFormat="1" applyFont="1" applyBorder="1" applyAlignment="1">
      <alignment horizontal="right"/>
    </xf>
    <xf numFmtId="164" fontId="39" fillId="0" borderId="0" xfId="352" applyFont="1"/>
    <xf numFmtId="169" fontId="30" fillId="25" borderId="45" xfId="660" applyNumberFormat="1" applyFont="1" applyFill="1" applyBorder="1"/>
    <xf numFmtId="169" fontId="31" fillId="25" borderId="62" xfId="660" applyNumberFormat="1" applyFont="1" applyFill="1" applyBorder="1"/>
    <xf numFmtId="0" fontId="31" fillId="25" borderId="48" xfId="660" applyFont="1" applyFill="1" applyBorder="1" applyAlignment="1">
      <alignment horizontal="center"/>
    </xf>
    <xf numFmtId="0" fontId="31" fillId="25" borderId="45" xfId="750" applyFont="1" applyFill="1" applyBorder="1" applyAlignment="1">
      <alignment horizontal="center"/>
    </xf>
    <xf numFmtId="0" fontId="31" fillId="25" borderId="62" xfId="750" applyFont="1" applyFill="1" applyBorder="1" applyAlignment="1">
      <alignment horizontal="center"/>
    </xf>
    <xf numFmtId="0" fontId="30" fillId="25" borderId="45" xfId="726" applyFont="1" applyFill="1" applyBorder="1"/>
    <xf numFmtId="0" fontId="31" fillId="25" borderId="62" xfId="726" applyFont="1" applyFill="1" applyBorder="1"/>
    <xf numFmtId="164" fontId="36" fillId="0" borderId="12" xfId="352" applyFont="1" applyBorder="1" applyAlignment="1"/>
    <xf numFmtId="164" fontId="36" fillId="0" borderId="37" xfId="352" applyFont="1" applyBorder="1" applyAlignment="1"/>
    <xf numFmtId="164" fontId="36" fillId="0" borderId="40" xfId="352" applyFont="1" applyBorder="1" applyAlignment="1"/>
    <xf numFmtId="164" fontId="36" fillId="0" borderId="37" xfId="352" applyFont="1" applyBorder="1"/>
    <xf numFmtId="164" fontId="36" fillId="0" borderId="40" xfId="352" applyFont="1" applyBorder="1"/>
    <xf numFmtId="164" fontId="36" fillId="0" borderId="0" xfId="352" applyFont="1" applyBorder="1" applyAlignment="1"/>
    <xf numFmtId="164" fontId="36" fillId="0" borderId="32" xfId="352" applyFont="1" applyBorder="1" applyAlignment="1"/>
    <xf numFmtId="164" fontId="36" fillId="0" borderId="36" xfId="352" applyFont="1" applyBorder="1" applyAlignment="1"/>
    <xf numFmtId="164" fontId="36" fillId="0" borderId="32" xfId="352" applyFont="1" applyBorder="1"/>
    <xf numFmtId="164" fontId="36" fillId="0" borderId="36" xfId="352" applyFont="1" applyBorder="1"/>
    <xf numFmtId="164" fontId="36" fillId="0" borderId="41" xfId="352" applyFont="1" applyBorder="1" applyAlignment="1"/>
    <xf numFmtId="164" fontId="36" fillId="0" borderId="42" xfId="352" applyFont="1" applyBorder="1" applyAlignment="1"/>
    <xf numFmtId="164" fontId="36" fillId="0" borderId="43" xfId="352" applyFont="1" applyBorder="1" applyAlignment="1"/>
    <xf numFmtId="164" fontId="36" fillId="0" borderId="42" xfId="352" applyFont="1" applyBorder="1"/>
    <xf numFmtId="164" fontId="36" fillId="0" borderId="43" xfId="352" applyFont="1" applyBorder="1"/>
    <xf numFmtId="164" fontId="36" fillId="0" borderId="34" xfId="352" applyFont="1" applyBorder="1" applyAlignment="1"/>
    <xf numFmtId="164" fontId="36" fillId="0" borderId="34" xfId="352" applyFont="1" applyBorder="1"/>
    <xf numFmtId="164" fontId="36" fillId="0" borderId="47" xfId="352" applyFont="1" applyBorder="1" applyAlignment="1"/>
    <xf numFmtId="164" fontId="36" fillId="0" borderId="47" xfId="352" applyFont="1" applyBorder="1"/>
    <xf numFmtId="0" fontId="59" fillId="26" borderId="0" xfId="588" applyFont="1" applyFill="1" applyAlignment="1">
      <alignment horizontal="left"/>
    </xf>
    <xf numFmtId="17" fontId="38" fillId="27" borderId="12" xfId="0" applyNumberFormat="1" applyFont="1" applyFill="1" applyBorder="1" applyAlignment="1">
      <alignment horizontal="left" vertical="center"/>
    </xf>
    <xf numFmtId="17" fontId="38" fillId="27" borderId="0" xfId="0" applyNumberFormat="1" applyFont="1" applyFill="1" applyAlignment="1">
      <alignment horizontal="left" vertical="center"/>
    </xf>
    <xf numFmtId="17" fontId="38" fillId="27" borderId="41" xfId="0" applyNumberFormat="1" applyFont="1" applyFill="1" applyBorder="1" applyAlignment="1">
      <alignment horizontal="left" vertical="center"/>
    </xf>
    <xf numFmtId="17" fontId="38" fillId="27" borderId="14" xfId="0" applyNumberFormat="1" applyFont="1" applyFill="1" applyBorder="1" applyAlignment="1">
      <alignment horizontal="left" vertical="center"/>
    </xf>
    <xf numFmtId="17" fontId="38" fillId="27" borderId="46" xfId="0" applyNumberFormat="1" applyFont="1" applyFill="1" applyBorder="1" applyAlignment="1">
      <alignment horizontal="left" vertical="center"/>
    </xf>
    <xf numFmtId="164" fontId="60" fillId="0" borderId="0" xfId="352" applyFont="1"/>
    <xf numFmtId="164" fontId="30" fillId="0" borderId="0" xfId="352" applyFont="1" applyFill="1" applyBorder="1" applyAlignment="1">
      <alignment horizontal="right"/>
    </xf>
    <xf numFmtId="164" fontId="33" fillId="0" borderId="0" xfId="352" applyFont="1" applyBorder="1"/>
    <xf numFmtId="1" fontId="34" fillId="25" borderId="44" xfId="816" applyNumberFormat="1" applyFont="1" applyFill="1" applyBorder="1" applyAlignment="1">
      <alignment horizontal="center" vertical="center"/>
    </xf>
    <xf numFmtId="164" fontId="30" fillId="0" borderId="35" xfId="352" applyFont="1" applyBorder="1" applyAlignment="1"/>
    <xf numFmtId="164" fontId="30" fillId="0" borderId="0" xfId="352" applyFont="1" applyBorder="1" applyAlignment="1"/>
    <xf numFmtId="164" fontId="30" fillId="0" borderId="53" xfId="352" applyFont="1" applyBorder="1" applyAlignment="1"/>
    <xf numFmtId="164" fontId="30" fillId="0" borderId="45" xfId="352" applyFont="1" applyBorder="1" applyAlignment="1"/>
    <xf numFmtId="164" fontId="30" fillId="0" borderId="32" xfId="352" applyFont="1" applyBorder="1" applyAlignment="1"/>
    <xf numFmtId="164" fontId="30" fillId="0" borderId="34" xfId="352" applyFont="1" applyBorder="1" applyAlignment="1"/>
    <xf numFmtId="164" fontId="30" fillId="0" borderId="0" xfId="352" applyFont="1" applyBorder="1" applyAlignment="1">
      <alignment horizontal="right"/>
    </xf>
    <xf numFmtId="164" fontId="30" fillId="0" borderId="53" xfId="352" applyFont="1" applyBorder="1" applyAlignment="1">
      <alignment horizontal="right"/>
    </xf>
    <xf numFmtId="164" fontId="30" fillId="0" borderId="35" xfId="352" applyFont="1" applyFill="1" applyBorder="1" applyAlignment="1">
      <alignment horizontal="right"/>
    </xf>
    <xf numFmtId="164" fontId="30" fillId="0" borderId="54" xfId="352" applyFont="1" applyFill="1" applyBorder="1" applyAlignment="1">
      <alignment horizontal="right"/>
    </xf>
    <xf numFmtId="164" fontId="30" fillId="0" borderId="53" xfId="352" applyFont="1" applyFill="1" applyBorder="1" applyAlignment="1">
      <alignment horizontal="right"/>
    </xf>
    <xf numFmtId="0" fontId="31" fillId="25" borderId="79" xfId="660" applyFont="1" applyFill="1" applyBorder="1" applyAlignment="1">
      <alignment horizontal="center"/>
    </xf>
    <xf numFmtId="167" fontId="34" fillId="25" borderId="77" xfId="510" applyFont="1" applyFill="1" applyBorder="1" applyAlignment="1">
      <alignment horizontal="center"/>
    </xf>
    <xf numFmtId="167" fontId="34" fillId="25" borderId="80" xfId="510" applyFont="1" applyFill="1" applyBorder="1" applyAlignment="1">
      <alignment horizontal="center"/>
    </xf>
    <xf numFmtId="37" fontId="30" fillId="0" borderId="80" xfId="403" applyNumberFormat="1" applyFont="1" applyFill="1" applyBorder="1"/>
    <xf numFmtId="39" fontId="30" fillId="0" borderId="74" xfId="516" applyNumberFormat="1" applyFont="1" applyFill="1" applyBorder="1"/>
    <xf numFmtId="37" fontId="30" fillId="0" borderId="80" xfId="516" applyNumberFormat="1" applyFont="1" applyFill="1" applyBorder="1"/>
    <xf numFmtId="37" fontId="31" fillId="0" borderId="79" xfId="403" applyNumberFormat="1" applyFont="1" applyFill="1" applyBorder="1"/>
    <xf numFmtId="39" fontId="31" fillId="0" borderId="74" xfId="403" applyNumberFormat="1" applyFont="1" applyFill="1" applyBorder="1"/>
    <xf numFmtId="37" fontId="30" fillId="0" borderId="80" xfId="459" applyNumberFormat="1" applyFont="1" applyFill="1" applyBorder="1"/>
    <xf numFmtId="4" fontId="30" fillId="0" borderId="74" xfId="521" applyNumberFormat="1" applyFont="1" applyFill="1" applyBorder="1"/>
    <xf numFmtId="4" fontId="30" fillId="0" borderId="81" xfId="521" applyNumberFormat="1" applyFont="1" applyFill="1" applyBorder="1"/>
    <xf numFmtId="37" fontId="30" fillId="0" borderId="74" xfId="459" applyNumberFormat="1" applyFont="1" applyFill="1" applyBorder="1"/>
    <xf numFmtId="37" fontId="31" fillId="0" borderId="79" xfId="459" applyNumberFormat="1" applyFont="1" applyFill="1" applyBorder="1"/>
    <xf numFmtId="4" fontId="31" fillId="0" borderId="75" xfId="521" applyNumberFormat="1" applyFont="1" applyFill="1" applyBorder="1"/>
    <xf numFmtId="0" fontId="34" fillId="27" borderId="74" xfId="792" applyFont="1" applyFill="1" applyBorder="1" applyAlignment="1">
      <alignment horizontal="center"/>
    </xf>
    <xf numFmtId="0" fontId="34" fillId="27" borderId="80" xfId="792" applyFont="1" applyFill="1" applyBorder="1" applyAlignment="1">
      <alignment horizontal="center"/>
    </xf>
    <xf numFmtId="0" fontId="34" fillId="27" borderId="77" xfId="792" applyFont="1" applyFill="1" applyBorder="1" applyAlignment="1">
      <alignment horizontal="center"/>
    </xf>
    <xf numFmtId="17" fontId="38" fillId="27" borderId="81" xfId="0" applyNumberFormat="1" applyFont="1" applyFill="1" applyBorder="1" applyAlignment="1">
      <alignment horizontal="left" vertical="center"/>
    </xf>
    <xf numFmtId="164" fontId="36" fillId="0" borderId="77" xfId="352" applyFont="1" applyBorder="1" applyAlignment="1"/>
    <xf numFmtId="164" fontId="36" fillId="0" borderId="77" xfId="352" applyFont="1" applyBorder="1"/>
    <xf numFmtId="0" fontId="44" fillId="0" borderId="76" xfId="0" applyFont="1" applyBorder="1" applyAlignment="1">
      <alignment vertical="center"/>
    </xf>
    <xf numFmtId="0" fontId="58" fillId="0" borderId="75" xfId="588" applyFont="1" applyBorder="1" applyAlignment="1">
      <alignment vertical="center"/>
    </xf>
    <xf numFmtId="0" fontId="28" fillId="0" borderId="28" xfId="588" applyBorder="1" applyAlignment="1">
      <alignment vertical="center"/>
    </xf>
    <xf numFmtId="4" fontId="30" fillId="0" borderId="74" xfId="792" applyNumberFormat="1" applyFont="1" applyBorder="1" applyAlignment="1"/>
    <xf numFmtId="4" fontId="30" fillId="0" borderId="80" xfId="792" applyNumberFormat="1" applyFont="1" applyBorder="1" applyAlignment="1"/>
    <xf numFmtId="4" fontId="30" fillId="0" borderId="77" xfId="792" applyNumberFormat="1" applyFont="1" applyBorder="1" applyAlignment="1"/>
    <xf numFmtId="4" fontId="64" fillId="0" borderId="0" xfId="660" applyNumberFormat="1" applyFont="1" applyAlignment="1">
      <alignment horizontal="right"/>
    </xf>
    <xf numFmtId="4" fontId="39" fillId="0" borderId="0" xfId="660" applyNumberFormat="1" applyFont="1" applyAlignment="1">
      <alignment horizontal="right"/>
    </xf>
    <xf numFmtId="0" fontId="34" fillId="25" borderId="44" xfId="660" applyFont="1" applyFill="1" applyBorder="1" applyAlignment="1">
      <alignment horizontal="center" vertical="center"/>
    </xf>
    <xf numFmtId="4" fontId="31" fillId="0" borderId="36" xfId="660" applyNumberFormat="1" applyFont="1" applyBorder="1" applyAlignment="1">
      <alignment horizontal="right"/>
    </xf>
    <xf numFmtId="4" fontId="30" fillId="0" borderId="36" xfId="660" applyNumberFormat="1" applyFont="1" applyBorder="1" applyAlignment="1">
      <alignment horizontal="right"/>
    </xf>
    <xf numFmtId="4" fontId="31" fillId="0" borderId="44" xfId="660" applyNumberFormat="1" applyFont="1" applyBorder="1" applyAlignment="1">
      <alignment horizontal="right"/>
    </xf>
    <xf numFmtId="164" fontId="31" fillId="0" borderId="44" xfId="660" applyNumberFormat="1" applyFont="1" applyBorder="1" applyAlignment="1">
      <alignment horizontal="right"/>
    </xf>
    <xf numFmtId="0" fontId="47" fillId="0" borderId="12" xfId="660" applyFont="1" applyBorder="1"/>
    <xf numFmtId="0" fontId="47" fillId="0" borderId="40" xfId="660" applyFont="1" applyBorder="1"/>
    <xf numFmtId="4" fontId="31" fillId="0" borderId="44" xfId="660" applyNumberFormat="1" applyFont="1" applyBorder="1"/>
    <xf numFmtId="4" fontId="31" fillId="0" borderId="0" xfId="816" applyNumberFormat="1" applyFont="1"/>
    <xf numFmtId="43" fontId="31" fillId="0" borderId="74" xfId="816" applyNumberFormat="1" applyFont="1" applyBorder="1"/>
    <xf numFmtId="4" fontId="31" fillId="0" borderId="0" xfId="816" applyNumberFormat="1" applyFont="1" applyAlignment="1">
      <alignment horizontal="right"/>
    </xf>
    <xf numFmtId="4" fontId="30" fillId="0" borderId="0" xfId="816" applyNumberFormat="1" applyFont="1" applyAlignment="1">
      <alignment horizontal="right"/>
    </xf>
    <xf numFmtId="0" fontId="31" fillId="27" borderId="79" xfId="660" applyFont="1" applyFill="1" applyBorder="1" applyAlignment="1">
      <alignment horizontal="left"/>
    </xf>
    <xf numFmtId="43" fontId="31" fillId="0" borderId="79" xfId="816" applyNumberFormat="1" applyFont="1" applyBorder="1"/>
    <xf numFmtId="4" fontId="31" fillId="0" borderId="59" xfId="816" applyNumberFormat="1" applyFont="1" applyBorder="1" applyAlignment="1">
      <alignment horizontal="right"/>
    </xf>
    <xf numFmtId="4" fontId="30" fillId="0" borderId="36" xfId="816" applyNumberFormat="1" applyFont="1" applyBorder="1"/>
    <xf numFmtId="4" fontId="31" fillId="0" borderId="44" xfId="816" applyNumberFormat="1" applyFont="1" applyBorder="1"/>
    <xf numFmtId="4" fontId="31" fillId="0" borderId="40" xfId="816" applyNumberFormat="1" applyFont="1" applyBorder="1"/>
    <xf numFmtId="43" fontId="31" fillId="0" borderId="81" xfId="816" applyNumberFormat="1" applyFont="1" applyBorder="1"/>
    <xf numFmtId="43" fontId="31" fillId="0" borderId="75" xfId="816" applyNumberFormat="1" applyFont="1" applyBorder="1"/>
    <xf numFmtId="43" fontId="31" fillId="0" borderId="80" xfId="816" applyNumberFormat="1" applyFont="1" applyBorder="1"/>
    <xf numFmtId="0" fontId="31" fillId="27" borderId="54" xfId="660" applyFont="1" applyFill="1" applyBorder="1" applyAlignment="1">
      <alignment horizontal="left"/>
    </xf>
    <xf numFmtId="0" fontId="30" fillId="27" borderId="53" xfId="660" applyFont="1" applyFill="1" applyBorder="1" applyAlignment="1">
      <alignment horizontal="left"/>
    </xf>
    <xf numFmtId="0" fontId="30" fillId="27" borderId="49" xfId="660" applyFont="1" applyFill="1" applyBorder="1" applyAlignment="1">
      <alignment horizontal="left"/>
    </xf>
    <xf numFmtId="0" fontId="31" fillId="27" borderId="49" xfId="660" applyFont="1" applyFill="1" applyBorder="1" applyAlignment="1">
      <alignment horizontal="left"/>
    </xf>
    <xf numFmtId="1" fontId="34" fillId="25" borderId="44" xfId="816" applyNumberFormat="1" applyFont="1" applyFill="1" applyBorder="1" applyAlignment="1">
      <alignment horizontal="center"/>
    </xf>
    <xf numFmtId="43" fontId="34" fillId="25" borderId="44" xfId="526" applyNumberFormat="1" applyFont="1" applyFill="1" applyBorder="1" applyAlignment="1">
      <alignment horizontal="center"/>
    </xf>
    <xf numFmtId="0" fontId="38" fillId="27" borderId="45" xfId="0" applyFont="1" applyFill="1" applyBorder="1" applyAlignment="1">
      <alignment horizontal="left" vertical="center" wrapText="1" indent="2"/>
    </xf>
    <xf numFmtId="4" fontId="31" fillId="0" borderId="44" xfId="352" applyNumberFormat="1" applyFont="1" applyBorder="1" applyAlignment="1">
      <alignment wrapText="1"/>
    </xf>
    <xf numFmtId="0" fontId="38" fillId="27" borderId="53" xfId="0" applyFont="1" applyFill="1" applyBorder="1" applyAlignment="1">
      <alignment horizontal="left" vertical="center" wrapText="1" indent="2"/>
    </xf>
    <xf numFmtId="0" fontId="31" fillId="27" borderId="31" xfId="0" applyFont="1" applyFill="1" applyBorder="1" applyAlignment="1">
      <alignment horizontal="left" vertical="center"/>
    </xf>
    <xf numFmtId="0" fontId="31" fillId="27" borderId="35" xfId="0" applyFont="1" applyFill="1" applyBorder="1" applyAlignment="1">
      <alignment horizontal="left" vertical="center"/>
    </xf>
    <xf numFmtId="1" fontId="34" fillId="25" borderId="19" xfId="816" applyNumberFormat="1" applyFont="1" applyFill="1" applyBorder="1"/>
    <xf numFmtId="4" fontId="30" fillId="0" borderId="40" xfId="660" applyNumberFormat="1" applyFont="1" applyBorder="1" applyAlignment="1">
      <alignment horizontal="right"/>
    </xf>
    <xf numFmtId="164" fontId="33" fillId="0" borderId="12" xfId="352" applyFont="1" applyBorder="1"/>
    <xf numFmtId="4" fontId="30" fillId="0" borderId="40" xfId="660" applyNumberFormat="1" applyFont="1" applyBorder="1"/>
    <xf numFmtId="171" fontId="30" fillId="0" borderId="35" xfId="352" applyNumberFormat="1" applyFont="1" applyBorder="1" applyAlignment="1"/>
    <xf numFmtId="171" fontId="30" fillId="0" borderId="0" xfId="352" applyNumberFormat="1" applyFont="1" applyBorder="1" applyAlignment="1"/>
    <xf numFmtId="171" fontId="30" fillId="0" borderId="53" xfId="352" applyNumberFormat="1" applyFont="1" applyBorder="1" applyAlignment="1"/>
    <xf numFmtId="171" fontId="30" fillId="0" borderId="45" xfId="352" applyNumberFormat="1" applyFont="1" applyBorder="1" applyAlignment="1"/>
    <xf numFmtId="171" fontId="30" fillId="0" borderId="32" xfId="352" applyNumberFormat="1" applyFont="1" applyBorder="1" applyAlignment="1"/>
    <xf numFmtId="171" fontId="30" fillId="0" borderId="34" xfId="352" applyNumberFormat="1" applyFont="1" applyBorder="1" applyAlignment="1"/>
    <xf numFmtId="171" fontId="30" fillId="0" borderId="0" xfId="352" applyNumberFormat="1" applyFont="1" applyBorder="1" applyAlignment="1">
      <alignment horizontal="right"/>
    </xf>
    <xf numFmtId="171" fontId="30" fillId="0" borderId="0" xfId="352" applyNumberFormat="1" applyFont="1" applyFill="1" applyBorder="1" applyAlignment="1">
      <alignment horizontal="right"/>
    </xf>
    <xf numFmtId="171" fontId="30" fillId="0" borderId="34" xfId="352" applyNumberFormat="1" applyFont="1" applyFill="1" applyBorder="1" applyAlignment="1"/>
    <xf numFmtId="171" fontId="30" fillId="0" borderId="35" xfId="352" applyNumberFormat="1" applyFont="1" applyFill="1" applyBorder="1" applyAlignment="1"/>
    <xf numFmtId="171" fontId="30" fillId="0" borderId="0" xfId="352" applyNumberFormat="1" applyFont="1" applyFill="1" applyBorder="1" applyAlignment="1"/>
    <xf numFmtId="171" fontId="30" fillId="0" borderId="53" xfId="352" applyNumberFormat="1" applyFont="1" applyFill="1" applyBorder="1" applyAlignment="1"/>
    <xf numFmtId="171" fontId="30" fillId="0" borderId="45" xfId="352" applyNumberFormat="1" applyFont="1" applyFill="1" applyBorder="1" applyAlignment="1"/>
    <xf numFmtId="171" fontId="30" fillId="0" borderId="32" xfId="352" applyNumberFormat="1" applyFont="1" applyFill="1" applyBorder="1" applyAlignment="1"/>
    <xf numFmtId="171" fontId="31" fillId="0" borderId="35" xfId="352" applyNumberFormat="1" applyFont="1" applyBorder="1" applyAlignment="1"/>
    <xf numFmtId="171" fontId="31" fillId="0" borderId="0" xfId="352" applyNumberFormat="1" applyFont="1" applyBorder="1" applyAlignment="1"/>
    <xf numFmtId="171" fontId="31" fillId="0" borderId="53" xfId="352" applyNumberFormat="1" applyFont="1" applyBorder="1" applyAlignment="1"/>
    <xf numFmtId="171" fontId="31" fillId="0" borderId="45" xfId="352" applyNumberFormat="1" applyFont="1" applyBorder="1" applyAlignment="1"/>
    <xf numFmtId="171" fontId="31" fillId="0" borderId="32" xfId="352" applyNumberFormat="1" applyFont="1" applyBorder="1" applyAlignment="1"/>
    <xf numFmtId="171" fontId="31" fillId="0" borderId="34" xfId="352" applyNumberFormat="1" applyFont="1" applyBorder="1" applyAlignment="1"/>
    <xf numFmtId="171" fontId="31" fillId="0" borderId="0" xfId="352" applyNumberFormat="1" applyFont="1" applyBorder="1" applyAlignment="1">
      <alignment horizontal="right"/>
    </xf>
    <xf numFmtId="171" fontId="30" fillId="0" borderId="79" xfId="352" applyNumberFormat="1" applyFont="1" applyBorder="1" applyAlignment="1"/>
    <xf numFmtId="171" fontId="30" fillId="0" borderId="74" xfId="352" applyNumberFormat="1" applyFont="1" applyBorder="1" applyAlignment="1"/>
    <xf numFmtId="0" fontId="34" fillId="25" borderId="84" xfId="660" applyFont="1" applyFill="1" applyBorder="1" applyAlignment="1">
      <alignment horizontal="center"/>
    </xf>
    <xf numFmtId="164" fontId="30" fillId="0" borderId="36" xfId="352" applyFont="1" applyBorder="1" applyAlignment="1">
      <alignment horizontal="right"/>
    </xf>
    <xf numFmtId="171" fontId="30" fillId="0" borderId="36" xfId="352" applyNumberFormat="1" applyFont="1" applyBorder="1" applyAlignment="1">
      <alignment horizontal="right"/>
    </xf>
    <xf numFmtId="171" fontId="30" fillId="0" borderId="36" xfId="352" applyNumberFormat="1" applyFont="1" applyFill="1" applyBorder="1" applyAlignment="1">
      <alignment horizontal="right"/>
    </xf>
    <xf numFmtId="171" fontId="31" fillId="0" borderId="36" xfId="352" applyNumberFormat="1" applyFont="1" applyBorder="1" applyAlignment="1">
      <alignment horizontal="right"/>
    </xf>
    <xf numFmtId="171" fontId="30" fillId="0" borderId="0" xfId="352" applyNumberFormat="1" applyFont="1" applyBorder="1" applyAlignment="1">
      <alignment horizontal="left"/>
    </xf>
    <xf numFmtId="171" fontId="30" fillId="0" borderId="53" xfId="352" applyNumberFormat="1" applyFont="1" applyBorder="1" applyAlignment="1">
      <alignment horizontal="left"/>
    </xf>
    <xf numFmtId="171" fontId="30" fillId="0" borderId="0" xfId="352" applyNumberFormat="1" applyFont="1" applyFill="1" applyBorder="1" applyAlignment="1">
      <alignment horizontal="left"/>
    </xf>
    <xf numFmtId="171" fontId="30" fillId="0" borderId="35" xfId="352" applyNumberFormat="1" applyFont="1" applyFill="1" applyBorder="1" applyAlignment="1">
      <alignment horizontal="left"/>
    </xf>
    <xf numFmtId="171" fontId="30" fillId="0" borderId="53" xfId="352" applyNumberFormat="1" applyFont="1" applyFill="1" applyBorder="1" applyAlignment="1">
      <alignment horizontal="left"/>
    </xf>
    <xf numFmtId="171" fontId="30" fillId="0" borderId="35" xfId="352" applyNumberFormat="1" applyFont="1" applyBorder="1" applyAlignment="1">
      <alignment horizontal="left"/>
    </xf>
    <xf numFmtId="171" fontId="31" fillId="0" borderId="0" xfId="352" applyNumberFormat="1" applyFont="1" applyBorder="1" applyAlignment="1">
      <alignment horizontal="left"/>
    </xf>
    <xf numFmtId="171" fontId="31" fillId="0" borderId="53" xfId="352" applyNumberFormat="1" applyFont="1" applyBorder="1" applyAlignment="1">
      <alignment horizontal="left"/>
    </xf>
    <xf numFmtId="171" fontId="31" fillId="0" borderId="0" xfId="352" applyNumberFormat="1" applyFont="1" applyFill="1" applyBorder="1" applyAlignment="1">
      <alignment horizontal="left"/>
    </xf>
    <xf numFmtId="171" fontId="31" fillId="0" borderId="35" xfId="352" applyNumberFormat="1" applyFont="1" applyFill="1" applyBorder="1" applyAlignment="1">
      <alignment horizontal="left"/>
    </xf>
    <xf numFmtId="171" fontId="31" fillId="0" borderId="53" xfId="352" applyNumberFormat="1" applyFont="1" applyFill="1" applyBorder="1" applyAlignment="1">
      <alignment horizontal="left"/>
    </xf>
    <xf numFmtId="171" fontId="30" fillId="0" borderId="74" xfId="352" applyNumberFormat="1" applyFont="1" applyFill="1" applyBorder="1" applyAlignment="1">
      <alignment horizontal="left"/>
    </xf>
    <xf numFmtId="171" fontId="30" fillId="0" borderId="79" xfId="352" applyNumberFormat="1" applyFont="1" applyFill="1" applyBorder="1" applyAlignment="1">
      <alignment horizontal="left"/>
    </xf>
    <xf numFmtId="171" fontId="30" fillId="0" borderId="49" xfId="352" applyNumberFormat="1" applyFont="1" applyFill="1" applyBorder="1" applyAlignment="1">
      <alignment horizontal="left"/>
    </xf>
    <xf numFmtId="0" fontId="34" fillId="25" borderId="74" xfId="660" applyFont="1" applyFill="1" applyBorder="1" applyAlignment="1">
      <alignment horizontal="center"/>
    </xf>
    <xf numFmtId="3" fontId="30" fillId="0" borderId="74" xfId="352" applyNumberFormat="1" applyFont="1" applyBorder="1" applyAlignment="1">
      <alignment horizontal="right"/>
    </xf>
    <xf numFmtId="0" fontId="34" fillId="25" borderId="40" xfId="660" applyFont="1" applyFill="1" applyBorder="1" applyAlignment="1">
      <alignment horizontal="center"/>
    </xf>
    <xf numFmtId="0" fontId="34" fillId="25" borderId="75" xfId="660" applyFont="1" applyFill="1" applyBorder="1" applyAlignment="1">
      <alignment horizontal="center"/>
    </xf>
    <xf numFmtId="3" fontId="30" fillId="0" borderId="36" xfId="441" applyNumberFormat="1" applyFont="1" applyBorder="1" applyAlignment="1">
      <alignment horizontal="right"/>
    </xf>
    <xf numFmtId="3" fontId="30" fillId="0" borderId="0" xfId="660" applyNumberFormat="1" applyFont="1" applyAlignment="1">
      <alignment horizontal="right"/>
    </xf>
    <xf numFmtId="3" fontId="30" fillId="0" borderId="36" xfId="352" applyNumberFormat="1" applyFont="1" applyBorder="1" applyAlignment="1">
      <alignment horizontal="right"/>
    </xf>
    <xf numFmtId="3" fontId="31" fillId="0" borderId="36" xfId="352" applyNumberFormat="1" applyFont="1" applyBorder="1" applyAlignment="1">
      <alignment horizontal="right"/>
    </xf>
    <xf numFmtId="3" fontId="30" fillId="0" borderId="75" xfId="352" applyNumberFormat="1" applyFont="1" applyBorder="1" applyAlignment="1">
      <alignment horizontal="right"/>
    </xf>
    <xf numFmtId="3" fontId="30" fillId="0" borderId="31" xfId="441" applyNumberFormat="1" applyFont="1" applyBorder="1" applyAlignment="1">
      <alignment horizontal="right"/>
    </xf>
    <xf numFmtId="3" fontId="30" fillId="0" borderId="12" xfId="352" applyNumberFormat="1" applyFont="1" applyBorder="1" applyAlignment="1">
      <alignment horizontal="right"/>
    </xf>
    <xf numFmtId="3" fontId="30" fillId="0" borderId="40" xfId="352" applyNumberFormat="1" applyFont="1" applyBorder="1" applyAlignment="1">
      <alignment horizontal="right"/>
    </xf>
    <xf numFmtId="3" fontId="30" fillId="0" borderId="35" xfId="441" applyNumberFormat="1" applyFont="1" applyBorder="1" applyAlignment="1">
      <alignment horizontal="right"/>
    </xf>
    <xf numFmtId="3" fontId="30" fillId="0" borderId="35" xfId="352" applyNumberFormat="1" applyFont="1" applyBorder="1" applyAlignment="1">
      <alignment horizontal="right"/>
    </xf>
    <xf numFmtId="3" fontId="31" fillId="0" borderId="35" xfId="352" applyNumberFormat="1" applyFont="1" applyBorder="1" applyAlignment="1">
      <alignment horizontal="right"/>
    </xf>
    <xf numFmtId="3" fontId="30" fillId="0" borderId="79" xfId="352" applyNumberFormat="1" applyFont="1" applyBorder="1" applyAlignment="1">
      <alignment horizontal="right"/>
    </xf>
    <xf numFmtId="165" fontId="30" fillId="0" borderId="0" xfId="352" applyNumberFormat="1" applyFont="1" applyBorder="1" applyAlignment="1">
      <alignment horizontal="right"/>
    </xf>
    <xf numFmtId="165" fontId="31" fillId="0" borderId="53" xfId="352" applyNumberFormat="1" applyFont="1" applyFill="1" applyBorder="1" applyAlignment="1">
      <alignment horizontal="right"/>
    </xf>
    <xf numFmtId="165" fontId="31" fillId="0" borderId="53" xfId="352" applyNumberFormat="1" applyFont="1" applyBorder="1" applyAlignment="1">
      <alignment horizontal="right"/>
    </xf>
    <xf numFmtId="165" fontId="31" fillId="0" borderId="0" xfId="352" applyNumberFormat="1" applyFont="1" applyBorder="1" applyAlignment="1">
      <alignment horizontal="right"/>
    </xf>
    <xf numFmtId="165" fontId="30" fillId="0" borderId="53" xfId="352" applyNumberFormat="1" applyFont="1" applyBorder="1" applyAlignment="1">
      <alignment horizontal="right"/>
    </xf>
    <xf numFmtId="165" fontId="30" fillId="0" borderId="74" xfId="352" applyNumberFormat="1" applyFont="1" applyBorder="1" applyAlignment="1">
      <alignment horizontal="right"/>
    </xf>
    <xf numFmtId="165" fontId="30" fillId="0" borderId="76" xfId="352" applyNumberFormat="1" applyFont="1" applyBorder="1" applyAlignment="1">
      <alignment horizontal="right"/>
    </xf>
    <xf numFmtId="0" fontId="34" fillId="25" borderId="74" xfId="660" applyFont="1" applyFill="1" applyBorder="1" applyAlignment="1">
      <alignment horizontal="right"/>
    </xf>
    <xf numFmtId="4" fontId="30" fillId="0" borderId="36" xfId="352" applyNumberFormat="1" applyFont="1" applyBorder="1" applyAlignment="1">
      <alignment horizontal="right"/>
    </xf>
    <xf numFmtId="165" fontId="30" fillId="0" borderId="36" xfId="352" applyNumberFormat="1" applyFont="1" applyBorder="1" applyAlignment="1">
      <alignment horizontal="right"/>
    </xf>
    <xf numFmtId="165" fontId="31" fillId="0" borderId="36" xfId="352" applyNumberFormat="1" applyFont="1" applyBorder="1" applyAlignment="1">
      <alignment horizontal="right"/>
    </xf>
    <xf numFmtId="165" fontId="30" fillId="0" borderId="75" xfId="352" applyNumberFormat="1" applyFont="1" applyBorder="1" applyAlignment="1">
      <alignment horizontal="right"/>
    </xf>
    <xf numFmtId="3" fontId="30" fillId="24" borderId="0" xfId="660" applyNumberFormat="1" applyFont="1" applyFill="1" applyAlignment="1">
      <alignment horizontal="right"/>
    </xf>
    <xf numFmtId="3" fontId="30" fillId="24" borderId="0" xfId="660" applyNumberFormat="1" applyFont="1" applyFill="1"/>
    <xf numFmtId="3" fontId="30" fillId="24" borderId="80" xfId="660" applyNumberFormat="1" applyFont="1" applyFill="1" applyBorder="1"/>
    <xf numFmtId="4" fontId="30" fillId="24" borderId="81" xfId="510" applyNumberFormat="1" applyFont="1" applyFill="1" applyBorder="1" applyAlignment="1"/>
    <xf numFmtId="4" fontId="30" fillId="24" borderId="74" xfId="510" applyNumberFormat="1" applyFont="1" applyFill="1" applyBorder="1" applyAlignment="1"/>
    <xf numFmtId="0" fontId="34" fillId="25" borderId="80" xfId="660" applyFont="1" applyFill="1" applyBorder="1" applyAlignment="1">
      <alignment horizontal="center"/>
    </xf>
    <xf numFmtId="0" fontId="34" fillId="25" borderId="79" xfId="660" applyFont="1" applyFill="1" applyBorder="1" applyAlignment="1">
      <alignment horizontal="center"/>
    </xf>
    <xf numFmtId="167" fontId="34" fillId="25" borderId="87" xfId="516" applyFont="1" applyFill="1" applyBorder="1" applyAlignment="1">
      <alignment horizontal="center"/>
    </xf>
    <xf numFmtId="37" fontId="30" fillId="0" borderId="0" xfId="660" applyNumberFormat="1" applyFont="1"/>
    <xf numFmtId="39" fontId="31" fillId="0" borderId="36" xfId="516" applyNumberFormat="1" applyFont="1" applyFill="1" applyBorder="1"/>
    <xf numFmtId="39" fontId="31" fillId="0" borderId="75" xfId="403" applyNumberFormat="1" applyFont="1" applyFill="1" applyBorder="1"/>
    <xf numFmtId="37" fontId="31" fillId="0" borderId="79" xfId="516" applyNumberFormat="1" applyFont="1" applyFill="1" applyBorder="1"/>
    <xf numFmtId="39" fontId="31" fillId="0" borderId="75" xfId="516" applyNumberFormat="1" applyFont="1" applyFill="1" applyBorder="1"/>
    <xf numFmtId="167" fontId="34" fillId="25" borderId="88" xfId="521" applyFont="1" applyFill="1" applyBorder="1" applyAlignment="1">
      <alignment horizontal="center"/>
    </xf>
    <xf numFmtId="2" fontId="31" fillId="0" borderId="44" xfId="726" applyNumberFormat="1" applyFont="1" applyBorder="1" applyAlignment="1">
      <alignment horizontal="right"/>
    </xf>
    <xf numFmtId="0" fontId="35" fillId="27" borderId="53" xfId="792" applyFont="1" applyFill="1" applyBorder="1" applyAlignment="1">
      <alignment wrapText="1"/>
    </xf>
    <xf numFmtId="0" fontId="34" fillId="27" borderId="33" xfId="792" applyFont="1" applyFill="1" applyBorder="1" applyAlignment="1">
      <alignment horizontal="center"/>
    </xf>
    <xf numFmtId="0" fontId="34" fillId="27" borderId="78" xfId="792" applyFont="1" applyFill="1" applyBorder="1" applyAlignment="1">
      <alignment horizontal="center"/>
    </xf>
    <xf numFmtId="4" fontId="30" fillId="0" borderId="34" xfId="792" applyNumberFormat="1" applyFont="1" applyBorder="1" applyAlignment="1"/>
    <xf numFmtId="0" fontId="35" fillId="27" borderId="49" xfId="792" applyFont="1" applyFill="1" applyBorder="1"/>
    <xf numFmtId="4" fontId="30" fillId="0" borderId="78" xfId="792" applyNumberFormat="1" applyFont="1" applyBorder="1" applyAlignment="1"/>
    <xf numFmtId="4" fontId="30" fillId="0" borderId="34" xfId="792" applyNumberFormat="1" applyFont="1" applyFill="1" applyBorder="1" applyAlignment="1"/>
    <xf numFmtId="4" fontId="31" fillId="0" borderId="60" xfId="792" applyNumberFormat="1" applyFont="1" applyBorder="1" applyAlignment="1"/>
    <xf numFmtId="4" fontId="31" fillId="0" borderId="61" xfId="792" applyNumberFormat="1" applyFont="1" applyBorder="1" applyAlignment="1"/>
    <xf numFmtId="0" fontId="34" fillId="27" borderId="15" xfId="792" applyFont="1" applyFill="1" applyBorder="1" applyAlignment="1">
      <alignment horizontal="center" wrapText="1"/>
    </xf>
    <xf numFmtId="0" fontId="34" fillId="27" borderId="37" xfId="792" applyFont="1" applyFill="1" applyBorder="1" applyAlignment="1">
      <alignment horizontal="center" wrapText="1"/>
    </xf>
    <xf numFmtId="0" fontId="35" fillId="27" borderId="49" xfId="792" applyFont="1" applyFill="1" applyBorder="1" applyAlignment="1">
      <alignment wrapText="1"/>
    </xf>
    <xf numFmtId="164" fontId="36" fillId="0" borderId="89" xfId="352" applyFont="1" applyBorder="1" applyAlignment="1"/>
    <xf numFmtId="164" fontId="36" fillId="0" borderId="82" xfId="352" applyFont="1" applyBorder="1" applyAlignment="1"/>
    <xf numFmtId="164" fontId="36" fillId="0" borderId="74" xfId="352" applyFont="1" applyBorder="1" applyAlignment="1"/>
    <xf numFmtId="0" fontId="65" fillId="0" borderId="0" xfId="0" applyFont="1" applyAlignment="1">
      <alignment horizontal="left"/>
    </xf>
    <xf numFmtId="0" fontId="66" fillId="0" borderId="0" xfId="0" applyFont="1" applyAlignment="1">
      <alignment horizontal="left"/>
    </xf>
    <xf numFmtId="0" fontId="66" fillId="0" borderId="0" xfId="0" applyFont="1"/>
    <xf numFmtId="0" fontId="67" fillId="0" borderId="0" xfId="0" applyFont="1"/>
    <xf numFmtId="0" fontId="66" fillId="0" borderId="0" xfId="0" applyFont="1" applyAlignment="1">
      <alignment horizontal="right"/>
    </xf>
    <xf numFmtId="167" fontId="66" fillId="0" borderId="0" xfId="468" applyNumberFormat="1" applyFont="1"/>
    <xf numFmtId="0" fontId="34" fillId="27" borderId="33" xfId="0" applyFont="1" applyFill="1" applyBorder="1" applyAlignment="1">
      <alignment horizontal="center"/>
    </xf>
    <xf numFmtId="0" fontId="34" fillId="27" borderId="61" xfId="0" applyFont="1" applyFill="1" applyBorder="1" applyAlignment="1">
      <alignment horizontal="center"/>
    </xf>
    <xf numFmtId="17" fontId="38" fillId="27" borderId="82" xfId="0" applyNumberFormat="1" applyFont="1" applyFill="1" applyBorder="1" applyAlignment="1">
      <alignment horizontal="left" vertical="center"/>
    </xf>
    <xf numFmtId="164" fontId="36" fillId="0" borderId="83" xfId="352" applyFont="1" applyBorder="1" applyAlignment="1"/>
    <xf numFmtId="0" fontId="31" fillId="27" borderId="79" xfId="0" applyFont="1" applyFill="1" applyBorder="1" applyAlignment="1">
      <alignment horizontal="left" vertical="center"/>
    </xf>
    <xf numFmtId="17" fontId="38" fillId="27" borderId="74" xfId="0" applyNumberFormat="1" applyFont="1" applyFill="1" applyBorder="1" applyAlignment="1">
      <alignment horizontal="left" vertical="center"/>
    </xf>
    <xf numFmtId="164" fontId="36" fillId="0" borderId="75" xfId="352" applyFont="1" applyBorder="1" applyAlignment="1"/>
    <xf numFmtId="164" fontId="36" fillId="0" borderId="90" xfId="352" applyFont="1" applyBorder="1" applyAlignment="1"/>
    <xf numFmtId="17" fontId="38" fillId="27" borderId="91" xfId="0" applyNumberFormat="1" applyFont="1" applyFill="1" applyBorder="1" applyAlignment="1">
      <alignment horizontal="left" vertical="center"/>
    </xf>
    <xf numFmtId="164" fontId="36" fillId="0" borderId="92" xfId="352" applyFont="1" applyBorder="1" applyAlignment="1"/>
    <xf numFmtId="164" fontId="36" fillId="0" borderId="78" xfId="352" applyFont="1" applyBorder="1" applyAlignment="1"/>
    <xf numFmtId="164" fontId="36" fillId="0" borderId="33" xfId="352" applyFont="1" applyBorder="1" applyAlignment="1"/>
    <xf numFmtId="164" fontId="36" fillId="0" borderId="90" xfId="352" applyFont="1" applyBorder="1"/>
    <xf numFmtId="164" fontId="36" fillId="0" borderId="83" xfId="352" applyFont="1" applyBorder="1"/>
    <xf numFmtId="164" fontId="36" fillId="0" borderId="75" xfId="352" applyFont="1" applyBorder="1"/>
    <xf numFmtId="164" fontId="36" fillId="0" borderId="92" xfId="352" applyFont="1" applyBorder="1"/>
    <xf numFmtId="0" fontId="1" fillId="0" borderId="0" xfId="874"/>
    <xf numFmtId="43" fontId="68" fillId="0" borderId="0" xfId="354" applyFont="1"/>
    <xf numFmtId="0" fontId="68" fillId="0" borderId="0" xfId="876" applyFont="1"/>
    <xf numFmtId="0" fontId="73" fillId="0" borderId="0" xfId="876" applyFont="1"/>
    <xf numFmtId="166" fontId="68" fillId="0" borderId="0" xfId="876" applyNumberFormat="1" applyFont="1"/>
    <xf numFmtId="166" fontId="68" fillId="0" borderId="0" xfId="876" applyNumberFormat="1" applyFont="1" applyAlignment="1">
      <alignment horizontal="center"/>
    </xf>
    <xf numFmtId="180" fontId="68" fillId="0" borderId="0" xfId="876" applyNumberFormat="1" applyFont="1"/>
    <xf numFmtId="4" fontId="68" fillId="0" borderId="35" xfId="876" applyNumberFormat="1" applyFont="1" applyBorder="1" applyAlignment="1">
      <alignment horizontal="center"/>
    </xf>
    <xf numFmtId="4" fontId="68" fillId="0" borderId="105" xfId="876" applyNumberFormat="1" applyFont="1" applyBorder="1" applyAlignment="1">
      <alignment horizontal="center"/>
    </xf>
    <xf numFmtId="4" fontId="68" fillId="0" borderId="0" xfId="876" applyNumberFormat="1" applyFont="1" applyAlignment="1">
      <alignment horizontal="center"/>
    </xf>
    <xf numFmtId="4" fontId="68" fillId="0" borderId="34" xfId="876" applyNumberFormat="1" applyFont="1" applyBorder="1" applyAlignment="1">
      <alignment horizontal="center"/>
    </xf>
    <xf numFmtId="4" fontId="68" fillId="0" borderId="106" xfId="876" applyNumberFormat="1" applyFont="1" applyBorder="1" applyAlignment="1">
      <alignment horizontal="center"/>
    </xf>
    <xf numFmtId="4" fontId="68" fillId="0" borderId="107" xfId="876" applyNumberFormat="1" applyFont="1" applyBorder="1" applyAlignment="1">
      <alignment horizontal="center"/>
    </xf>
    <xf numFmtId="4" fontId="68" fillId="0" borderId="108" xfId="876" applyNumberFormat="1" applyFont="1" applyBorder="1" applyAlignment="1">
      <alignment horizontal="center"/>
    </xf>
    <xf numFmtId="4" fontId="68" fillId="0" borderId="109" xfId="876" applyNumberFormat="1" applyFont="1" applyBorder="1" applyAlignment="1">
      <alignment horizontal="center"/>
    </xf>
    <xf numFmtId="4" fontId="68" fillId="0" borderId="21" xfId="876" applyNumberFormat="1" applyFont="1" applyBorder="1" applyAlignment="1">
      <alignment horizontal="center"/>
    </xf>
    <xf numFmtId="4" fontId="68" fillId="0" borderId="100" xfId="876" applyNumberFormat="1" applyFont="1" applyBorder="1" applyAlignment="1">
      <alignment horizontal="center"/>
    </xf>
    <xf numFmtId="4" fontId="68" fillId="0" borderId="74" xfId="876" applyNumberFormat="1" applyFont="1" applyBorder="1" applyAlignment="1">
      <alignment horizontal="center"/>
    </xf>
    <xf numFmtId="4" fontId="68" fillId="0" borderId="110" xfId="876" applyNumberFormat="1" applyFont="1" applyBorder="1" applyAlignment="1">
      <alignment horizontal="center"/>
    </xf>
    <xf numFmtId="4" fontId="68" fillId="0" borderId="99" xfId="876" applyNumberFormat="1" applyFont="1" applyBorder="1" applyAlignment="1">
      <alignment horizontal="center"/>
    </xf>
    <xf numFmtId="4" fontId="68" fillId="0" borderId="102" xfId="876" applyNumberFormat="1" applyFont="1" applyBorder="1" applyAlignment="1">
      <alignment horizontal="center"/>
    </xf>
    <xf numFmtId="4" fontId="68" fillId="0" borderId="111" xfId="876" applyNumberFormat="1" applyFont="1" applyBorder="1" applyAlignment="1">
      <alignment horizontal="center"/>
    </xf>
    <xf numFmtId="4" fontId="68" fillId="0" borderId="104" xfId="876" applyNumberFormat="1" applyFont="1" applyBorder="1" applyAlignment="1">
      <alignment horizontal="center"/>
    </xf>
    <xf numFmtId="43" fontId="68" fillId="0" borderId="0" xfId="354" applyFont="1" applyAlignment="1">
      <alignment horizontal="center"/>
    </xf>
    <xf numFmtId="0" fontId="77" fillId="0" borderId="0" xfId="876" applyFont="1"/>
    <xf numFmtId="167" fontId="68" fillId="0" borderId="0" xfId="876" applyNumberFormat="1" applyFont="1" applyAlignment="1">
      <alignment horizontal="center"/>
    </xf>
    <xf numFmtId="0" fontId="78" fillId="0" borderId="0" xfId="874" applyFont="1"/>
    <xf numFmtId="166" fontId="78" fillId="0" borderId="0" xfId="874" applyNumberFormat="1" applyFont="1"/>
    <xf numFmtId="0" fontId="81" fillId="0" borderId="0" xfId="874" applyFont="1"/>
    <xf numFmtId="166" fontId="80" fillId="0" borderId="0" xfId="874" applyNumberFormat="1" applyFont="1"/>
    <xf numFmtId="4" fontId="1" fillId="0" borderId="0" xfId="877" applyNumberFormat="1" applyFont="1"/>
    <xf numFmtId="2" fontId="26" fillId="0" borderId="0" xfId="878" applyNumberFormat="1"/>
    <xf numFmtId="169" fontId="78" fillId="0" borderId="0" xfId="874" applyNumberFormat="1" applyFont="1" applyAlignment="1">
      <alignment horizontal="left"/>
    </xf>
    <xf numFmtId="0" fontId="82" fillId="0" borderId="0" xfId="874" applyFont="1"/>
    <xf numFmtId="2" fontId="78" fillId="0" borderId="0" xfId="874" applyNumberFormat="1" applyFont="1"/>
    <xf numFmtId="0" fontId="69" fillId="0" borderId="74" xfId="876" applyFont="1" applyBorder="1" applyAlignment="1">
      <alignment horizontal="left" vertical="top"/>
    </xf>
    <xf numFmtId="1" fontId="74" fillId="27" borderId="56" xfId="874" applyNumberFormat="1" applyFont="1" applyFill="1" applyBorder="1" applyAlignment="1">
      <alignment horizontal="center" vertical="top" wrapText="1"/>
    </xf>
    <xf numFmtId="0" fontId="75" fillId="27" borderId="0" xfId="874" applyFont="1" applyFill="1" applyAlignment="1">
      <alignment vertical="center" wrapText="1"/>
    </xf>
    <xf numFmtId="0" fontId="75" fillId="27" borderId="0" xfId="874" applyFont="1" applyFill="1"/>
    <xf numFmtId="0" fontId="75" fillId="27" borderId="53" xfId="874" applyFont="1" applyFill="1" applyBorder="1" applyAlignment="1">
      <alignment horizontal="center" vertical="top" wrapText="1"/>
    </xf>
    <xf numFmtId="0" fontId="75" fillId="27" borderId="93" xfId="876" applyFont="1" applyFill="1" applyBorder="1" applyAlignment="1">
      <alignment horizontal="center" vertical="center" wrapText="1"/>
    </xf>
    <xf numFmtId="0" fontId="75" fillId="27" borderId="94" xfId="876" applyFont="1" applyFill="1" applyBorder="1" applyAlignment="1">
      <alignment horizontal="center" vertical="center" wrapText="1"/>
    </xf>
    <xf numFmtId="0" fontId="75" fillId="27" borderId="95" xfId="876" applyFont="1" applyFill="1" applyBorder="1" applyAlignment="1">
      <alignment horizontal="center" vertical="center" wrapText="1"/>
    </xf>
    <xf numFmtId="0" fontId="75" fillId="27" borderId="92" xfId="876" applyFont="1" applyFill="1" applyBorder="1" applyAlignment="1">
      <alignment horizontal="center" vertical="center" wrapText="1"/>
    </xf>
    <xf numFmtId="0" fontId="75" fillId="27" borderId="96" xfId="876" applyFont="1" applyFill="1" applyBorder="1" applyAlignment="1">
      <alignment horizontal="center" vertical="center" wrapText="1"/>
    </xf>
    <xf numFmtId="0" fontId="75" fillId="27" borderId="97" xfId="876" applyFont="1" applyFill="1" applyBorder="1" applyAlignment="1">
      <alignment horizontal="center" vertical="center" wrapText="1"/>
    </xf>
    <xf numFmtId="0" fontId="75" fillId="27" borderId="98" xfId="876" applyFont="1" applyFill="1" applyBorder="1" applyAlignment="1">
      <alignment horizontal="center" vertical="center" wrapText="1"/>
    </xf>
    <xf numFmtId="0" fontId="75" fillId="27" borderId="0" xfId="876" applyFont="1" applyFill="1"/>
    <xf numFmtId="0" fontId="75" fillId="27" borderId="49" xfId="876" applyFont="1" applyFill="1" applyBorder="1" applyAlignment="1">
      <alignment horizontal="center" vertical="center"/>
    </xf>
    <xf numFmtId="2" fontId="76" fillId="27" borderId="99" xfId="876" applyNumberFormat="1" applyFont="1" applyFill="1" applyBorder="1" applyAlignment="1">
      <alignment horizontal="center" vertical="center" wrapText="1"/>
    </xf>
    <xf numFmtId="2" fontId="76" fillId="27" borderId="100" xfId="876" applyNumberFormat="1" applyFont="1" applyFill="1" applyBorder="1" applyAlignment="1">
      <alignment horizontal="center" vertical="center" wrapText="1"/>
    </xf>
    <xf numFmtId="2" fontId="76" fillId="27" borderId="101" xfId="876" applyNumberFormat="1" applyFont="1" applyFill="1" applyBorder="1" applyAlignment="1">
      <alignment horizontal="center" vertical="center" wrapText="1"/>
    </xf>
    <xf numFmtId="2" fontId="76" fillId="27" borderId="78" xfId="876" applyNumberFormat="1" applyFont="1" applyFill="1" applyBorder="1" applyAlignment="1">
      <alignment horizontal="right" vertical="center"/>
    </xf>
    <xf numFmtId="2" fontId="76" fillId="27" borderId="99" xfId="876" applyNumberFormat="1" applyFont="1" applyFill="1" applyBorder="1" applyAlignment="1">
      <alignment horizontal="right" vertical="center"/>
    </xf>
    <xf numFmtId="2" fontId="76" fillId="27" borderId="100" xfId="876" applyNumberFormat="1" applyFont="1" applyFill="1" applyBorder="1" applyAlignment="1">
      <alignment horizontal="right" vertical="center"/>
    </xf>
    <xf numFmtId="2" fontId="76" fillId="27" borderId="102" xfId="876" applyNumberFormat="1" applyFont="1" applyFill="1" applyBorder="1" applyAlignment="1">
      <alignment horizontal="right" vertical="center"/>
    </xf>
    <xf numFmtId="0" fontId="75" fillId="27" borderId="103" xfId="876" applyFont="1" applyFill="1" applyBorder="1" applyAlignment="1">
      <alignment vertical="center"/>
    </xf>
    <xf numFmtId="0" fontId="75" fillId="27" borderId="102" xfId="876" applyFont="1" applyFill="1" applyBorder="1" applyAlignment="1">
      <alignment vertical="center" wrapText="1"/>
    </xf>
    <xf numFmtId="0" fontId="75" fillId="27" borderId="99" xfId="876" applyFont="1" applyFill="1" applyBorder="1" applyAlignment="1">
      <alignment vertical="center" wrapText="1"/>
    </xf>
    <xf numFmtId="0" fontId="75" fillId="27" borderId="101" xfId="876" applyFont="1" applyFill="1" applyBorder="1" applyAlignment="1">
      <alignment vertical="center"/>
    </xf>
    <xf numFmtId="0" fontId="75" fillId="27" borderId="104" xfId="876" applyFont="1" applyFill="1" applyBorder="1" applyAlignment="1">
      <alignment vertical="center"/>
    </xf>
    <xf numFmtId="0" fontId="75" fillId="27" borderId="100" xfId="876" applyFont="1" applyFill="1" applyBorder="1" applyAlignment="1">
      <alignment vertical="center" wrapText="1"/>
    </xf>
    <xf numFmtId="17" fontId="70" fillId="27" borderId="53" xfId="876" applyNumberFormat="1" applyFont="1" applyFill="1" applyBorder="1" applyAlignment="1">
      <alignment horizontal="center"/>
    </xf>
    <xf numFmtId="17" fontId="70" fillId="27" borderId="49" xfId="876" applyNumberFormat="1" applyFont="1" applyFill="1" applyBorder="1" applyAlignment="1">
      <alignment horizontal="center"/>
    </xf>
    <xf numFmtId="0" fontId="75" fillId="27" borderId="38" xfId="874" applyFont="1" applyFill="1" applyBorder="1" applyAlignment="1">
      <alignment horizontal="center" vertical="top" wrapText="1"/>
    </xf>
    <xf numFmtId="0" fontId="78" fillId="27" borderId="38" xfId="874" applyFont="1" applyFill="1" applyBorder="1" applyAlignment="1">
      <alignment horizontal="center" vertical="top" wrapText="1"/>
    </xf>
    <xf numFmtId="17" fontId="70" fillId="27" borderId="38" xfId="876" applyNumberFormat="1" applyFont="1" applyFill="1" applyBorder="1" applyAlignment="1">
      <alignment horizontal="center"/>
    </xf>
    <xf numFmtId="0" fontId="75" fillId="27" borderId="38" xfId="876" applyFont="1" applyFill="1" applyBorder="1" applyAlignment="1">
      <alignment horizontal="center" vertical="center" wrapText="1"/>
    </xf>
    <xf numFmtId="2" fontId="79" fillId="27" borderId="38" xfId="874" applyNumberFormat="1" applyFont="1" applyFill="1" applyBorder="1" applyAlignment="1">
      <alignment horizontal="center"/>
    </xf>
    <xf numFmtId="0" fontId="78" fillId="27" borderId="0" xfId="874" applyFont="1" applyFill="1" applyAlignment="1">
      <alignment horizontal="center" vertical="top" wrapText="1"/>
    </xf>
    <xf numFmtId="0" fontId="70" fillId="27" borderId="49" xfId="876" applyFont="1" applyFill="1" applyBorder="1" applyAlignment="1">
      <alignment horizontal="center" vertical="center"/>
    </xf>
    <xf numFmtId="0" fontId="70" fillId="27" borderId="0" xfId="876" applyFont="1" applyFill="1"/>
    <xf numFmtId="2" fontId="83" fillId="27" borderId="99" xfId="876" applyNumberFormat="1" applyFont="1" applyFill="1" applyBorder="1" applyAlignment="1">
      <alignment horizontal="center" vertical="center" wrapText="1"/>
    </xf>
    <xf numFmtId="2" fontId="83" fillId="27" borderId="100" xfId="876" applyNumberFormat="1" applyFont="1" applyFill="1" applyBorder="1" applyAlignment="1">
      <alignment horizontal="center" vertical="center" wrapText="1"/>
    </xf>
    <xf numFmtId="2" fontId="83" fillId="27" borderId="101" xfId="876" applyNumberFormat="1" applyFont="1" applyFill="1" applyBorder="1" applyAlignment="1">
      <alignment horizontal="center" vertical="center" wrapText="1"/>
    </xf>
    <xf numFmtId="2" fontId="83" fillId="27" borderId="104" xfId="876" applyNumberFormat="1" applyFont="1" applyFill="1" applyBorder="1" applyAlignment="1">
      <alignment horizontal="right" vertical="center"/>
    </xf>
    <xf numFmtId="2" fontId="83" fillId="27" borderId="100" xfId="876" applyNumberFormat="1" applyFont="1" applyFill="1" applyBorder="1" applyAlignment="1">
      <alignment horizontal="right" vertical="center"/>
    </xf>
    <xf numFmtId="0" fontId="70" fillId="27" borderId="123" xfId="876" applyFont="1" applyFill="1" applyBorder="1" applyAlignment="1">
      <alignment vertical="center"/>
    </xf>
    <xf numFmtId="0" fontId="70" fillId="27" borderId="104" xfId="876" applyFont="1" applyFill="1" applyBorder="1" applyAlignment="1">
      <alignment vertical="center"/>
    </xf>
    <xf numFmtId="0" fontId="70" fillId="27" borderId="100" xfId="876" applyFont="1" applyFill="1" applyBorder="1" applyAlignment="1">
      <alignment vertical="center" wrapText="1"/>
    </xf>
    <xf numFmtId="0" fontId="70" fillId="27" borderId="102" xfId="876" applyFont="1" applyFill="1" applyBorder="1" applyAlignment="1">
      <alignment vertical="center"/>
    </xf>
    <xf numFmtId="0" fontId="70" fillId="27" borderId="93" xfId="876" applyFont="1" applyFill="1" applyBorder="1" applyAlignment="1">
      <alignment horizontal="center" vertical="center"/>
    </xf>
    <xf numFmtId="0" fontId="70" fillId="27" borderId="94" xfId="876" applyFont="1" applyFill="1" applyBorder="1" applyAlignment="1">
      <alignment horizontal="center" vertical="center" wrapText="1"/>
    </xf>
    <xf numFmtId="0" fontId="70" fillId="27" borderId="95" xfId="876" applyFont="1" applyFill="1" applyBorder="1" applyAlignment="1">
      <alignment horizontal="center" vertical="center"/>
    </xf>
    <xf numFmtId="0" fontId="70" fillId="27" borderId="98" xfId="876" applyFont="1" applyFill="1" applyBorder="1" applyAlignment="1">
      <alignment horizontal="center" vertical="center"/>
    </xf>
    <xf numFmtId="0" fontId="70" fillId="27" borderId="96" xfId="876" applyFont="1" applyFill="1" applyBorder="1" applyAlignment="1">
      <alignment horizontal="center" vertical="center"/>
    </xf>
    <xf numFmtId="0" fontId="70" fillId="27" borderId="97" xfId="876" applyFont="1" applyFill="1" applyBorder="1" applyAlignment="1">
      <alignment horizontal="center" vertical="center"/>
    </xf>
    <xf numFmtId="2" fontId="83" fillId="27" borderId="102" xfId="876" applyNumberFormat="1" applyFont="1" applyFill="1" applyBorder="1" applyAlignment="1">
      <alignment horizontal="right" vertical="center"/>
    </xf>
    <xf numFmtId="0" fontId="70" fillId="27" borderId="101" xfId="876" applyFont="1" applyFill="1" applyBorder="1" applyAlignment="1">
      <alignment vertical="center"/>
    </xf>
    <xf numFmtId="0" fontId="35" fillId="0" borderId="0" xfId="876" applyFont="1"/>
    <xf numFmtId="43" fontId="35" fillId="0" borderId="0" xfId="354" applyFont="1"/>
    <xf numFmtId="0" fontId="84" fillId="0" borderId="0" xfId="876" applyFont="1"/>
    <xf numFmtId="43" fontId="84" fillId="0" borderId="0" xfId="354" applyFont="1"/>
    <xf numFmtId="0" fontId="34" fillId="27" borderId="0" xfId="876" applyFont="1" applyFill="1"/>
    <xf numFmtId="0" fontId="34" fillId="27" borderId="106" xfId="876" applyFont="1" applyFill="1" applyBorder="1" applyAlignment="1">
      <alignment horizontal="center" vertical="center"/>
    </xf>
    <xf numFmtId="0" fontId="34" fillId="27" borderId="105" xfId="876" applyFont="1" applyFill="1" applyBorder="1" applyAlignment="1">
      <alignment horizontal="center" vertical="center" wrapText="1"/>
    </xf>
    <xf numFmtId="0" fontId="34" fillId="27" borderId="117" xfId="876" applyFont="1" applyFill="1" applyBorder="1" applyAlignment="1">
      <alignment horizontal="center" vertical="center"/>
    </xf>
    <xf numFmtId="0" fontId="34" fillId="27" borderId="109" xfId="876" applyFont="1" applyFill="1" applyBorder="1" applyAlignment="1">
      <alignment horizontal="center" vertical="center"/>
    </xf>
    <xf numFmtId="0" fontId="34" fillId="27" borderId="118" xfId="876" applyFont="1" applyFill="1" applyBorder="1" applyAlignment="1">
      <alignment horizontal="center" vertical="center"/>
    </xf>
    <xf numFmtId="0" fontId="34" fillId="27" borderId="119" xfId="876" applyFont="1" applyFill="1" applyBorder="1" applyAlignment="1">
      <alignment horizontal="center" vertical="center"/>
    </xf>
    <xf numFmtId="0" fontId="34" fillId="27" borderId="108" xfId="876" applyFont="1" applyFill="1" applyBorder="1" applyAlignment="1">
      <alignment horizontal="center" vertical="center"/>
    </xf>
    <xf numFmtId="0" fontId="34" fillId="27" borderId="120" xfId="876" applyFont="1" applyFill="1" applyBorder="1" applyAlignment="1">
      <alignment horizontal="center" vertical="center"/>
    </xf>
    <xf numFmtId="0" fontId="34" fillId="27" borderId="121" xfId="876" applyFont="1" applyFill="1" applyBorder="1" applyAlignment="1">
      <alignment horizontal="center" vertical="center" wrapText="1"/>
    </xf>
    <xf numFmtId="0" fontId="34" fillId="27" borderId="122" xfId="876" applyFont="1" applyFill="1" applyBorder="1" applyAlignment="1">
      <alignment horizontal="center" vertical="center"/>
    </xf>
    <xf numFmtId="0" fontId="34" fillId="27" borderId="49" xfId="876" applyFont="1" applyFill="1" applyBorder="1" applyAlignment="1">
      <alignment horizontal="center" vertical="center"/>
    </xf>
    <xf numFmtId="2" fontId="85" fillId="27" borderId="99" xfId="876" applyNumberFormat="1" applyFont="1" applyFill="1" applyBorder="1" applyAlignment="1">
      <alignment horizontal="center" vertical="center" wrapText="1"/>
    </xf>
    <xf numFmtId="2" fontId="85" fillId="27" borderId="100" xfId="876" applyNumberFormat="1" applyFont="1" applyFill="1" applyBorder="1" applyAlignment="1">
      <alignment horizontal="center" vertical="center" wrapText="1"/>
    </xf>
    <xf numFmtId="2" fontId="85" fillId="27" borderId="101" xfId="876" applyNumberFormat="1" applyFont="1" applyFill="1" applyBorder="1" applyAlignment="1">
      <alignment horizontal="center" vertical="center" wrapText="1"/>
    </xf>
    <xf numFmtId="2" fontId="85" fillId="27" borderId="104" xfId="876" applyNumberFormat="1" applyFont="1" applyFill="1" applyBorder="1" applyAlignment="1">
      <alignment horizontal="right" vertical="center"/>
    </xf>
    <xf numFmtId="2" fontId="85" fillId="27" borderId="100" xfId="876" applyNumberFormat="1" applyFont="1" applyFill="1" applyBorder="1" applyAlignment="1">
      <alignment horizontal="right" vertical="center"/>
    </xf>
    <xf numFmtId="2" fontId="85" fillId="27" borderId="101" xfId="876" applyNumberFormat="1" applyFont="1" applyFill="1" applyBorder="1" applyAlignment="1">
      <alignment horizontal="right" vertical="center"/>
    </xf>
    <xf numFmtId="0" fontId="34" fillId="27" borderId="123" xfId="876" applyFont="1" applyFill="1" applyBorder="1" applyAlignment="1">
      <alignment vertical="center"/>
    </xf>
    <xf numFmtId="0" fontId="34" fillId="27" borderId="111" xfId="876" applyFont="1" applyFill="1" applyBorder="1" applyAlignment="1">
      <alignment vertical="center" wrapText="1"/>
    </xf>
    <xf numFmtId="0" fontId="34" fillId="27" borderId="74" xfId="876" applyFont="1" applyFill="1" applyBorder="1" applyAlignment="1">
      <alignment vertical="center"/>
    </xf>
    <xf numFmtId="0" fontId="34" fillId="27" borderId="104" xfId="876" applyFont="1" applyFill="1" applyBorder="1" applyAlignment="1">
      <alignment vertical="center"/>
    </xf>
    <xf numFmtId="0" fontId="34" fillId="27" borderId="100" xfId="876" applyFont="1" applyFill="1" applyBorder="1" applyAlignment="1">
      <alignment vertical="center" wrapText="1"/>
    </xf>
    <xf numFmtId="0" fontId="34" fillId="27" borderId="102" xfId="876" applyFont="1" applyFill="1" applyBorder="1" applyAlignment="1">
      <alignment vertical="center"/>
    </xf>
    <xf numFmtId="17" fontId="34" fillId="27" borderId="53" xfId="876" applyNumberFormat="1" applyFont="1" applyFill="1" applyBorder="1" applyAlignment="1">
      <alignment horizontal="center"/>
    </xf>
    <xf numFmtId="2" fontId="35" fillId="0" borderId="0" xfId="876" applyNumberFormat="1" applyFont="1"/>
    <xf numFmtId="0" fontId="39" fillId="0" borderId="0" xfId="876" applyFont="1"/>
    <xf numFmtId="2" fontId="34" fillId="0" borderId="0" xfId="687" applyNumberFormat="1" applyFont="1" applyAlignment="1">
      <alignment horizontal="center"/>
    </xf>
    <xf numFmtId="166" fontId="35" fillId="0" borderId="38" xfId="874" applyNumberFormat="1" applyFont="1" applyBorder="1"/>
    <xf numFmtId="166" fontId="86" fillId="0" borderId="38" xfId="874" applyNumberFormat="1" applyFont="1" applyBorder="1"/>
    <xf numFmtId="166" fontId="35" fillId="0" borderId="0" xfId="687" applyNumberFormat="1" applyFont="1" applyAlignment="1">
      <alignment horizontal="center"/>
    </xf>
    <xf numFmtId="4" fontId="34" fillId="0" borderId="0" xfId="816" applyNumberFormat="1" applyFont="1"/>
    <xf numFmtId="4" fontId="35" fillId="27" borderId="12" xfId="816" applyNumberFormat="1" applyFont="1" applyFill="1" applyBorder="1"/>
    <xf numFmtId="4" fontId="35" fillId="27" borderId="0" xfId="816" applyNumberFormat="1" applyFont="1" applyFill="1"/>
    <xf numFmtId="4" fontId="34" fillId="27" borderId="74" xfId="816" applyNumberFormat="1" applyFont="1" applyFill="1" applyBorder="1" applyAlignment="1">
      <alignment horizontal="left"/>
    </xf>
    <xf numFmtId="4" fontId="35" fillId="0" borderId="36" xfId="816" applyNumberFormat="1" applyFont="1" applyBorder="1"/>
    <xf numFmtId="0" fontId="41" fillId="0" borderId="0" xfId="879" applyFont="1"/>
    <xf numFmtId="4" fontId="35" fillId="26" borderId="0" xfId="816" applyNumberFormat="1" applyFont="1" applyFill="1"/>
    <xf numFmtId="4" fontId="34" fillId="26" borderId="0" xfId="816" applyNumberFormat="1" applyFont="1" applyFill="1"/>
    <xf numFmtId="4" fontId="40" fillId="0" borderId="0" xfId="879" applyNumberFormat="1" applyFont="1"/>
    <xf numFmtId="43" fontId="35" fillId="0" borderId="0" xfId="372" applyFont="1" applyFill="1" applyBorder="1" applyAlignment="1">
      <alignment horizontal="left"/>
    </xf>
    <xf numFmtId="0" fontId="40" fillId="0" borderId="0" xfId="879" applyFont="1"/>
    <xf numFmtId="43" fontId="35" fillId="0" borderId="36" xfId="372" applyFont="1" applyFill="1" applyBorder="1"/>
    <xf numFmtId="43" fontId="35" fillId="0" borderId="0" xfId="372" applyFont="1" applyFill="1" applyBorder="1"/>
    <xf numFmtId="4" fontId="34" fillId="27" borderId="31" xfId="816" applyNumberFormat="1" applyFont="1" applyFill="1" applyBorder="1"/>
    <xf numFmtId="4" fontId="34" fillId="27" borderId="0" xfId="816" applyNumberFormat="1" applyFont="1" applyFill="1"/>
    <xf numFmtId="0" fontId="41" fillId="27" borderId="0" xfId="879" applyFont="1" applyFill="1"/>
    <xf numFmtId="4" fontId="40" fillId="27" borderId="0" xfId="879" applyNumberFormat="1" applyFont="1" applyFill="1"/>
    <xf numFmtId="43" fontId="35" fillId="27" borderId="0" xfId="372" applyFont="1" applyFill="1" applyBorder="1" applyAlignment="1">
      <alignment horizontal="left"/>
    </xf>
    <xf numFmtId="0" fontId="40" fillId="27" borderId="0" xfId="879" applyFont="1" applyFill="1"/>
    <xf numFmtId="4" fontId="34" fillId="27" borderId="36" xfId="816" applyNumberFormat="1" applyFont="1" applyFill="1" applyBorder="1"/>
    <xf numFmtId="4" fontId="35" fillId="27" borderId="36" xfId="816" applyNumberFormat="1" applyFont="1" applyFill="1" applyBorder="1"/>
    <xf numFmtId="43" fontId="35" fillId="27" borderId="36" xfId="372" applyFont="1" applyFill="1" applyBorder="1"/>
    <xf numFmtId="43" fontId="35" fillId="27" borderId="0" xfId="372" applyFont="1" applyFill="1" applyBorder="1"/>
    <xf numFmtId="4" fontId="34" fillId="0" borderId="31" xfId="816" applyNumberFormat="1" applyFont="1" applyBorder="1"/>
    <xf numFmtId="4" fontId="34" fillId="0" borderId="36" xfId="816" applyNumberFormat="1" applyFont="1" applyBorder="1"/>
    <xf numFmtId="37" fontId="30" fillId="0" borderId="74" xfId="403" applyNumberFormat="1" applyFont="1" applyFill="1" applyBorder="1"/>
    <xf numFmtId="164" fontId="31" fillId="0" borderId="0" xfId="352" applyFont="1" applyFill="1" applyBorder="1"/>
    <xf numFmtId="164" fontId="62" fillId="0" borderId="0" xfId="352" applyFont="1" applyFill="1" applyBorder="1"/>
    <xf numFmtId="171" fontId="31" fillId="0" borderId="0" xfId="352" applyNumberFormat="1" applyFont="1" applyFill="1" applyBorder="1" applyAlignment="1"/>
    <xf numFmtId="171" fontId="31" fillId="0" borderId="53" xfId="352" applyNumberFormat="1" applyFont="1" applyFill="1" applyBorder="1" applyAlignment="1"/>
    <xf numFmtId="171" fontId="31" fillId="0" borderId="45" xfId="352" applyNumberFormat="1" applyFont="1" applyFill="1" applyBorder="1" applyAlignment="1"/>
    <xf numFmtId="171" fontId="31" fillId="0" borderId="32" xfId="352" applyNumberFormat="1" applyFont="1" applyFill="1" applyBorder="1" applyAlignment="1"/>
    <xf numFmtId="171" fontId="31" fillId="0" borderId="34" xfId="352" applyNumberFormat="1" applyFont="1" applyFill="1" applyBorder="1" applyAlignment="1"/>
    <xf numFmtId="171" fontId="31" fillId="0" borderId="0" xfId="352" applyNumberFormat="1" applyFont="1" applyFill="1" applyBorder="1" applyAlignment="1">
      <alignment horizontal="right"/>
    </xf>
    <xf numFmtId="171" fontId="31" fillId="0" borderId="36" xfId="352" applyNumberFormat="1" applyFont="1" applyFill="1" applyBorder="1" applyAlignment="1">
      <alignment horizontal="right"/>
    </xf>
    <xf numFmtId="43" fontId="0" fillId="0" borderId="0" xfId="0" applyNumberFormat="1"/>
    <xf numFmtId="171" fontId="30" fillId="0" borderId="74" xfId="352" applyNumberFormat="1" applyFont="1" applyFill="1" applyBorder="1" applyAlignment="1"/>
    <xf numFmtId="171" fontId="30" fillId="0" borderId="49" xfId="352" applyNumberFormat="1" applyFont="1" applyFill="1" applyBorder="1" applyAlignment="1"/>
    <xf numFmtId="171" fontId="30" fillId="0" borderId="52" xfId="352" applyNumberFormat="1" applyFont="1" applyFill="1" applyBorder="1" applyAlignment="1"/>
    <xf numFmtId="171" fontId="30" fillId="0" borderId="77" xfId="352" applyNumberFormat="1" applyFont="1" applyFill="1" applyBorder="1" applyAlignment="1"/>
    <xf numFmtId="171" fontId="30" fillId="0" borderId="78" xfId="352" applyNumberFormat="1" applyFont="1" applyFill="1" applyBorder="1" applyAlignment="1"/>
    <xf numFmtId="171" fontId="30" fillId="0" borderId="74" xfId="352" applyNumberFormat="1" applyFont="1" applyFill="1" applyBorder="1" applyAlignment="1">
      <alignment horizontal="right"/>
    </xf>
    <xf numFmtId="171" fontId="30" fillId="0" borderId="75" xfId="352" applyNumberFormat="1" applyFont="1" applyFill="1" applyBorder="1" applyAlignment="1">
      <alignment horizontal="right"/>
    </xf>
    <xf numFmtId="167" fontId="43" fillId="0" borderId="0" xfId="660" applyNumberFormat="1" applyFont="1"/>
    <xf numFmtId="165" fontId="43" fillId="0" borderId="0" xfId="660" applyNumberFormat="1" applyFont="1"/>
    <xf numFmtId="164" fontId="43" fillId="0" borderId="0" xfId="660" applyNumberFormat="1" applyFont="1"/>
    <xf numFmtId="164" fontId="0" fillId="0" borderId="0" xfId="0" applyNumberFormat="1"/>
    <xf numFmtId="164" fontId="50" fillId="0" borderId="0" xfId="660" applyNumberFormat="1" applyFont="1"/>
    <xf numFmtId="0" fontId="47" fillId="0" borderId="74" xfId="0" applyFont="1" applyBorder="1"/>
    <xf numFmtId="0" fontId="34" fillId="27" borderId="37" xfId="0" applyFont="1" applyFill="1" applyBorder="1"/>
    <xf numFmtId="0" fontId="34" fillId="27" borderId="39" xfId="0" applyFont="1" applyFill="1" applyBorder="1"/>
    <xf numFmtId="164" fontId="36" fillId="0" borderId="12" xfId="352" applyFont="1" applyBorder="1"/>
    <xf numFmtId="164" fontId="36" fillId="0" borderId="0" xfId="352" applyFont="1" applyBorder="1"/>
    <xf numFmtId="164" fontId="36" fillId="0" borderId="41" xfId="352" applyFont="1" applyBorder="1"/>
    <xf numFmtId="164" fontId="36" fillId="0" borderId="82" xfId="352" applyFont="1" applyBorder="1"/>
    <xf numFmtId="164" fontId="36" fillId="0" borderId="74" xfId="352" applyFont="1" applyBorder="1"/>
    <xf numFmtId="0" fontId="28" fillId="0" borderId="75" xfId="588" applyBorder="1" applyAlignment="1">
      <alignment vertical="center"/>
    </xf>
    <xf numFmtId="0" fontId="34" fillId="27" borderId="54" xfId="660" applyFont="1" applyFill="1" applyBorder="1" applyAlignment="1">
      <alignment horizontal="center" vertical="center"/>
    </xf>
    <xf numFmtId="0" fontId="34" fillId="27" borderId="49" xfId="660" applyFont="1" applyFill="1" applyBorder="1" applyAlignment="1">
      <alignment horizontal="center" vertical="center"/>
    </xf>
    <xf numFmtId="1" fontId="34" fillId="25" borderId="50" xfId="816" applyNumberFormat="1" applyFont="1" applyFill="1" applyBorder="1" applyAlignment="1">
      <alignment horizontal="center" vertical="center"/>
    </xf>
    <xf numFmtId="1" fontId="34" fillId="25" borderId="10" xfId="816" applyNumberFormat="1" applyFont="1" applyFill="1" applyBorder="1" applyAlignment="1">
      <alignment horizontal="center" vertical="center"/>
    </xf>
    <xf numFmtId="0" fontId="34" fillId="25" borderId="54" xfId="660" applyFont="1" applyFill="1" applyBorder="1" applyAlignment="1">
      <alignment horizontal="center" vertical="center"/>
    </xf>
    <xf numFmtId="0" fontId="34" fillId="25" borderId="49" xfId="660" applyFont="1" applyFill="1" applyBorder="1" applyAlignment="1">
      <alignment horizontal="center" vertical="center"/>
    </xf>
    <xf numFmtId="1" fontId="34" fillId="25" borderId="44" xfId="816" applyNumberFormat="1" applyFont="1" applyFill="1" applyBorder="1" applyAlignment="1">
      <alignment horizontal="center" vertical="center"/>
    </xf>
    <xf numFmtId="1" fontId="34" fillId="25" borderId="20" xfId="816" applyNumberFormat="1" applyFont="1" applyFill="1" applyBorder="1" applyAlignment="1">
      <alignment horizontal="center" vertical="center"/>
    </xf>
    <xf numFmtId="1" fontId="34" fillId="25" borderId="19" xfId="816" applyNumberFormat="1" applyFont="1" applyFill="1" applyBorder="1" applyAlignment="1">
      <alignment horizontal="center" vertical="center"/>
    </xf>
    <xf numFmtId="1" fontId="34" fillId="25" borderId="20" xfId="816" applyNumberFormat="1" applyFont="1" applyFill="1" applyBorder="1" applyAlignment="1">
      <alignment horizontal="center"/>
    </xf>
    <xf numFmtId="1" fontId="34" fillId="25" borderId="10" xfId="816" applyNumberFormat="1" applyFont="1" applyFill="1" applyBorder="1" applyAlignment="1">
      <alignment horizontal="center"/>
    </xf>
    <xf numFmtId="1" fontId="34" fillId="25" borderId="44" xfId="816" applyNumberFormat="1" applyFont="1" applyFill="1" applyBorder="1" applyAlignment="1">
      <alignment horizontal="center"/>
    </xf>
    <xf numFmtId="1" fontId="34" fillId="25" borderId="19" xfId="816" applyNumberFormat="1" applyFont="1" applyFill="1" applyBorder="1" applyAlignment="1">
      <alignment horizontal="center"/>
    </xf>
    <xf numFmtId="0" fontId="34" fillId="27" borderId="54" xfId="660" applyFont="1" applyFill="1" applyBorder="1" applyAlignment="1">
      <alignment horizontal="center" vertical="center" wrapText="1"/>
    </xf>
    <xf numFmtId="0" fontId="34" fillId="27" borderId="49" xfId="660" applyFont="1" applyFill="1" applyBorder="1" applyAlignment="1">
      <alignment horizontal="center" vertical="center" wrapText="1"/>
    </xf>
    <xf numFmtId="1" fontId="34" fillId="25" borderId="50" xfId="816" applyNumberFormat="1" applyFont="1" applyFill="1" applyBorder="1" applyAlignment="1">
      <alignment horizontal="center"/>
    </xf>
    <xf numFmtId="0" fontId="75" fillId="27" borderId="58" xfId="874" applyFont="1" applyFill="1" applyBorder="1" applyAlignment="1">
      <alignment horizontal="center" vertical="center" wrapText="1"/>
    </xf>
    <xf numFmtId="0" fontId="75" fillId="27" borderId="64" xfId="874" applyFont="1" applyFill="1" applyBorder="1" applyAlignment="1">
      <alignment horizontal="center" vertical="center" wrapText="1"/>
    </xf>
    <xf numFmtId="0" fontId="75" fillId="27" borderId="65" xfId="874" applyFont="1" applyFill="1" applyBorder="1" applyAlignment="1">
      <alignment horizontal="center" vertical="center" wrapText="1"/>
    </xf>
    <xf numFmtId="0" fontId="34" fillId="27" borderId="54" xfId="876" applyFont="1" applyFill="1" applyBorder="1" applyAlignment="1">
      <alignment horizontal="center" vertical="center"/>
    </xf>
    <xf numFmtId="0" fontId="34" fillId="27" borderId="53" xfId="876" applyFont="1" applyFill="1" applyBorder="1" applyAlignment="1">
      <alignment horizontal="center" vertical="center"/>
    </xf>
    <xf numFmtId="0" fontId="34" fillId="27" borderId="112" xfId="876" applyFont="1" applyFill="1" applyBorder="1" applyAlignment="1">
      <alignment horizontal="center" vertical="center" wrapText="1"/>
    </xf>
    <xf numFmtId="0" fontId="34" fillId="27" borderId="113" xfId="876" applyFont="1" applyFill="1" applyBorder="1" applyAlignment="1">
      <alignment horizontal="center" vertical="center" wrapText="1"/>
    </xf>
    <xf numFmtId="0" fontId="34" fillId="27" borderId="114" xfId="876" applyFont="1" applyFill="1" applyBorder="1" applyAlignment="1">
      <alignment horizontal="center" vertical="center" wrapText="1"/>
    </xf>
    <xf numFmtId="0" fontId="34" fillId="27" borderId="115" xfId="876" applyFont="1" applyFill="1" applyBorder="1" applyAlignment="1">
      <alignment horizontal="center" vertical="center"/>
    </xf>
    <xf numFmtId="0" fontId="34" fillId="27" borderId="113" xfId="876" applyFont="1" applyFill="1" applyBorder="1" applyAlignment="1">
      <alignment horizontal="center" vertical="center"/>
    </xf>
    <xf numFmtId="0" fontId="34" fillId="27" borderId="116" xfId="876" applyFont="1" applyFill="1" applyBorder="1" applyAlignment="1">
      <alignment horizontal="center" vertical="center"/>
    </xf>
    <xf numFmtId="0" fontId="34" fillId="27" borderId="19" xfId="876" applyFont="1" applyFill="1" applyBorder="1" applyAlignment="1">
      <alignment horizontal="center" vertical="center"/>
    </xf>
    <xf numFmtId="0" fontId="34" fillId="27" borderId="55" xfId="876" applyFont="1" applyFill="1" applyBorder="1" applyAlignment="1">
      <alignment horizontal="center" vertical="center"/>
    </xf>
    <xf numFmtId="0" fontId="34" fillId="27" borderId="59" xfId="876" applyFont="1" applyFill="1" applyBorder="1" applyAlignment="1">
      <alignment horizontal="center" vertical="center"/>
    </xf>
    <xf numFmtId="0" fontId="70" fillId="27" borderId="54" xfId="876" applyFont="1" applyFill="1" applyBorder="1" applyAlignment="1">
      <alignment horizontal="center" vertical="center"/>
    </xf>
    <xf numFmtId="0" fontId="70" fillId="27" borderId="53" xfId="876" applyFont="1" applyFill="1" applyBorder="1" applyAlignment="1">
      <alignment horizontal="center" vertical="center"/>
    </xf>
    <xf numFmtId="0" fontId="70" fillId="27" borderId="124" xfId="876" applyFont="1" applyFill="1" applyBorder="1" applyAlignment="1">
      <alignment horizontal="center" vertical="center" wrapText="1"/>
    </xf>
    <xf numFmtId="0" fontId="70" fillId="27" borderId="125" xfId="876" applyFont="1" applyFill="1" applyBorder="1" applyAlignment="1">
      <alignment horizontal="center" vertical="center" wrapText="1"/>
    </xf>
    <xf numFmtId="0" fontId="70" fillId="27" borderId="126" xfId="876" applyFont="1" applyFill="1" applyBorder="1" applyAlignment="1">
      <alignment horizontal="center" vertical="center" wrapText="1"/>
    </xf>
    <xf numFmtId="0" fontId="70" fillId="27" borderId="127" xfId="876" applyFont="1" applyFill="1" applyBorder="1" applyAlignment="1">
      <alignment horizontal="center" vertical="center"/>
    </xf>
    <xf numFmtId="0" fontId="70" fillId="27" borderId="125" xfId="876" applyFont="1" applyFill="1" applyBorder="1" applyAlignment="1">
      <alignment horizontal="center" vertical="center"/>
    </xf>
    <xf numFmtId="0" fontId="70" fillId="27" borderId="128" xfId="876" applyFont="1" applyFill="1" applyBorder="1" applyAlignment="1">
      <alignment horizontal="center" vertical="center"/>
    </xf>
    <xf numFmtId="0" fontId="70" fillId="27" borderId="129" xfId="876" applyFont="1" applyFill="1" applyBorder="1" applyAlignment="1">
      <alignment horizontal="center" vertical="center"/>
    </xf>
    <xf numFmtId="0" fontId="70" fillId="27" borderId="126" xfId="876" applyFont="1" applyFill="1" applyBorder="1" applyAlignment="1">
      <alignment horizontal="center" vertical="center"/>
    </xf>
    <xf numFmtId="0" fontId="34" fillId="25" borderId="53" xfId="660" applyFont="1" applyFill="1" applyBorder="1" applyAlignment="1">
      <alignment horizontal="center" vertical="center"/>
    </xf>
    <xf numFmtId="0" fontId="34" fillId="25" borderId="73" xfId="660" applyFont="1" applyFill="1" applyBorder="1" applyAlignment="1">
      <alignment horizontal="center" vertical="center"/>
    </xf>
    <xf numFmtId="0" fontId="34" fillId="25" borderId="35" xfId="660" applyFont="1" applyFill="1" applyBorder="1" applyAlignment="1">
      <alignment horizontal="center" vertical="center"/>
    </xf>
    <xf numFmtId="0" fontId="34" fillId="25" borderId="79" xfId="660" applyFont="1" applyFill="1" applyBorder="1" applyAlignment="1">
      <alignment horizontal="center" vertical="center"/>
    </xf>
    <xf numFmtId="0" fontId="34" fillId="25" borderId="82" xfId="660" applyFont="1" applyFill="1" applyBorder="1" applyAlignment="1">
      <alignment horizontal="center" vertical="center"/>
    </xf>
    <xf numFmtId="0" fontId="34" fillId="25" borderId="0" xfId="660" applyFont="1" applyFill="1" applyAlignment="1">
      <alignment horizontal="center" vertical="center"/>
    </xf>
    <xf numFmtId="0" fontId="34" fillId="25" borderId="74" xfId="660" applyFont="1" applyFill="1" applyBorder="1" applyAlignment="1">
      <alignment horizontal="center" vertical="center"/>
    </xf>
    <xf numFmtId="0" fontId="34" fillId="25" borderId="83" xfId="660" applyFont="1" applyFill="1" applyBorder="1" applyAlignment="1">
      <alignment horizontal="center" vertical="center"/>
    </xf>
    <xf numFmtId="0" fontId="34" fillId="25" borderId="75" xfId="660" applyFont="1" applyFill="1" applyBorder="1" applyAlignment="1">
      <alignment horizontal="center" vertical="center"/>
    </xf>
    <xf numFmtId="0" fontId="34" fillId="25" borderId="83" xfId="660" applyFont="1" applyFill="1" applyBorder="1" applyAlignment="1">
      <alignment horizontal="center" vertical="center" wrapText="1"/>
    </xf>
    <xf numFmtId="0" fontId="34" fillId="25" borderId="75" xfId="660" applyFont="1" applyFill="1" applyBorder="1" applyAlignment="1">
      <alignment horizontal="center" vertical="center" wrapText="1"/>
    </xf>
    <xf numFmtId="0" fontId="34" fillId="25" borderId="84" xfId="660" applyFont="1" applyFill="1" applyBorder="1" applyAlignment="1">
      <alignment horizontal="center" vertical="center" wrapText="1"/>
    </xf>
    <xf numFmtId="0" fontId="34" fillId="25" borderId="49" xfId="660" applyFont="1" applyFill="1" applyBorder="1" applyAlignment="1">
      <alignment horizontal="center" vertical="center" wrapText="1"/>
    </xf>
    <xf numFmtId="0" fontId="34" fillId="25" borderId="58" xfId="660" applyFont="1" applyFill="1" applyBorder="1" applyAlignment="1">
      <alignment horizontal="center"/>
    </xf>
    <xf numFmtId="0" fontId="34" fillId="25" borderId="64" xfId="660" applyFont="1" applyFill="1" applyBorder="1" applyAlignment="1">
      <alignment horizontal="center"/>
    </xf>
    <xf numFmtId="0" fontId="34" fillId="25" borderId="65" xfId="660" applyFont="1" applyFill="1" applyBorder="1" applyAlignment="1">
      <alignment horizontal="center"/>
    </xf>
    <xf numFmtId="0" fontId="34" fillId="25" borderId="82" xfId="660" applyFont="1" applyFill="1" applyBorder="1" applyAlignment="1">
      <alignment horizontal="center" vertical="center" wrapText="1"/>
    </xf>
    <xf numFmtId="0" fontId="34" fillId="25" borderId="0" xfId="660" applyFont="1" applyFill="1" applyAlignment="1">
      <alignment horizontal="center" vertical="center" wrapText="1"/>
    </xf>
    <xf numFmtId="0" fontId="34" fillId="25" borderId="74" xfId="660" applyFont="1" applyFill="1" applyBorder="1" applyAlignment="1">
      <alignment horizontal="center" vertical="center" wrapText="1"/>
    </xf>
    <xf numFmtId="0" fontId="34" fillId="25" borderId="51" xfId="660" applyFont="1" applyFill="1" applyBorder="1" applyAlignment="1">
      <alignment horizontal="center" vertical="center"/>
    </xf>
    <xf numFmtId="0" fontId="34" fillId="25" borderId="45" xfId="660" applyFont="1" applyFill="1" applyBorder="1" applyAlignment="1">
      <alignment horizontal="center" vertical="center"/>
    </xf>
    <xf numFmtId="0" fontId="34" fillId="25" borderId="52" xfId="660" applyFont="1" applyFill="1" applyBorder="1" applyAlignment="1">
      <alignment horizontal="center" vertical="center"/>
    </xf>
    <xf numFmtId="0" fontId="34" fillId="25" borderId="37" xfId="660" applyFont="1" applyFill="1" applyBorder="1" applyAlignment="1">
      <alignment horizontal="center" vertical="center" wrapText="1"/>
    </xf>
    <xf numFmtId="0" fontId="34" fillId="25" borderId="32" xfId="660" applyFont="1" applyFill="1" applyBorder="1" applyAlignment="1">
      <alignment horizontal="center" vertical="center" wrapText="1"/>
    </xf>
    <xf numFmtId="0" fontId="34" fillId="25" borderId="77" xfId="660" applyFont="1" applyFill="1" applyBorder="1" applyAlignment="1">
      <alignment horizontal="center" vertical="center" wrapText="1"/>
    </xf>
    <xf numFmtId="0" fontId="34" fillId="25" borderId="33" xfId="660" applyFont="1" applyFill="1" applyBorder="1" applyAlignment="1">
      <alignment horizontal="center" vertical="center"/>
    </xf>
    <xf numFmtId="0" fontId="34" fillId="25" borderId="34" xfId="660" applyFont="1" applyFill="1" applyBorder="1" applyAlignment="1">
      <alignment horizontal="center" vertical="center"/>
    </xf>
    <xf numFmtId="0" fontId="34" fillId="25" borderId="78" xfId="660" applyFont="1" applyFill="1" applyBorder="1" applyAlignment="1">
      <alignment horizontal="center" vertical="center"/>
    </xf>
    <xf numFmtId="0" fontId="34" fillId="25" borderId="36" xfId="660" applyFont="1" applyFill="1" applyBorder="1" applyAlignment="1">
      <alignment horizontal="center" vertical="center" wrapText="1"/>
    </xf>
    <xf numFmtId="0" fontId="34" fillId="25" borderId="31" xfId="660" applyFont="1" applyFill="1" applyBorder="1" applyAlignment="1">
      <alignment horizontal="center" vertical="center"/>
    </xf>
    <xf numFmtId="0" fontId="34" fillId="25" borderId="12" xfId="660" applyFont="1" applyFill="1" applyBorder="1" applyAlignment="1">
      <alignment horizontal="center" vertical="center"/>
    </xf>
    <xf numFmtId="0" fontId="34" fillId="25" borderId="40" xfId="660" applyFont="1" applyFill="1" applyBorder="1" applyAlignment="1">
      <alignment horizontal="center" vertical="center"/>
    </xf>
    <xf numFmtId="0" fontId="34" fillId="25" borderId="72" xfId="660" applyFont="1" applyFill="1" applyBorder="1" applyAlignment="1">
      <alignment horizontal="center" vertical="center"/>
    </xf>
    <xf numFmtId="0" fontId="34" fillId="25" borderId="41" xfId="660" applyFont="1" applyFill="1" applyBorder="1" applyAlignment="1">
      <alignment horizontal="center" vertical="center"/>
    </xf>
    <xf numFmtId="0" fontId="34" fillId="25" borderId="43" xfId="660" applyFont="1" applyFill="1" applyBorder="1" applyAlignment="1">
      <alignment horizontal="center" vertical="center"/>
    </xf>
    <xf numFmtId="0" fontId="34" fillId="27" borderId="53" xfId="660" applyFont="1" applyFill="1" applyBorder="1" applyAlignment="1">
      <alignment horizontal="center" vertical="center" wrapText="1"/>
    </xf>
    <xf numFmtId="0" fontId="34" fillId="25" borderId="85" xfId="660" applyFont="1" applyFill="1" applyBorder="1" applyAlignment="1">
      <alignment horizontal="center" vertical="center"/>
    </xf>
    <xf numFmtId="0" fontId="34" fillId="25" borderId="85" xfId="660" applyFont="1" applyFill="1" applyBorder="1" applyAlignment="1">
      <alignment horizontal="center" vertical="center" wrapText="1"/>
    </xf>
    <xf numFmtId="0" fontId="34" fillId="25" borderId="79" xfId="660" applyFont="1" applyFill="1" applyBorder="1" applyAlignment="1">
      <alignment horizontal="center" vertical="center" wrapText="1"/>
    </xf>
    <xf numFmtId="0" fontId="34" fillId="25" borderId="54" xfId="660" applyFont="1" applyFill="1" applyBorder="1" applyAlignment="1">
      <alignment horizontal="center" vertical="center" wrapText="1"/>
    </xf>
    <xf numFmtId="0" fontId="43" fillId="0" borderId="0" xfId="660" applyFont="1" applyAlignment="1">
      <alignment horizontal="center"/>
    </xf>
    <xf numFmtId="0" fontId="34" fillId="25" borderId="66" xfId="660" applyFont="1" applyFill="1" applyBorder="1" applyAlignment="1">
      <alignment horizontal="center"/>
    </xf>
    <xf numFmtId="0" fontId="34" fillId="25" borderId="69" xfId="660" applyFont="1" applyFill="1" applyBorder="1" applyAlignment="1">
      <alignment horizontal="center"/>
    </xf>
    <xf numFmtId="0" fontId="34" fillId="25" borderId="68" xfId="660" applyFont="1" applyFill="1" applyBorder="1" applyAlignment="1">
      <alignment horizontal="center"/>
    </xf>
    <xf numFmtId="0" fontId="34" fillId="25" borderId="71" xfId="660" applyFont="1" applyFill="1" applyBorder="1" applyAlignment="1">
      <alignment horizontal="center"/>
    </xf>
    <xf numFmtId="169" fontId="34" fillId="25" borderId="51" xfId="660" applyNumberFormat="1" applyFont="1" applyFill="1" applyBorder="1" applyAlignment="1">
      <alignment horizontal="center" vertical="center"/>
    </xf>
    <xf numFmtId="169" fontId="34" fillId="25" borderId="52" xfId="660" applyNumberFormat="1" applyFont="1" applyFill="1" applyBorder="1" applyAlignment="1">
      <alignment horizontal="center" vertical="center"/>
    </xf>
    <xf numFmtId="0" fontId="34" fillId="25" borderId="67" xfId="660" applyFont="1" applyFill="1" applyBorder="1" applyAlignment="1">
      <alignment horizontal="center"/>
    </xf>
    <xf numFmtId="0" fontId="47" fillId="0" borderId="11" xfId="660" applyFont="1" applyBorder="1"/>
    <xf numFmtId="0" fontId="34" fillId="25" borderId="70" xfId="660" applyFont="1" applyFill="1" applyBorder="1" applyAlignment="1">
      <alignment horizontal="center"/>
    </xf>
    <xf numFmtId="0" fontId="34" fillId="25" borderId="86" xfId="660" applyFont="1" applyFill="1" applyBorder="1" applyAlignment="1">
      <alignment horizontal="center"/>
    </xf>
    <xf numFmtId="0" fontId="47" fillId="0" borderId="11" xfId="660" applyFont="1" applyBorder="1" applyAlignment="1">
      <alignment horizontal="left"/>
    </xf>
    <xf numFmtId="0" fontId="34" fillId="25" borderId="63" xfId="750" applyFont="1" applyFill="1" applyBorder="1" applyAlignment="1">
      <alignment horizontal="center"/>
    </xf>
    <xf numFmtId="0" fontId="34" fillId="25" borderId="57" xfId="750" applyFont="1" applyFill="1" applyBorder="1" applyAlignment="1">
      <alignment horizontal="center"/>
    </xf>
    <xf numFmtId="0" fontId="34" fillId="25" borderId="64" xfId="750" applyFont="1" applyFill="1" applyBorder="1" applyAlignment="1">
      <alignment horizontal="center"/>
    </xf>
    <xf numFmtId="0" fontId="34" fillId="25" borderId="58" xfId="750" applyFont="1" applyFill="1" applyBorder="1" applyAlignment="1">
      <alignment horizontal="center"/>
    </xf>
    <xf numFmtId="0" fontId="34" fillId="25" borderId="65" xfId="750" applyFont="1" applyFill="1" applyBorder="1" applyAlignment="1">
      <alignment horizontal="center"/>
    </xf>
    <xf numFmtId="0" fontId="34" fillId="25" borderId="51" xfId="750" applyFont="1" applyFill="1" applyBorder="1" applyAlignment="1">
      <alignment horizontal="center" vertical="center"/>
    </xf>
    <xf numFmtId="0" fontId="34" fillId="25" borderId="52" xfId="750" applyFont="1" applyFill="1" applyBorder="1" applyAlignment="1">
      <alignment horizontal="center" vertical="center"/>
    </xf>
    <xf numFmtId="0" fontId="34" fillId="27" borderId="64" xfId="792" applyFont="1" applyFill="1" applyBorder="1" applyAlignment="1">
      <alignment horizontal="center"/>
    </xf>
    <xf numFmtId="0" fontId="34" fillId="27" borderId="63" xfId="792" applyFont="1" applyFill="1" applyBorder="1" applyAlignment="1">
      <alignment horizontal="center"/>
    </xf>
    <xf numFmtId="0" fontId="34" fillId="27" borderId="54" xfId="792" applyFont="1" applyFill="1" applyBorder="1" applyAlignment="1">
      <alignment horizontal="center" vertical="center"/>
    </xf>
    <xf numFmtId="0" fontId="34" fillId="27" borderId="49" xfId="792" applyFont="1" applyFill="1" applyBorder="1" applyAlignment="1">
      <alignment horizontal="center" vertical="center"/>
    </xf>
    <xf numFmtId="0" fontId="34" fillId="27" borderId="53" xfId="792" applyFont="1" applyFill="1" applyBorder="1" applyAlignment="1">
      <alignment horizontal="center" vertical="center"/>
    </xf>
    <xf numFmtId="0" fontId="34" fillId="27" borderId="37" xfId="0" applyFont="1" applyFill="1" applyBorder="1" applyAlignment="1">
      <alignment horizontal="center"/>
    </xf>
    <xf numFmtId="0" fontId="31" fillId="27" borderId="85" xfId="0" applyFont="1" applyFill="1" applyBorder="1" applyAlignment="1">
      <alignment horizontal="left" vertical="center"/>
    </xf>
    <xf numFmtId="0" fontId="31" fillId="27" borderId="35" xfId="0" applyFont="1" applyFill="1" applyBorder="1" applyAlignment="1">
      <alignment horizontal="left" vertical="center"/>
    </xf>
    <xf numFmtId="0" fontId="31" fillId="27" borderId="72" xfId="0" applyFont="1" applyFill="1" applyBorder="1" applyAlignment="1">
      <alignment horizontal="left" vertical="center"/>
    </xf>
    <xf numFmtId="0" fontId="31" fillId="27" borderId="79" xfId="0" applyFont="1" applyFill="1" applyBorder="1" applyAlignment="1">
      <alignment horizontal="left" vertical="center"/>
    </xf>
    <xf numFmtId="0" fontId="31" fillId="27" borderId="31" xfId="0" applyFont="1" applyFill="1" applyBorder="1" applyAlignment="1">
      <alignment horizontal="left" vertical="center"/>
    </xf>
    <xf numFmtId="0" fontId="34" fillId="27" borderId="31" xfId="0" applyFont="1" applyFill="1" applyBorder="1" applyAlignment="1">
      <alignment horizontal="center" vertical="center"/>
    </xf>
    <xf numFmtId="0" fontId="34" fillId="27" borderId="79" xfId="0" applyFont="1" applyFill="1" applyBorder="1" applyAlignment="1">
      <alignment horizontal="center" vertical="center"/>
    </xf>
    <xf numFmtId="0" fontId="34" fillId="27" borderId="13" xfId="0" applyFont="1" applyFill="1" applyBorder="1" applyAlignment="1">
      <alignment horizontal="center" vertical="center"/>
    </xf>
    <xf numFmtId="0" fontId="34" fillId="27" borderId="81" xfId="0" applyFont="1" applyFill="1" applyBorder="1" applyAlignment="1">
      <alignment horizontal="center" vertical="center"/>
    </xf>
  </cellXfs>
  <cellStyles count="880">
    <cellStyle name="20% - Accent1 2" xfId="1" xr:uid="{00000000-0005-0000-0000-000000000000}"/>
    <cellStyle name="20% - Accent1 2 2" xfId="2" xr:uid="{00000000-0005-0000-0000-000001000000}"/>
    <cellStyle name="20% - Accent1 2 2 2" xfId="3" xr:uid="{00000000-0005-0000-0000-000002000000}"/>
    <cellStyle name="20% - Accent1 2 3" xfId="4" xr:uid="{00000000-0005-0000-0000-000003000000}"/>
    <cellStyle name="20% - Accent1 3" xfId="5" xr:uid="{00000000-0005-0000-0000-000004000000}"/>
    <cellStyle name="20% - Accent1 3 2" xfId="6" xr:uid="{00000000-0005-0000-0000-000005000000}"/>
    <cellStyle name="20% - Accent1 4" xfId="7" xr:uid="{00000000-0005-0000-0000-000006000000}"/>
    <cellStyle name="20% - Accent1 4 2" xfId="8" xr:uid="{00000000-0005-0000-0000-000007000000}"/>
    <cellStyle name="20% - Accent1 5" xfId="9" xr:uid="{00000000-0005-0000-0000-000008000000}"/>
    <cellStyle name="20% - Accent1 5 2" xfId="10" xr:uid="{00000000-0005-0000-0000-000009000000}"/>
    <cellStyle name="20% - Accent1 6" xfId="11" xr:uid="{00000000-0005-0000-0000-00000A000000}"/>
    <cellStyle name="20% - Accent1 6 2" xfId="12" xr:uid="{00000000-0005-0000-0000-00000B000000}"/>
    <cellStyle name="20% - Accent1 7" xfId="13" xr:uid="{00000000-0005-0000-0000-00000C000000}"/>
    <cellStyle name="20% - Accent1 7 2" xfId="14" xr:uid="{00000000-0005-0000-0000-00000D000000}"/>
    <cellStyle name="20% - Accent1 8" xfId="15" xr:uid="{00000000-0005-0000-0000-00000E000000}"/>
    <cellStyle name="20% - Accent1 8 2" xfId="16" xr:uid="{00000000-0005-0000-0000-00000F000000}"/>
    <cellStyle name="20% - Accent1 9" xfId="17" xr:uid="{00000000-0005-0000-0000-000010000000}"/>
    <cellStyle name="20% - Accent1 9 2" xfId="18" xr:uid="{00000000-0005-0000-0000-000011000000}"/>
    <cellStyle name="20% - Accent2 2" xfId="19" xr:uid="{00000000-0005-0000-0000-000012000000}"/>
    <cellStyle name="20% - Accent2 2 2" xfId="20" xr:uid="{00000000-0005-0000-0000-000013000000}"/>
    <cellStyle name="20% - Accent2 2 2 2" xfId="21" xr:uid="{00000000-0005-0000-0000-000014000000}"/>
    <cellStyle name="20% - Accent2 2 3" xfId="22" xr:uid="{00000000-0005-0000-0000-000015000000}"/>
    <cellStyle name="20% - Accent2 3" xfId="23" xr:uid="{00000000-0005-0000-0000-000016000000}"/>
    <cellStyle name="20% - Accent2 3 2" xfId="24" xr:uid="{00000000-0005-0000-0000-000017000000}"/>
    <cellStyle name="20% - Accent2 4" xfId="25" xr:uid="{00000000-0005-0000-0000-000018000000}"/>
    <cellStyle name="20% - Accent2 4 2" xfId="26" xr:uid="{00000000-0005-0000-0000-000019000000}"/>
    <cellStyle name="20% - Accent2 5" xfId="27" xr:uid="{00000000-0005-0000-0000-00001A000000}"/>
    <cellStyle name="20% - Accent2 5 2" xfId="28" xr:uid="{00000000-0005-0000-0000-00001B000000}"/>
    <cellStyle name="20% - Accent2 6" xfId="29" xr:uid="{00000000-0005-0000-0000-00001C000000}"/>
    <cellStyle name="20% - Accent2 6 2" xfId="30" xr:uid="{00000000-0005-0000-0000-00001D000000}"/>
    <cellStyle name="20% - Accent2 7" xfId="31" xr:uid="{00000000-0005-0000-0000-00001E000000}"/>
    <cellStyle name="20% - Accent2 7 2" xfId="32" xr:uid="{00000000-0005-0000-0000-00001F000000}"/>
    <cellStyle name="20% - Accent2 8" xfId="33" xr:uid="{00000000-0005-0000-0000-000020000000}"/>
    <cellStyle name="20% - Accent2 8 2" xfId="34" xr:uid="{00000000-0005-0000-0000-000021000000}"/>
    <cellStyle name="20% - Accent2 9" xfId="35" xr:uid="{00000000-0005-0000-0000-000022000000}"/>
    <cellStyle name="20% - Accent2 9 2" xfId="36" xr:uid="{00000000-0005-0000-0000-000023000000}"/>
    <cellStyle name="20% - Accent3 2" xfId="37" xr:uid="{00000000-0005-0000-0000-000024000000}"/>
    <cellStyle name="20% - Accent3 2 2" xfId="38" xr:uid="{00000000-0005-0000-0000-000025000000}"/>
    <cellStyle name="20% - Accent3 2 2 2" xfId="39" xr:uid="{00000000-0005-0000-0000-000026000000}"/>
    <cellStyle name="20% - Accent3 2 3" xfId="40" xr:uid="{00000000-0005-0000-0000-000027000000}"/>
    <cellStyle name="20% - Accent3 3" xfId="41" xr:uid="{00000000-0005-0000-0000-000028000000}"/>
    <cellStyle name="20% - Accent3 3 2" xfId="42" xr:uid="{00000000-0005-0000-0000-000029000000}"/>
    <cellStyle name="20% - Accent3 4" xfId="43" xr:uid="{00000000-0005-0000-0000-00002A000000}"/>
    <cellStyle name="20% - Accent3 4 2" xfId="44" xr:uid="{00000000-0005-0000-0000-00002B000000}"/>
    <cellStyle name="20% - Accent3 5" xfId="45" xr:uid="{00000000-0005-0000-0000-00002C000000}"/>
    <cellStyle name="20% - Accent3 5 2" xfId="46" xr:uid="{00000000-0005-0000-0000-00002D000000}"/>
    <cellStyle name="20% - Accent3 6" xfId="47" xr:uid="{00000000-0005-0000-0000-00002E000000}"/>
    <cellStyle name="20% - Accent3 6 2" xfId="48" xr:uid="{00000000-0005-0000-0000-00002F000000}"/>
    <cellStyle name="20% - Accent3 7" xfId="49" xr:uid="{00000000-0005-0000-0000-000030000000}"/>
    <cellStyle name="20% - Accent3 7 2" xfId="50" xr:uid="{00000000-0005-0000-0000-000031000000}"/>
    <cellStyle name="20% - Accent3 8" xfId="51" xr:uid="{00000000-0005-0000-0000-000032000000}"/>
    <cellStyle name="20% - Accent3 8 2" xfId="52" xr:uid="{00000000-0005-0000-0000-000033000000}"/>
    <cellStyle name="20% - Accent3 9" xfId="53" xr:uid="{00000000-0005-0000-0000-000034000000}"/>
    <cellStyle name="20% - Accent3 9 2" xfId="54" xr:uid="{00000000-0005-0000-0000-000035000000}"/>
    <cellStyle name="20% - Accent4 2" xfId="55" xr:uid="{00000000-0005-0000-0000-000036000000}"/>
    <cellStyle name="20% - Accent4 2 2" xfId="56" xr:uid="{00000000-0005-0000-0000-000037000000}"/>
    <cellStyle name="20% - Accent4 2 2 2" xfId="57" xr:uid="{00000000-0005-0000-0000-000038000000}"/>
    <cellStyle name="20% - Accent4 2 3" xfId="58" xr:uid="{00000000-0005-0000-0000-000039000000}"/>
    <cellStyle name="20% - Accent4 3" xfId="59" xr:uid="{00000000-0005-0000-0000-00003A000000}"/>
    <cellStyle name="20% - Accent4 3 2" xfId="60" xr:uid="{00000000-0005-0000-0000-00003B000000}"/>
    <cellStyle name="20% - Accent4 4" xfId="61" xr:uid="{00000000-0005-0000-0000-00003C000000}"/>
    <cellStyle name="20% - Accent4 4 2" xfId="62" xr:uid="{00000000-0005-0000-0000-00003D000000}"/>
    <cellStyle name="20% - Accent4 5" xfId="63" xr:uid="{00000000-0005-0000-0000-00003E000000}"/>
    <cellStyle name="20% - Accent4 5 2" xfId="64" xr:uid="{00000000-0005-0000-0000-00003F000000}"/>
    <cellStyle name="20% - Accent4 6" xfId="65" xr:uid="{00000000-0005-0000-0000-000040000000}"/>
    <cellStyle name="20% - Accent4 6 2" xfId="66" xr:uid="{00000000-0005-0000-0000-000041000000}"/>
    <cellStyle name="20% - Accent4 7" xfId="67" xr:uid="{00000000-0005-0000-0000-000042000000}"/>
    <cellStyle name="20% - Accent4 7 2" xfId="68" xr:uid="{00000000-0005-0000-0000-000043000000}"/>
    <cellStyle name="20% - Accent4 8" xfId="69" xr:uid="{00000000-0005-0000-0000-000044000000}"/>
    <cellStyle name="20% - Accent4 8 2" xfId="70" xr:uid="{00000000-0005-0000-0000-000045000000}"/>
    <cellStyle name="20% - Accent4 9" xfId="71" xr:uid="{00000000-0005-0000-0000-000046000000}"/>
    <cellStyle name="20% - Accent4 9 2" xfId="72" xr:uid="{00000000-0005-0000-0000-000047000000}"/>
    <cellStyle name="20% - Accent5 2" xfId="73" xr:uid="{00000000-0005-0000-0000-000048000000}"/>
    <cellStyle name="20% - Accent5 2 2" xfId="74" xr:uid="{00000000-0005-0000-0000-000049000000}"/>
    <cellStyle name="20% - Accent5 2 2 2" xfId="75" xr:uid="{00000000-0005-0000-0000-00004A000000}"/>
    <cellStyle name="20% - Accent5 2 3" xfId="76" xr:uid="{00000000-0005-0000-0000-00004B000000}"/>
    <cellStyle name="20% - Accent5 3" xfId="77" xr:uid="{00000000-0005-0000-0000-00004C000000}"/>
    <cellStyle name="20% - Accent5 3 2" xfId="78" xr:uid="{00000000-0005-0000-0000-00004D000000}"/>
    <cellStyle name="20% - Accent5 4" xfId="79" xr:uid="{00000000-0005-0000-0000-00004E000000}"/>
    <cellStyle name="20% - Accent5 4 2" xfId="80" xr:uid="{00000000-0005-0000-0000-00004F000000}"/>
    <cellStyle name="20% - Accent5 5" xfId="81" xr:uid="{00000000-0005-0000-0000-000050000000}"/>
    <cellStyle name="20% - Accent5 5 2" xfId="82" xr:uid="{00000000-0005-0000-0000-000051000000}"/>
    <cellStyle name="20% - Accent5 6" xfId="83" xr:uid="{00000000-0005-0000-0000-000052000000}"/>
    <cellStyle name="20% - Accent5 6 2" xfId="84" xr:uid="{00000000-0005-0000-0000-000053000000}"/>
    <cellStyle name="20% - Accent5 7" xfId="85" xr:uid="{00000000-0005-0000-0000-000054000000}"/>
    <cellStyle name="20% - Accent5 7 2" xfId="86" xr:uid="{00000000-0005-0000-0000-000055000000}"/>
    <cellStyle name="20% - Accent5 8" xfId="87" xr:uid="{00000000-0005-0000-0000-000056000000}"/>
    <cellStyle name="20% - Accent5 8 2" xfId="88" xr:uid="{00000000-0005-0000-0000-000057000000}"/>
    <cellStyle name="20% - Accent5 9" xfId="89" xr:uid="{00000000-0005-0000-0000-000058000000}"/>
    <cellStyle name="20% - Accent5 9 2" xfId="90" xr:uid="{00000000-0005-0000-0000-000059000000}"/>
    <cellStyle name="20% - Accent6 2" xfId="91" xr:uid="{00000000-0005-0000-0000-00005A000000}"/>
    <cellStyle name="20% - Accent6 2 2" xfId="92" xr:uid="{00000000-0005-0000-0000-00005B000000}"/>
    <cellStyle name="20% - Accent6 2 2 2" xfId="93" xr:uid="{00000000-0005-0000-0000-00005C000000}"/>
    <cellStyle name="20% - Accent6 2 3" xfId="94" xr:uid="{00000000-0005-0000-0000-00005D000000}"/>
    <cellStyle name="20% - Accent6 3" xfId="95" xr:uid="{00000000-0005-0000-0000-00005E000000}"/>
    <cellStyle name="20% - Accent6 3 2" xfId="96" xr:uid="{00000000-0005-0000-0000-00005F000000}"/>
    <cellStyle name="20% - Accent6 4" xfId="97" xr:uid="{00000000-0005-0000-0000-000060000000}"/>
    <cellStyle name="20% - Accent6 4 2" xfId="98" xr:uid="{00000000-0005-0000-0000-000061000000}"/>
    <cellStyle name="20% - Accent6 5" xfId="99" xr:uid="{00000000-0005-0000-0000-000062000000}"/>
    <cellStyle name="20% - Accent6 5 2" xfId="100" xr:uid="{00000000-0005-0000-0000-000063000000}"/>
    <cellStyle name="20% - Accent6 6" xfId="101" xr:uid="{00000000-0005-0000-0000-000064000000}"/>
    <cellStyle name="20% - Accent6 6 2" xfId="102" xr:uid="{00000000-0005-0000-0000-000065000000}"/>
    <cellStyle name="20% - Accent6 7" xfId="103" xr:uid="{00000000-0005-0000-0000-000066000000}"/>
    <cellStyle name="20% - Accent6 7 2" xfId="104" xr:uid="{00000000-0005-0000-0000-000067000000}"/>
    <cellStyle name="20% - Accent6 8" xfId="105" xr:uid="{00000000-0005-0000-0000-000068000000}"/>
    <cellStyle name="20% - Accent6 8 2" xfId="106" xr:uid="{00000000-0005-0000-0000-000069000000}"/>
    <cellStyle name="20% - Accent6 9" xfId="107" xr:uid="{00000000-0005-0000-0000-00006A000000}"/>
    <cellStyle name="20% - Accent6 9 2" xfId="108" xr:uid="{00000000-0005-0000-0000-00006B000000}"/>
    <cellStyle name="40% - Accent1 2" xfId="109" xr:uid="{00000000-0005-0000-0000-00006C000000}"/>
    <cellStyle name="40% - Accent1 2 2" xfId="110" xr:uid="{00000000-0005-0000-0000-00006D000000}"/>
    <cellStyle name="40% - Accent1 2 2 2" xfId="111" xr:uid="{00000000-0005-0000-0000-00006E000000}"/>
    <cellStyle name="40% - Accent1 2 3" xfId="112" xr:uid="{00000000-0005-0000-0000-00006F000000}"/>
    <cellStyle name="40% - Accent1 3" xfId="113" xr:uid="{00000000-0005-0000-0000-000070000000}"/>
    <cellStyle name="40% - Accent1 3 2" xfId="114" xr:uid="{00000000-0005-0000-0000-000071000000}"/>
    <cellStyle name="40% - Accent1 4" xfId="115" xr:uid="{00000000-0005-0000-0000-000072000000}"/>
    <cellStyle name="40% - Accent1 4 2" xfId="116" xr:uid="{00000000-0005-0000-0000-000073000000}"/>
    <cellStyle name="40% - Accent1 5" xfId="117" xr:uid="{00000000-0005-0000-0000-000074000000}"/>
    <cellStyle name="40% - Accent1 5 2" xfId="118" xr:uid="{00000000-0005-0000-0000-000075000000}"/>
    <cellStyle name="40% - Accent1 6" xfId="119" xr:uid="{00000000-0005-0000-0000-000076000000}"/>
    <cellStyle name="40% - Accent1 6 2" xfId="120" xr:uid="{00000000-0005-0000-0000-000077000000}"/>
    <cellStyle name="40% - Accent1 7" xfId="121" xr:uid="{00000000-0005-0000-0000-000078000000}"/>
    <cellStyle name="40% - Accent1 7 2" xfId="122" xr:uid="{00000000-0005-0000-0000-000079000000}"/>
    <cellStyle name="40% - Accent1 8" xfId="123" xr:uid="{00000000-0005-0000-0000-00007A000000}"/>
    <cellStyle name="40% - Accent1 8 2" xfId="124" xr:uid="{00000000-0005-0000-0000-00007B000000}"/>
    <cellStyle name="40% - Accent1 9" xfId="125" xr:uid="{00000000-0005-0000-0000-00007C000000}"/>
    <cellStyle name="40% - Accent1 9 2" xfId="126" xr:uid="{00000000-0005-0000-0000-00007D000000}"/>
    <cellStyle name="40% - Accent2 2" xfId="127" xr:uid="{00000000-0005-0000-0000-00007E000000}"/>
    <cellStyle name="40% - Accent2 2 2" xfId="128" xr:uid="{00000000-0005-0000-0000-00007F000000}"/>
    <cellStyle name="40% - Accent2 2 2 2" xfId="129" xr:uid="{00000000-0005-0000-0000-000080000000}"/>
    <cellStyle name="40% - Accent2 2 3" xfId="130" xr:uid="{00000000-0005-0000-0000-000081000000}"/>
    <cellStyle name="40% - Accent2 3" xfId="131" xr:uid="{00000000-0005-0000-0000-000082000000}"/>
    <cellStyle name="40% - Accent2 3 2" xfId="132" xr:uid="{00000000-0005-0000-0000-000083000000}"/>
    <cellStyle name="40% - Accent2 4" xfId="133" xr:uid="{00000000-0005-0000-0000-000084000000}"/>
    <cellStyle name="40% - Accent2 4 2" xfId="134" xr:uid="{00000000-0005-0000-0000-000085000000}"/>
    <cellStyle name="40% - Accent2 5" xfId="135" xr:uid="{00000000-0005-0000-0000-000086000000}"/>
    <cellStyle name="40% - Accent2 5 2" xfId="136" xr:uid="{00000000-0005-0000-0000-000087000000}"/>
    <cellStyle name="40% - Accent2 6" xfId="137" xr:uid="{00000000-0005-0000-0000-000088000000}"/>
    <cellStyle name="40% - Accent2 6 2" xfId="138" xr:uid="{00000000-0005-0000-0000-000089000000}"/>
    <cellStyle name="40% - Accent2 7" xfId="139" xr:uid="{00000000-0005-0000-0000-00008A000000}"/>
    <cellStyle name="40% - Accent2 7 2" xfId="140" xr:uid="{00000000-0005-0000-0000-00008B000000}"/>
    <cellStyle name="40% - Accent2 8" xfId="141" xr:uid="{00000000-0005-0000-0000-00008C000000}"/>
    <cellStyle name="40% - Accent2 8 2" xfId="142" xr:uid="{00000000-0005-0000-0000-00008D000000}"/>
    <cellStyle name="40% - Accent2 9" xfId="143" xr:uid="{00000000-0005-0000-0000-00008E000000}"/>
    <cellStyle name="40% - Accent2 9 2" xfId="144" xr:uid="{00000000-0005-0000-0000-00008F000000}"/>
    <cellStyle name="40% - Accent3 2" xfId="145" xr:uid="{00000000-0005-0000-0000-000090000000}"/>
    <cellStyle name="40% - Accent3 2 2" xfId="146" xr:uid="{00000000-0005-0000-0000-000091000000}"/>
    <cellStyle name="40% - Accent3 2 2 2" xfId="147" xr:uid="{00000000-0005-0000-0000-000092000000}"/>
    <cellStyle name="40% - Accent3 2 3" xfId="148" xr:uid="{00000000-0005-0000-0000-000093000000}"/>
    <cellStyle name="40% - Accent3 3" xfId="149" xr:uid="{00000000-0005-0000-0000-000094000000}"/>
    <cellStyle name="40% - Accent3 3 2" xfId="150" xr:uid="{00000000-0005-0000-0000-000095000000}"/>
    <cellStyle name="40% - Accent3 4" xfId="151" xr:uid="{00000000-0005-0000-0000-000096000000}"/>
    <cellStyle name="40% - Accent3 4 2" xfId="152" xr:uid="{00000000-0005-0000-0000-000097000000}"/>
    <cellStyle name="40% - Accent3 5" xfId="153" xr:uid="{00000000-0005-0000-0000-000098000000}"/>
    <cellStyle name="40% - Accent3 5 2" xfId="154" xr:uid="{00000000-0005-0000-0000-000099000000}"/>
    <cellStyle name="40% - Accent3 6" xfId="155" xr:uid="{00000000-0005-0000-0000-00009A000000}"/>
    <cellStyle name="40% - Accent3 6 2" xfId="156" xr:uid="{00000000-0005-0000-0000-00009B000000}"/>
    <cellStyle name="40% - Accent3 7" xfId="157" xr:uid="{00000000-0005-0000-0000-00009C000000}"/>
    <cellStyle name="40% - Accent3 7 2" xfId="158" xr:uid="{00000000-0005-0000-0000-00009D000000}"/>
    <cellStyle name="40% - Accent3 8" xfId="159" xr:uid="{00000000-0005-0000-0000-00009E000000}"/>
    <cellStyle name="40% - Accent3 8 2" xfId="160" xr:uid="{00000000-0005-0000-0000-00009F000000}"/>
    <cellStyle name="40% - Accent3 9" xfId="161" xr:uid="{00000000-0005-0000-0000-0000A0000000}"/>
    <cellStyle name="40% - Accent3 9 2" xfId="162" xr:uid="{00000000-0005-0000-0000-0000A1000000}"/>
    <cellStyle name="40% - Accent4 2" xfId="163" xr:uid="{00000000-0005-0000-0000-0000A2000000}"/>
    <cellStyle name="40% - Accent4 2 2" xfId="164" xr:uid="{00000000-0005-0000-0000-0000A3000000}"/>
    <cellStyle name="40% - Accent4 2 2 2" xfId="165" xr:uid="{00000000-0005-0000-0000-0000A4000000}"/>
    <cellStyle name="40% - Accent4 2 3" xfId="166" xr:uid="{00000000-0005-0000-0000-0000A5000000}"/>
    <cellStyle name="40% - Accent4 3" xfId="167" xr:uid="{00000000-0005-0000-0000-0000A6000000}"/>
    <cellStyle name="40% - Accent4 3 2" xfId="168" xr:uid="{00000000-0005-0000-0000-0000A7000000}"/>
    <cellStyle name="40% - Accent4 4" xfId="169" xr:uid="{00000000-0005-0000-0000-0000A8000000}"/>
    <cellStyle name="40% - Accent4 4 2" xfId="170" xr:uid="{00000000-0005-0000-0000-0000A9000000}"/>
    <cellStyle name="40% - Accent4 5" xfId="171" xr:uid="{00000000-0005-0000-0000-0000AA000000}"/>
    <cellStyle name="40% - Accent4 5 2" xfId="172" xr:uid="{00000000-0005-0000-0000-0000AB000000}"/>
    <cellStyle name="40% - Accent4 6" xfId="173" xr:uid="{00000000-0005-0000-0000-0000AC000000}"/>
    <cellStyle name="40% - Accent4 6 2" xfId="174" xr:uid="{00000000-0005-0000-0000-0000AD000000}"/>
    <cellStyle name="40% - Accent4 7" xfId="175" xr:uid="{00000000-0005-0000-0000-0000AE000000}"/>
    <cellStyle name="40% - Accent4 7 2" xfId="176" xr:uid="{00000000-0005-0000-0000-0000AF000000}"/>
    <cellStyle name="40% - Accent4 8" xfId="177" xr:uid="{00000000-0005-0000-0000-0000B0000000}"/>
    <cellStyle name="40% - Accent4 8 2" xfId="178" xr:uid="{00000000-0005-0000-0000-0000B1000000}"/>
    <cellStyle name="40% - Accent4 9" xfId="179" xr:uid="{00000000-0005-0000-0000-0000B2000000}"/>
    <cellStyle name="40% - Accent4 9 2" xfId="180" xr:uid="{00000000-0005-0000-0000-0000B3000000}"/>
    <cellStyle name="40% - Accent5 2" xfId="181" xr:uid="{00000000-0005-0000-0000-0000B4000000}"/>
    <cellStyle name="40% - Accent5 2 2" xfId="182" xr:uid="{00000000-0005-0000-0000-0000B5000000}"/>
    <cellStyle name="40% - Accent5 2 2 2" xfId="183" xr:uid="{00000000-0005-0000-0000-0000B6000000}"/>
    <cellStyle name="40% - Accent5 2 3" xfId="184" xr:uid="{00000000-0005-0000-0000-0000B7000000}"/>
    <cellStyle name="40% - Accent5 3" xfId="185" xr:uid="{00000000-0005-0000-0000-0000B8000000}"/>
    <cellStyle name="40% - Accent5 3 2" xfId="186" xr:uid="{00000000-0005-0000-0000-0000B9000000}"/>
    <cellStyle name="40% - Accent5 4" xfId="187" xr:uid="{00000000-0005-0000-0000-0000BA000000}"/>
    <cellStyle name="40% - Accent5 4 2" xfId="188" xr:uid="{00000000-0005-0000-0000-0000BB000000}"/>
    <cellStyle name="40% - Accent5 5" xfId="189" xr:uid="{00000000-0005-0000-0000-0000BC000000}"/>
    <cellStyle name="40% - Accent5 5 2" xfId="190" xr:uid="{00000000-0005-0000-0000-0000BD000000}"/>
    <cellStyle name="40% - Accent5 6" xfId="191" xr:uid="{00000000-0005-0000-0000-0000BE000000}"/>
    <cellStyle name="40% - Accent5 6 2" xfId="192" xr:uid="{00000000-0005-0000-0000-0000BF000000}"/>
    <cellStyle name="40% - Accent5 7" xfId="193" xr:uid="{00000000-0005-0000-0000-0000C0000000}"/>
    <cellStyle name="40% - Accent5 7 2" xfId="194" xr:uid="{00000000-0005-0000-0000-0000C1000000}"/>
    <cellStyle name="40% - Accent5 8" xfId="195" xr:uid="{00000000-0005-0000-0000-0000C2000000}"/>
    <cellStyle name="40% - Accent5 8 2" xfId="196" xr:uid="{00000000-0005-0000-0000-0000C3000000}"/>
    <cellStyle name="40% - Accent5 9" xfId="197" xr:uid="{00000000-0005-0000-0000-0000C4000000}"/>
    <cellStyle name="40% - Accent5 9 2" xfId="198" xr:uid="{00000000-0005-0000-0000-0000C5000000}"/>
    <cellStyle name="40% - Accent6 2" xfId="199" xr:uid="{00000000-0005-0000-0000-0000C6000000}"/>
    <cellStyle name="40% - Accent6 2 2" xfId="200" xr:uid="{00000000-0005-0000-0000-0000C7000000}"/>
    <cellStyle name="40% - Accent6 2 2 2" xfId="201" xr:uid="{00000000-0005-0000-0000-0000C8000000}"/>
    <cellStyle name="40% - Accent6 2 3" xfId="202" xr:uid="{00000000-0005-0000-0000-0000C9000000}"/>
    <cellStyle name="40% - Accent6 3" xfId="203" xr:uid="{00000000-0005-0000-0000-0000CA000000}"/>
    <cellStyle name="40% - Accent6 3 2" xfId="204" xr:uid="{00000000-0005-0000-0000-0000CB000000}"/>
    <cellStyle name="40% - Accent6 4" xfId="205" xr:uid="{00000000-0005-0000-0000-0000CC000000}"/>
    <cellStyle name="40% - Accent6 4 2" xfId="206" xr:uid="{00000000-0005-0000-0000-0000CD000000}"/>
    <cellStyle name="40% - Accent6 5" xfId="207" xr:uid="{00000000-0005-0000-0000-0000CE000000}"/>
    <cellStyle name="40% - Accent6 5 2" xfId="208" xr:uid="{00000000-0005-0000-0000-0000CF000000}"/>
    <cellStyle name="40% - Accent6 6" xfId="209" xr:uid="{00000000-0005-0000-0000-0000D0000000}"/>
    <cellStyle name="40% - Accent6 6 2" xfId="210" xr:uid="{00000000-0005-0000-0000-0000D1000000}"/>
    <cellStyle name="40% - Accent6 7" xfId="211" xr:uid="{00000000-0005-0000-0000-0000D2000000}"/>
    <cellStyle name="40% - Accent6 7 2" xfId="212" xr:uid="{00000000-0005-0000-0000-0000D3000000}"/>
    <cellStyle name="40% - Accent6 8" xfId="213" xr:uid="{00000000-0005-0000-0000-0000D4000000}"/>
    <cellStyle name="40% - Accent6 8 2" xfId="214" xr:uid="{00000000-0005-0000-0000-0000D5000000}"/>
    <cellStyle name="40% - Accent6 9" xfId="215" xr:uid="{00000000-0005-0000-0000-0000D6000000}"/>
    <cellStyle name="40% - Accent6 9 2" xfId="216" xr:uid="{00000000-0005-0000-0000-0000D7000000}"/>
    <cellStyle name="60% - Accent1 2" xfId="217" xr:uid="{00000000-0005-0000-0000-0000D8000000}"/>
    <cellStyle name="60% - Accent1 2 2" xfId="218" xr:uid="{00000000-0005-0000-0000-0000D9000000}"/>
    <cellStyle name="60% - Accent1 3" xfId="219" xr:uid="{00000000-0005-0000-0000-0000DA000000}"/>
    <cellStyle name="60% - Accent1 4" xfId="220" xr:uid="{00000000-0005-0000-0000-0000DB000000}"/>
    <cellStyle name="60% - Accent1 5" xfId="221" xr:uid="{00000000-0005-0000-0000-0000DC000000}"/>
    <cellStyle name="60% - Accent1 6" xfId="222" xr:uid="{00000000-0005-0000-0000-0000DD000000}"/>
    <cellStyle name="60% - Accent1 7" xfId="223" xr:uid="{00000000-0005-0000-0000-0000DE000000}"/>
    <cellStyle name="60% - Accent1 8" xfId="224" xr:uid="{00000000-0005-0000-0000-0000DF000000}"/>
    <cellStyle name="60% - Accent1 9" xfId="225" xr:uid="{00000000-0005-0000-0000-0000E0000000}"/>
    <cellStyle name="60% - Accent2 2" xfId="226" xr:uid="{00000000-0005-0000-0000-0000E1000000}"/>
    <cellStyle name="60% - Accent2 2 2" xfId="227" xr:uid="{00000000-0005-0000-0000-0000E2000000}"/>
    <cellStyle name="60% - Accent2 3" xfId="228" xr:uid="{00000000-0005-0000-0000-0000E3000000}"/>
    <cellStyle name="60% - Accent2 4" xfId="229" xr:uid="{00000000-0005-0000-0000-0000E4000000}"/>
    <cellStyle name="60% - Accent2 5" xfId="230" xr:uid="{00000000-0005-0000-0000-0000E5000000}"/>
    <cellStyle name="60% - Accent2 6" xfId="231" xr:uid="{00000000-0005-0000-0000-0000E6000000}"/>
    <cellStyle name="60% - Accent2 7" xfId="232" xr:uid="{00000000-0005-0000-0000-0000E7000000}"/>
    <cellStyle name="60% - Accent2 8" xfId="233" xr:uid="{00000000-0005-0000-0000-0000E8000000}"/>
    <cellStyle name="60% - Accent2 9" xfId="234" xr:uid="{00000000-0005-0000-0000-0000E9000000}"/>
    <cellStyle name="60% - Accent3 2" xfId="235" xr:uid="{00000000-0005-0000-0000-0000EA000000}"/>
    <cellStyle name="60% - Accent3 2 2" xfId="236" xr:uid="{00000000-0005-0000-0000-0000EB000000}"/>
    <cellStyle name="60% - Accent3 3" xfId="237" xr:uid="{00000000-0005-0000-0000-0000EC000000}"/>
    <cellStyle name="60% - Accent3 4" xfId="238" xr:uid="{00000000-0005-0000-0000-0000ED000000}"/>
    <cellStyle name="60% - Accent3 5" xfId="239" xr:uid="{00000000-0005-0000-0000-0000EE000000}"/>
    <cellStyle name="60% - Accent3 6" xfId="240" xr:uid="{00000000-0005-0000-0000-0000EF000000}"/>
    <cellStyle name="60% - Accent3 7" xfId="241" xr:uid="{00000000-0005-0000-0000-0000F0000000}"/>
    <cellStyle name="60% - Accent3 8" xfId="242" xr:uid="{00000000-0005-0000-0000-0000F1000000}"/>
    <cellStyle name="60% - Accent3 9" xfId="243" xr:uid="{00000000-0005-0000-0000-0000F2000000}"/>
    <cellStyle name="60% - Accent4 2" xfId="244" xr:uid="{00000000-0005-0000-0000-0000F3000000}"/>
    <cellStyle name="60% - Accent4 2 2" xfId="245" xr:uid="{00000000-0005-0000-0000-0000F4000000}"/>
    <cellStyle name="60% - Accent4 3" xfId="246" xr:uid="{00000000-0005-0000-0000-0000F5000000}"/>
    <cellStyle name="60% - Accent4 4" xfId="247" xr:uid="{00000000-0005-0000-0000-0000F6000000}"/>
    <cellStyle name="60% - Accent4 5" xfId="248" xr:uid="{00000000-0005-0000-0000-0000F7000000}"/>
    <cellStyle name="60% - Accent4 6" xfId="249" xr:uid="{00000000-0005-0000-0000-0000F8000000}"/>
    <cellStyle name="60% - Accent4 7" xfId="250" xr:uid="{00000000-0005-0000-0000-0000F9000000}"/>
    <cellStyle name="60% - Accent4 8" xfId="251" xr:uid="{00000000-0005-0000-0000-0000FA000000}"/>
    <cellStyle name="60% - Accent4 9" xfId="252" xr:uid="{00000000-0005-0000-0000-0000FB000000}"/>
    <cellStyle name="60% - Accent5 2" xfId="253" xr:uid="{00000000-0005-0000-0000-0000FC000000}"/>
    <cellStyle name="60% - Accent5 2 2" xfId="254" xr:uid="{00000000-0005-0000-0000-0000FD000000}"/>
    <cellStyle name="60% - Accent5 3" xfId="255" xr:uid="{00000000-0005-0000-0000-0000FE000000}"/>
    <cellStyle name="60% - Accent5 4" xfId="256" xr:uid="{00000000-0005-0000-0000-0000FF000000}"/>
    <cellStyle name="60% - Accent5 5" xfId="257" xr:uid="{00000000-0005-0000-0000-000000010000}"/>
    <cellStyle name="60% - Accent5 6" xfId="258" xr:uid="{00000000-0005-0000-0000-000001010000}"/>
    <cellStyle name="60% - Accent5 7" xfId="259" xr:uid="{00000000-0005-0000-0000-000002010000}"/>
    <cellStyle name="60% - Accent5 8" xfId="260" xr:uid="{00000000-0005-0000-0000-000003010000}"/>
    <cellStyle name="60% - Accent5 9" xfId="261" xr:uid="{00000000-0005-0000-0000-000004010000}"/>
    <cellStyle name="60% - Accent6 2" xfId="262" xr:uid="{00000000-0005-0000-0000-000005010000}"/>
    <cellStyle name="60% - Accent6 2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2" xfId="271" xr:uid="{00000000-0005-0000-0000-00000E010000}"/>
    <cellStyle name="Accent1 2 2" xfId="272" xr:uid="{00000000-0005-0000-0000-00000F010000}"/>
    <cellStyle name="Accent1 3" xfId="273" xr:uid="{00000000-0005-0000-0000-000010010000}"/>
    <cellStyle name="Accent1 4" xfId="274" xr:uid="{00000000-0005-0000-0000-000011010000}"/>
    <cellStyle name="Accent1 5" xfId="275" xr:uid="{00000000-0005-0000-0000-000012010000}"/>
    <cellStyle name="Accent1 6" xfId="276" xr:uid="{00000000-0005-0000-0000-000013010000}"/>
    <cellStyle name="Accent1 7" xfId="277" xr:uid="{00000000-0005-0000-0000-000014010000}"/>
    <cellStyle name="Accent1 8" xfId="278" xr:uid="{00000000-0005-0000-0000-000015010000}"/>
    <cellStyle name="Accent1 9" xfId="279" xr:uid="{00000000-0005-0000-0000-000016010000}"/>
    <cellStyle name="Accent2 2" xfId="280" xr:uid="{00000000-0005-0000-0000-000017010000}"/>
    <cellStyle name="Accent2 2 2" xfId="281" xr:uid="{00000000-0005-0000-0000-000018010000}"/>
    <cellStyle name="Accent2 3" xfId="282" xr:uid="{00000000-0005-0000-0000-000019010000}"/>
    <cellStyle name="Accent2 4" xfId="283" xr:uid="{00000000-0005-0000-0000-00001A010000}"/>
    <cellStyle name="Accent2 5" xfId="284" xr:uid="{00000000-0005-0000-0000-00001B010000}"/>
    <cellStyle name="Accent2 6" xfId="285" xr:uid="{00000000-0005-0000-0000-00001C010000}"/>
    <cellStyle name="Accent2 7" xfId="286" xr:uid="{00000000-0005-0000-0000-00001D010000}"/>
    <cellStyle name="Accent2 8" xfId="287" xr:uid="{00000000-0005-0000-0000-00001E010000}"/>
    <cellStyle name="Accent2 9" xfId="288" xr:uid="{00000000-0005-0000-0000-00001F010000}"/>
    <cellStyle name="Accent3 2" xfId="289" xr:uid="{00000000-0005-0000-0000-000020010000}"/>
    <cellStyle name="Accent3 2 2" xfId="290" xr:uid="{00000000-0005-0000-0000-000021010000}"/>
    <cellStyle name="Accent3 3" xfId="291" xr:uid="{00000000-0005-0000-0000-000022010000}"/>
    <cellStyle name="Accent3 4" xfId="292" xr:uid="{00000000-0005-0000-0000-000023010000}"/>
    <cellStyle name="Accent3 5" xfId="293" xr:uid="{00000000-0005-0000-0000-000024010000}"/>
    <cellStyle name="Accent3 6" xfId="294" xr:uid="{00000000-0005-0000-0000-000025010000}"/>
    <cellStyle name="Accent3 7" xfId="295" xr:uid="{00000000-0005-0000-0000-000026010000}"/>
    <cellStyle name="Accent3 8" xfId="296" xr:uid="{00000000-0005-0000-0000-000027010000}"/>
    <cellStyle name="Accent3 9" xfId="297" xr:uid="{00000000-0005-0000-0000-000028010000}"/>
    <cellStyle name="Accent4 2" xfId="298" xr:uid="{00000000-0005-0000-0000-000029010000}"/>
    <cellStyle name="Accent4 2 2" xfId="299" xr:uid="{00000000-0005-0000-0000-00002A010000}"/>
    <cellStyle name="Accent4 3" xfId="300" xr:uid="{00000000-0005-0000-0000-00002B010000}"/>
    <cellStyle name="Accent4 4" xfId="301" xr:uid="{00000000-0005-0000-0000-00002C010000}"/>
    <cellStyle name="Accent4 5" xfId="302" xr:uid="{00000000-0005-0000-0000-00002D010000}"/>
    <cellStyle name="Accent4 6" xfId="303" xr:uid="{00000000-0005-0000-0000-00002E010000}"/>
    <cellStyle name="Accent4 7" xfId="304" xr:uid="{00000000-0005-0000-0000-00002F010000}"/>
    <cellStyle name="Accent4 8" xfId="305" xr:uid="{00000000-0005-0000-0000-000030010000}"/>
    <cellStyle name="Accent4 9" xfId="306" xr:uid="{00000000-0005-0000-0000-000031010000}"/>
    <cellStyle name="Accent5 2" xfId="307" xr:uid="{00000000-0005-0000-0000-000032010000}"/>
    <cellStyle name="Accent5 2 2" xfId="308" xr:uid="{00000000-0005-0000-0000-000033010000}"/>
    <cellStyle name="Accent5 3" xfId="309" xr:uid="{00000000-0005-0000-0000-000034010000}"/>
    <cellStyle name="Accent5 4" xfId="310" xr:uid="{00000000-0005-0000-0000-000035010000}"/>
    <cellStyle name="Accent5 5" xfId="311" xr:uid="{00000000-0005-0000-0000-000036010000}"/>
    <cellStyle name="Accent5 6" xfId="312" xr:uid="{00000000-0005-0000-0000-000037010000}"/>
    <cellStyle name="Accent5 7" xfId="313" xr:uid="{00000000-0005-0000-0000-000038010000}"/>
    <cellStyle name="Accent5 8" xfId="314" xr:uid="{00000000-0005-0000-0000-000039010000}"/>
    <cellStyle name="Accent5 9" xfId="315" xr:uid="{00000000-0005-0000-0000-00003A010000}"/>
    <cellStyle name="Accent6 2" xfId="316" xr:uid="{00000000-0005-0000-0000-00003B010000}"/>
    <cellStyle name="Accent6 2 2" xfId="317" xr:uid="{00000000-0005-0000-0000-00003C010000}"/>
    <cellStyle name="Accent6 3" xfId="318" xr:uid="{00000000-0005-0000-0000-00003D010000}"/>
    <cellStyle name="Accent6 4" xfId="319" xr:uid="{00000000-0005-0000-0000-00003E010000}"/>
    <cellStyle name="Accent6 5" xfId="320" xr:uid="{00000000-0005-0000-0000-00003F010000}"/>
    <cellStyle name="Accent6 6" xfId="321" xr:uid="{00000000-0005-0000-0000-000040010000}"/>
    <cellStyle name="Accent6 7" xfId="322" xr:uid="{00000000-0005-0000-0000-000041010000}"/>
    <cellStyle name="Accent6 8" xfId="323" xr:uid="{00000000-0005-0000-0000-000042010000}"/>
    <cellStyle name="Accent6 9" xfId="324" xr:uid="{00000000-0005-0000-0000-000043010000}"/>
    <cellStyle name="Bad 2" xfId="325" xr:uid="{00000000-0005-0000-0000-000044010000}"/>
    <cellStyle name="Bad 2 2" xfId="326" xr:uid="{00000000-0005-0000-0000-000045010000}"/>
    <cellStyle name="Bad 3" xfId="327" xr:uid="{00000000-0005-0000-0000-000046010000}"/>
    <cellStyle name="Bad 4" xfId="328" xr:uid="{00000000-0005-0000-0000-000047010000}"/>
    <cellStyle name="Bad 5" xfId="329" xr:uid="{00000000-0005-0000-0000-000048010000}"/>
    <cellStyle name="Bad 6" xfId="330" xr:uid="{00000000-0005-0000-0000-000049010000}"/>
    <cellStyle name="Bad 7" xfId="331" xr:uid="{00000000-0005-0000-0000-00004A010000}"/>
    <cellStyle name="Bad 8" xfId="332" xr:uid="{00000000-0005-0000-0000-00004B010000}"/>
    <cellStyle name="Bad 9" xfId="333" xr:uid="{00000000-0005-0000-0000-00004C010000}"/>
    <cellStyle name="Calculation 2" xfId="334" xr:uid="{00000000-0005-0000-0000-00004D010000}"/>
    <cellStyle name="Calculation 2 2" xfId="335" xr:uid="{00000000-0005-0000-0000-00004E010000}"/>
    <cellStyle name="Calculation 3" xfId="336" xr:uid="{00000000-0005-0000-0000-00004F010000}"/>
    <cellStyle name="Calculation 4" xfId="337" xr:uid="{00000000-0005-0000-0000-000050010000}"/>
    <cellStyle name="Calculation 5" xfId="338" xr:uid="{00000000-0005-0000-0000-000051010000}"/>
    <cellStyle name="Calculation 6" xfId="339" xr:uid="{00000000-0005-0000-0000-000052010000}"/>
    <cellStyle name="Calculation 7" xfId="340" xr:uid="{00000000-0005-0000-0000-000053010000}"/>
    <cellStyle name="Calculation 8" xfId="341" xr:uid="{00000000-0005-0000-0000-000054010000}"/>
    <cellStyle name="Calculation 9" xfId="342" xr:uid="{00000000-0005-0000-0000-000055010000}"/>
    <cellStyle name="Check Cell 2" xfId="343" xr:uid="{00000000-0005-0000-0000-000056010000}"/>
    <cellStyle name="Check Cell 2 2" xfId="344" xr:uid="{00000000-0005-0000-0000-000057010000}"/>
    <cellStyle name="Check Cell 3" xfId="345" xr:uid="{00000000-0005-0000-0000-000058010000}"/>
    <cellStyle name="Check Cell 4" xfId="346" xr:uid="{00000000-0005-0000-0000-000059010000}"/>
    <cellStyle name="Check Cell 5" xfId="347" xr:uid="{00000000-0005-0000-0000-00005A010000}"/>
    <cellStyle name="Check Cell 6" xfId="348" xr:uid="{00000000-0005-0000-0000-00005B010000}"/>
    <cellStyle name="Check Cell 7" xfId="349" xr:uid="{00000000-0005-0000-0000-00005C010000}"/>
    <cellStyle name="Check Cell 8" xfId="350" xr:uid="{00000000-0005-0000-0000-00005D010000}"/>
    <cellStyle name="Check Cell 9" xfId="351" xr:uid="{00000000-0005-0000-0000-00005E010000}"/>
    <cellStyle name="Comma" xfId="352" builtinId="3"/>
    <cellStyle name="Comma [0] 2" xfId="353" xr:uid="{00000000-0005-0000-0000-000060010000}"/>
    <cellStyle name="Comma [0] 2 2" xfId="354" xr:uid="{00000000-0005-0000-0000-000061010000}"/>
    <cellStyle name="Comma [0] 2 2 2" xfId="355" xr:uid="{00000000-0005-0000-0000-000062010000}"/>
    <cellStyle name="Comma [0] 2 2 2 2" xfId="356" xr:uid="{00000000-0005-0000-0000-000063010000}"/>
    <cellStyle name="Comma [0] 2 2 6" xfId="357" xr:uid="{00000000-0005-0000-0000-000064010000}"/>
    <cellStyle name="Comma [0] 2 3" xfId="358" xr:uid="{00000000-0005-0000-0000-000065010000}"/>
    <cellStyle name="Comma [0] 2 4" xfId="359" xr:uid="{00000000-0005-0000-0000-000066010000}"/>
    <cellStyle name="Comma 10" xfId="360" xr:uid="{00000000-0005-0000-0000-000067010000}"/>
    <cellStyle name="Comma 10 2" xfId="361" xr:uid="{00000000-0005-0000-0000-000068010000}"/>
    <cellStyle name="Comma 11" xfId="362" xr:uid="{00000000-0005-0000-0000-000069010000}"/>
    <cellStyle name="Comma 11 2" xfId="363" xr:uid="{00000000-0005-0000-0000-00006A010000}"/>
    <cellStyle name="Comma 11 2 2" xfId="364" xr:uid="{00000000-0005-0000-0000-00006B010000}"/>
    <cellStyle name="Comma 11 2 2 2" xfId="365" xr:uid="{00000000-0005-0000-0000-00006C010000}"/>
    <cellStyle name="Comma 11 2 3" xfId="366" xr:uid="{00000000-0005-0000-0000-00006D010000}"/>
    <cellStyle name="Comma 11 2 3 2" xfId="367" xr:uid="{00000000-0005-0000-0000-00006E010000}"/>
    <cellStyle name="Comma 11 2 4" xfId="368" xr:uid="{00000000-0005-0000-0000-00006F010000}"/>
    <cellStyle name="Comma 11 2 4 2" xfId="369" xr:uid="{00000000-0005-0000-0000-000070010000}"/>
    <cellStyle name="Comma 11 2 5" xfId="370" xr:uid="{00000000-0005-0000-0000-000071010000}"/>
    <cellStyle name="Comma 11 2 5 2" xfId="371" xr:uid="{00000000-0005-0000-0000-000072010000}"/>
    <cellStyle name="Comma 11 2 6" xfId="372" xr:uid="{00000000-0005-0000-0000-000073010000}"/>
    <cellStyle name="Comma 11 3" xfId="373" xr:uid="{00000000-0005-0000-0000-000074010000}"/>
    <cellStyle name="Comma 11 3 2" xfId="374" xr:uid="{00000000-0005-0000-0000-000075010000}"/>
    <cellStyle name="Comma 11 4" xfId="375" xr:uid="{00000000-0005-0000-0000-000076010000}"/>
    <cellStyle name="Comma 12" xfId="376" xr:uid="{00000000-0005-0000-0000-000077010000}"/>
    <cellStyle name="Comma 12 2" xfId="377" xr:uid="{00000000-0005-0000-0000-000078010000}"/>
    <cellStyle name="Comma 12 3" xfId="378" xr:uid="{00000000-0005-0000-0000-000079010000}"/>
    <cellStyle name="Comma 13" xfId="379" xr:uid="{00000000-0005-0000-0000-00007A010000}"/>
    <cellStyle name="Comma 13 2" xfId="380" xr:uid="{00000000-0005-0000-0000-00007B010000}"/>
    <cellStyle name="Comma 14" xfId="381" xr:uid="{00000000-0005-0000-0000-00007C010000}"/>
    <cellStyle name="Comma 14 2" xfId="382" xr:uid="{00000000-0005-0000-0000-00007D010000}"/>
    <cellStyle name="Comma 14 3" xfId="383" xr:uid="{00000000-0005-0000-0000-00007E010000}"/>
    <cellStyle name="Comma 15" xfId="384" xr:uid="{00000000-0005-0000-0000-00007F010000}"/>
    <cellStyle name="Comma 15 2" xfId="385" xr:uid="{00000000-0005-0000-0000-000080010000}"/>
    <cellStyle name="Comma 15 2 2" xfId="386" xr:uid="{00000000-0005-0000-0000-000081010000}"/>
    <cellStyle name="Comma 15 3" xfId="387" xr:uid="{00000000-0005-0000-0000-000082010000}"/>
    <cellStyle name="Comma 16" xfId="388" xr:uid="{00000000-0005-0000-0000-000083010000}"/>
    <cellStyle name="Comma 16 2" xfId="389" xr:uid="{00000000-0005-0000-0000-000084010000}"/>
    <cellStyle name="Comma 16 3" xfId="390" xr:uid="{00000000-0005-0000-0000-000085010000}"/>
    <cellStyle name="Comma 16 4" xfId="391" xr:uid="{00000000-0005-0000-0000-000086010000}"/>
    <cellStyle name="Comma 17" xfId="392" xr:uid="{00000000-0005-0000-0000-000087010000}"/>
    <cellStyle name="Comma 17 2" xfId="393" xr:uid="{00000000-0005-0000-0000-000088010000}"/>
    <cellStyle name="Comma 17 2 2" xfId="394" xr:uid="{00000000-0005-0000-0000-000089010000}"/>
    <cellStyle name="Comma 17 3" xfId="395" xr:uid="{00000000-0005-0000-0000-00008A010000}"/>
    <cellStyle name="Comma 18" xfId="396" xr:uid="{00000000-0005-0000-0000-00008B010000}"/>
    <cellStyle name="Comma 18 2" xfId="397" xr:uid="{00000000-0005-0000-0000-00008C010000}"/>
    <cellStyle name="Comma 18 3" xfId="398" xr:uid="{00000000-0005-0000-0000-00008D010000}"/>
    <cellStyle name="Comma 19" xfId="399" xr:uid="{00000000-0005-0000-0000-00008E010000}"/>
    <cellStyle name="Comma 19 2" xfId="400" xr:uid="{00000000-0005-0000-0000-00008F010000}"/>
    <cellStyle name="Comma 2" xfId="401" xr:uid="{00000000-0005-0000-0000-000090010000}"/>
    <cellStyle name="Comma 2 10" xfId="402" xr:uid="{00000000-0005-0000-0000-000091010000}"/>
    <cellStyle name="Comma 2 2" xfId="403" xr:uid="{00000000-0005-0000-0000-000092010000}"/>
    <cellStyle name="Comma 2 2 10" xfId="404" xr:uid="{00000000-0005-0000-0000-000093010000}"/>
    <cellStyle name="Comma 2 2 11" xfId="405" xr:uid="{00000000-0005-0000-0000-000094010000}"/>
    <cellStyle name="Comma 2 2 12" xfId="406" xr:uid="{00000000-0005-0000-0000-000095010000}"/>
    <cellStyle name="Comma 2 2 13" xfId="407" xr:uid="{00000000-0005-0000-0000-000096010000}"/>
    <cellStyle name="Comma 2 2 2" xfId="408" xr:uid="{00000000-0005-0000-0000-000097010000}"/>
    <cellStyle name="Comma 2 2 2 2" xfId="409" xr:uid="{00000000-0005-0000-0000-000098010000}"/>
    <cellStyle name="Comma 2 2 2 2 2" xfId="410" xr:uid="{00000000-0005-0000-0000-000099010000}"/>
    <cellStyle name="Comma 2 2 2 2 3" xfId="411" xr:uid="{00000000-0005-0000-0000-00009A010000}"/>
    <cellStyle name="Comma 2 2 2 3" xfId="412" xr:uid="{00000000-0005-0000-0000-00009B010000}"/>
    <cellStyle name="Comma 2 2 3" xfId="413" xr:uid="{00000000-0005-0000-0000-00009C010000}"/>
    <cellStyle name="Comma 2 2 4" xfId="414" xr:uid="{00000000-0005-0000-0000-00009D010000}"/>
    <cellStyle name="Comma 2 2 5" xfId="415" xr:uid="{00000000-0005-0000-0000-00009E010000}"/>
    <cellStyle name="Comma 2 2 6" xfId="416" xr:uid="{00000000-0005-0000-0000-00009F010000}"/>
    <cellStyle name="Comma 2 2 7" xfId="417" xr:uid="{00000000-0005-0000-0000-0000A0010000}"/>
    <cellStyle name="Comma 2 2 8" xfId="418" xr:uid="{00000000-0005-0000-0000-0000A1010000}"/>
    <cellStyle name="Comma 2 2 9" xfId="419" xr:uid="{00000000-0005-0000-0000-0000A2010000}"/>
    <cellStyle name="Comma 2 3" xfId="420" xr:uid="{00000000-0005-0000-0000-0000A3010000}"/>
    <cellStyle name="Comma 2 4" xfId="421" xr:uid="{00000000-0005-0000-0000-0000A4010000}"/>
    <cellStyle name="Comma 2 5" xfId="422" xr:uid="{00000000-0005-0000-0000-0000A5010000}"/>
    <cellStyle name="Comma 2 6" xfId="423" xr:uid="{00000000-0005-0000-0000-0000A6010000}"/>
    <cellStyle name="Comma 2 7" xfId="424" xr:uid="{00000000-0005-0000-0000-0000A7010000}"/>
    <cellStyle name="Comma 2 8" xfId="425" xr:uid="{00000000-0005-0000-0000-0000A8010000}"/>
    <cellStyle name="Comma 2 9" xfId="426" xr:uid="{00000000-0005-0000-0000-0000A9010000}"/>
    <cellStyle name="Comma 2_ESISO Data for March2011  (3)" xfId="427" xr:uid="{00000000-0005-0000-0000-0000AA010000}"/>
    <cellStyle name="Comma 20" xfId="428" xr:uid="{00000000-0005-0000-0000-0000AB010000}"/>
    <cellStyle name="Comma 20 2" xfId="429" xr:uid="{00000000-0005-0000-0000-0000AC010000}"/>
    <cellStyle name="Comma 21" xfId="430" xr:uid="{00000000-0005-0000-0000-0000AD010000}"/>
    <cellStyle name="Comma 22" xfId="431" xr:uid="{00000000-0005-0000-0000-0000AE010000}"/>
    <cellStyle name="Comma 23" xfId="432" xr:uid="{00000000-0005-0000-0000-0000AF010000}"/>
    <cellStyle name="Comma 23 2" xfId="433" xr:uid="{00000000-0005-0000-0000-0000B0010000}"/>
    <cellStyle name="Comma 24" xfId="434" xr:uid="{00000000-0005-0000-0000-0000B1010000}"/>
    <cellStyle name="Comma 25" xfId="435" xr:uid="{00000000-0005-0000-0000-0000B2010000}"/>
    <cellStyle name="Comma 26" xfId="436" xr:uid="{00000000-0005-0000-0000-0000B3010000}"/>
    <cellStyle name="Comma 27" xfId="437" xr:uid="{00000000-0005-0000-0000-0000B4010000}"/>
    <cellStyle name="Comma 28" xfId="438" xr:uid="{00000000-0005-0000-0000-0000B5010000}"/>
    <cellStyle name="Comma 29" xfId="439" xr:uid="{00000000-0005-0000-0000-0000B6010000}"/>
    <cellStyle name="Comma 3" xfId="440" xr:uid="{00000000-0005-0000-0000-0000B7010000}"/>
    <cellStyle name="Comma 3 2" xfId="441" xr:uid="{00000000-0005-0000-0000-0000B8010000}"/>
    <cellStyle name="Comma 3 2 2" xfId="442" xr:uid="{00000000-0005-0000-0000-0000B9010000}"/>
    <cellStyle name="Comma 3 2 3" xfId="443" xr:uid="{00000000-0005-0000-0000-0000BA010000}"/>
    <cellStyle name="Comma 3 2 4" xfId="444" xr:uid="{00000000-0005-0000-0000-0000BB010000}"/>
    <cellStyle name="Comma 3 3" xfId="445" xr:uid="{00000000-0005-0000-0000-0000BC010000}"/>
    <cellStyle name="Comma 3 3 2" xfId="446" xr:uid="{00000000-0005-0000-0000-0000BD010000}"/>
    <cellStyle name="Comma 3 4" xfId="447" xr:uid="{00000000-0005-0000-0000-0000BE010000}"/>
    <cellStyle name="Comma 3 4 2" xfId="448" xr:uid="{00000000-0005-0000-0000-0000BF010000}"/>
    <cellStyle name="Comma 3 5" xfId="449" xr:uid="{00000000-0005-0000-0000-0000C0010000}"/>
    <cellStyle name="Comma 3 5 2" xfId="450" xr:uid="{00000000-0005-0000-0000-0000C1010000}"/>
    <cellStyle name="Comma 3 6" xfId="451" xr:uid="{00000000-0005-0000-0000-0000C2010000}"/>
    <cellStyle name="Comma 3 6 2" xfId="452" xr:uid="{00000000-0005-0000-0000-0000C3010000}"/>
    <cellStyle name="Comma 3 7" xfId="453" xr:uid="{00000000-0005-0000-0000-0000C4010000}"/>
    <cellStyle name="Comma 3 8" xfId="454" xr:uid="{00000000-0005-0000-0000-0000C5010000}"/>
    <cellStyle name="Comma 3_Ext DbtTableB 1 6 (2)" xfId="455" xr:uid="{00000000-0005-0000-0000-0000C6010000}"/>
    <cellStyle name="Comma 30" xfId="456" xr:uid="{00000000-0005-0000-0000-0000C7010000}"/>
    <cellStyle name="Comma 31" xfId="457" xr:uid="{00000000-0005-0000-0000-0000C8010000}"/>
    <cellStyle name="Comma 32" xfId="458" xr:uid="{00000000-0005-0000-0000-0000C9010000}"/>
    <cellStyle name="Comma 4" xfId="459" xr:uid="{00000000-0005-0000-0000-0000CA010000}"/>
    <cellStyle name="Comma 4 2" xfId="460" xr:uid="{00000000-0005-0000-0000-0000CB010000}"/>
    <cellStyle name="Comma 4 2 2" xfId="461" xr:uid="{00000000-0005-0000-0000-0000CC010000}"/>
    <cellStyle name="Comma 4 3" xfId="462" xr:uid="{00000000-0005-0000-0000-0000CD010000}"/>
    <cellStyle name="Comma 4 3 2" xfId="463" xr:uid="{00000000-0005-0000-0000-0000CE010000}"/>
    <cellStyle name="Comma 4 4" xfId="464" xr:uid="{00000000-0005-0000-0000-0000CF010000}"/>
    <cellStyle name="Comma 4 5" xfId="465" xr:uid="{00000000-0005-0000-0000-0000D0010000}"/>
    <cellStyle name="Comma 4 6" xfId="466" xr:uid="{00000000-0005-0000-0000-0000D1010000}"/>
    <cellStyle name="Comma 4_Ext DbtTableB 1 6 (2)" xfId="467" xr:uid="{00000000-0005-0000-0000-0000D2010000}"/>
    <cellStyle name="Comma 5" xfId="468" xr:uid="{00000000-0005-0000-0000-0000D3010000}"/>
    <cellStyle name="Comma 5 10" xfId="469" xr:uid="{00000000-0005-0000-0000-0000D4010000}"/>
    <cellStyle name="Comma 5 11" xfId="470" xr:uid="{00000000-0005-0000-0000-0000D5010000}"/>
    <cellStyle name="Comma 5 12" xfId="471" xr:uid="{00000000-0005-0000-0000-0000D6010000}"/>
    <cellStyle name="Comma 5 13" xfId="472" xr:uid="{00000000-0005-0000-0000-0000D7010000}"/>
    <cellStyle name="Comma 5 14" xfId="473" xr:uid="{00000000-0005-0000-0000-0000D8010000}"/>
    <cellStyle name="Comma 5 15" xfId="474" xr:uid="{00000000-0005-0000-0000-0000D9010000}"/>
    <cellStyle name="Comma 5 16" xfId="475" xr:uid="{00000000-0005-0000-0000-0000DA010000}"/>
    <cellStyle name="Comma 5 17" xfId="476" xr:uid="{00000000-0005-0000-0000-0000DB010000}"/>
    <cellStyle name="Comma 5 18" xfId="477" xr:uid="{00000000-0005-0000-0000-0000DC010000}"/>
    <cellStyle name="Comma 5 19" xfId="478" xr:uid="{00000000-0005-0000-0000-0000DD010000}"/>
    <cellStyle name="Comma 5 2" xfId="479" xr:uid="{00000000-0005-0000-0000-0000DE010000}"/>
    <cellStyle name="Comma 5 20" xfId="480" xr:uid="{00000000-0005-0000-0000-0000DF010000}"/>
    <cellStyle name="Comma 5 21" xfId="481" xr:uid="{00000000-0005-0000-0000-0000E0010000}"/>
    <cellStyle name="Comma 5 22" xfId="482" xr:uid="{00000000-0005-0000-0000-0000E1010000}"/>
    <cellStyle name="Comma 5 23" xfId="483" xr:uid="{00000000-0005-0000-0000-0000E2010000}"/>
    <cellStyle name="Comma 5 23 2" xfId="484" xr:uid="{00000000-0005-0000-0000-0000E3010000}"/>
    <cellStyle name="Comma 5 24" xfId="485" xr:uid="{00000000-0005-0000-0000-0000E4010000}"/>
    <cellStyle name="Comma 5 24 2" xfId="486" xr:uid="{00000000-0005-0000-0000-0000E5010000}"/>
    <cellStyle name="Comma 5 25" xfId="487" xr:uid="{00000000-0005-0000-0000-0000E6010000}"/>
    <cellStyle name="Comma 5 25 2" xfId="488" xr:uid="{00000000-0005-0000-0000-0000E7010000}"/>
    <cellStyle name="Comma 5 26" xfId="489" xr:uid="{00000000-0005-0000-0000-0000E8010000}"/>
    <cellStyle name="Comma 5 26 2" xfId="490" xr:uid="{00000000-0005-0000-0000-0000E9010000}"/>
    <cellStyle name="Comma 5 27" xfId="491" xr:uid="{00000000-0005-0000-0000-0000EA010000}"/>
    <cellStyle name="Comma 5 27 2" xfId="492" xr:uid="{00000000-0005-0000-0000-0000EB010000}"/>
    <cellStyle name="Comma 5 28" xfId="493" xr:uid="{00000000-0005-0000-0000-0000EC010000}"/>
    <cellStyle name="Comma 5 29" xfId="494" xr:uid="{00000000-0005-0000-0000-0000ED010000}"/>
    <cellStyle name="Comma 5 3" xfId="495" xr:uid="{00000000-0005-0000-0000-0000EE010000}"/>
    <cellStyle name="Comma 5 3 2" xfId="496" xr:uid="{00000000-0005-0000-0000-0000EF010000}"/>
    <cellStyle name="Comma 5 30" xfId="497" xr:uid="{00000000-0005-0000-0000-0000F0010000}"/>
    <cellStyle name="Comma 5 4" xfId="498" xr:uid="{00000000-0005-0000-0000-0000F1010000}"/>
    <cellStyle name="Comma 5 4 2" xfId="499" xr:uid="{00000000-0005-0000-0000-0000F2010000}"/>
    <cellStyle name="Comma 5 4 3" xfId="500" xr:uid="{00000000-0005-0000-0000-0000F3010000}"/>
    <cellStyle name="Comma 5 4 4" xfId="501" xr:uid="{00000000-0005-0000-0000-0000F4010000}"/>
    <cellStyle name="Comma 5 4 5" xfId="502" xr:uid="{00000000-0005-0000-0000-0000F5010000}"/>
    <cellStyle name="Comma 5 4 6" xfId="503" xr:uid="{00000000-0005-0000-0000-0000F6010000}"/>
    <cellStyle name="Comma 5 4 7" xfId="504" xr:uid="{00000000-0005-0000-0000-0000F7010000}"/>
    <cellStyle name="Comma 5 5" xfId="505" xr:uid="{00000000-0005-0000-0000-0000F8010000}"/>
    <cellStyle name="Comma 5 6" xfId="506" xr:uid="{00000000-0005-0000-0000-0000F9010000}"/>
    <cellStyle name="Comma 5 7" xfId="507" xr:uid="{00000000-0005-0000-0000-0000FA010000}"/>
    <cellStyle name="Comma 5 8" xfId="508" xr:uid="{00000000-0005-0000-0000-0000FB010000}"/>
    <cellStyle name="Comma 5 9" xfId="509" xr:uid="{00000000-0005-0000-0000-0000FC010000}"/>
    <cellStyle name="Comma 6" xfId="510" xr:uid="{00000000-0005-0000-0000-0000FD010000}"/>
    <cellStyle name="Comma 6 2" xfId="511" xr:uid="{00000000-0005-0000-0000-0000FE010000}"/>
    <cellStyle name="Comma 6 2 2" xfId="512" xr:uid="{00000000-0005-0000-0000-0000FF010000}"/>
    <cellStyle name="Comma 6 3" xfId="513" xr:uid="{00000000-0005-0000-0000-000000020000}"/>
    <cellStyle name="Comma 6 4" xfId="514" xr:uid="{00000000-0005-0000-0000-000001020000}"/>
    <cellStyle name="Comma 6 5" xfId="515" xr:uid="{00000000-0005-0000-0000-000002020000}"/>
    <cellStyle name="Comma 7" xfId="516" xr:uid="{00000000-0005-0000-0000-000003020000}"/>
    <cellStyle name="Comma 7 2" xfId="517" xr:uid="{00000000-0005-0000-0000-000004020000}"/>
    <cellStyle name="Comma 7 3" xfId="518" xr:uid="{00000000-0005-0000-0000-000005020000}"/>
    <cellStyle name="Comma 7 4" xfId="519" xr:uid="{00000000-0005-0000-0000-000006020000}"/>
    <cellStyle name="Comma 7 5" xfId="520" xr:uid="{00000000-0005-0000-0000-000007020000}"/>
    <cellStyle name="Comma 8" xfId="521" xr:uid="{00000000-0005-0000-0000-000008020000}"/>
    <cellStyle name="Comma 8 2" xfId="522" xr:uid="{00000000-0005-0000-0000-000009020000}"/>
    <cellStyle name="Comma 8 2 2" xfId="523" xr:uid="{00000000-0005-0000-0000-00000A020000}"/>
    <cellStyle name="Comma 8 3" xfId="524" xr:uid="{00000000-0005-0000-0000-00000B020000}"/>
    <cellStyle name="Comma 8 4" xfId="525" xr:uid="{00000000-0005-0000-0000-00000C020000}"/>
    <cellStyle name="Comma 9" xfId="526" xr:uid="{00000000-0005-0000-0000-00000D020000}"/>
    <cellStyle name="Comma 9 2" xfId="527" xr:uid="{00000000-0005-0000-0000-00000E020000}"/>
    <cellStyle name="Comma 9 3" xfId="528" xr:uid="{00000000-0005-0000-0000-00000F020000}"/>
    <cellStyle name="Currency [0] 2" xfId="529" xr:uid="{00000000-0005-0000-0000-000010020000}"/>
    <cellStyle name="Currency [0] 2 2" xfId="530" xr:uid="{00000000-0005-0000-0000-000011020000}"/>
    <cellStyle name="Excel.Chart" xfId="531" xr:uid="{00000000-0005-0000-0000-000012020000}"/>
    <cellStyle name="Explanatory Text 2" xfId="532" xr:uid="{00000000-0005-0000-0000-000013020000}"/>
    <cellStyle name="Explanatory Text 2 2" xfId="533" xr:uid="{00000000-0005-0000-0000-000014020000}"/>
    <cellStyle name="Explanatory Text 3" xfId="534" xr:uid="{00000000-0005-0000-0000-000015020000}"/>
    <cellStyle name="Explanatory Text 4" xfId="535" xr:uid="{00000000-0005-0000-0000-000016020000}"/>
    <cellStyle name="Explanatory Text 5" xfId="536" xr:uid="{00000000-0005-0000-0000-000017020000}"/>
    <cellStyle name="Explanatory Text 6" xfId="537" xr:uid="{00000000-0005-0000-0000-000018020000}"/>
    <cellStyle name="Explanatory Text 7" xfId="538" xr:uid="{00000000-0005-0000-0000-000019020000}"/>
    <cellStyle name="Explanatory Text 8" xfId="539" xr:uid="{00000000-0005-0000-0000-00001A020000}"/>
    <cellStyle name="Explanatory Text 9" xfId="540" xr:uid="{00000000-0005-0000-0000-00001B020000}"/>
    <cellStyle name="genera" xfId="541" xr:uid="{00000000-0005-0000-0000-00001C020000}"/>
    <cellStyle name="Good 2" xfId="542" xr:uid="{00000000-0005-0000-0000-00001D020000}"/>
    <cellStyle name="Good 2 2" xfId="543" xr:uid="{00000000-0005-0000-0000-00001E020000}"/>
    <cellStyle name="Good 3" xfId="544" xr:uid="{00000000-0005-0000-0000-00001F020000}"/>
    <cellStyle name="Good 4" xfId="545" xr:uid="{00000000-0005-0000-0000-000020020000}"/>
    <cellStyle name="Good 5" xfId="546" xr:uid="{00000000-0005-0000-0000-000021020000}"/>
    <cellStyle name="Good 6" xfId="547" xr:uid="{00000000-0005-0000-0000-000022020000}"/>
    <cellStyle name="Good 7" xfId="548" xr:uid="{00000000-0005-0000-0000-000023020000}"/>
    <cellStyle name="Good 8" xfId="549" xr:uid="{00000000-0005-0000-0000-000024020000}"/>
    <cellStyle name="Good 9" xfId="550" xr:uid="{00000000-0005-0000-0000-000025020000}"/>
    <cellStyle name="GOVDATA" xfId="551" xr:uid="{00000000-0005-0000-0000-000026020000}"/>
    <cellStyle name="Heading 1 2" xfId="552" xr:uid="{00000000-0005-0000-0000-000027020000}"/>
    <cellStyle name="Heading 1 2 2" xfId="553" xr:uid="{00000000-0005-0000-0000-000028020000}"/>
    <cellStyle name="Heading 1 3" xfId="554" xr:uid="{00000000-0005-0000-0000-000029020000}"/>
    <cellStyle name="Heading 1 4" xfId="555" xr:uid="{00000000-0005-0000-0000-00002A020000}"/>
    <cellStyle name="Heading 1 5" xfId="556" xr:uid="{00000000-0005-0000-0000-00002B020000}"/>
    <cellStyle name="Heading 1 6" xfId="557" xr:uid="{00000000-0005-0000-0000-00002C020000}"/>
    <cellStyle name="Heading 1 7" xfId="558" xr:uid="{00000000-0005-0000-0000-00002D020000}"/>
    <cellStyle name="Heading 1 8" xfId="559" xr:uid="{00000000-0005-0000-0000-00002E020000}"/>
    <cellStyle name="Heading 1 9" xfId="560" xr:uid="{00000000-0005-0000-0000-00002F020000}"/>
    <cellStyle name="Heading 2 2" xfId="561" xr:uid="{00000000-0005-0000-0000-000030020000}"/>
    <cellStyle name="Heading 2 2 2" xfId="562" xr:uid="{00000000-0005-0000-0000-000031020000}"/>
    <cellStyle name="Heading 2 3" xfId="563" xr:uid="{00000000-0005-0000-0000-000032020000}"/>
    <cellStyle name="Heading 2 4" xfId="564" xr:uid="{00000000-0005-0000-0000-000033020000}"/>
    <cellStyle name="Heading 2 5" xfId="565" xr:uid="{00000000-0005-0000-0000-000034020000}"/>
    <cellStyle name="Heading 2 6" xfId="566" xr:uid="{00000000-0005-0000-0000-000035020000}"/>
    <cellStyle name="Heading 2 7" xfId="567" xr:uid="{00000000-0005-0000-0000-000036020000}"/>
    <cellStyle name="Heading 2 8" xfId="568" xr:uid="{00000000-0005-0000-0000-000037020000}"/>
    <cellStyle name="Heading 2 9" xfId="569" xr:uid="{00000000-0005-0000-0000-000038020000}"/>
    <cellStyle name="Heading 3 2" xfId="570" xr:uid="{00000000-0005-0000-0000-000039020000}"/>
    <cellStyle name="Heading 3 2 2" xfId="571" xr:uid="{00000000-0005-0000-0000-00003A020000}"/>
    <cellStyle name="Heading 3 3" xfId="572" xr:uid="{00000000-0005-0000-0000-00003B020000}"/>
    <cellStyle name="Heading 3 4" xfId="573" xr:uid="{00000000-0005-0000-0000-00003C020000}"/>
    <cellStyle name="Heading 3 5" xfId="574" xr:uid="{00000000-0005-0000-0000-00003D020000}"/>
    <cellStyle name="Heading 3 6" xfId="575" xr:uid="{00000000-0005-0000-0000-00003E020000}"/>
    <cellStyle name="Heading 3 7" xfId="576" xr:uid="{00000000-0005-0000-0000-00003F020000}"/>
    <cellStyle name="Heading 3 8" xfId="577" xr:uid="{00000000-0005-0000-0000-000040020000}"/>
    <cellStyle name="Heading 3 9" xfId="578" xr:uid="{00000000-0005-0000-0000-000041020000}"/>
    <cellStyle name="Heading 4 2" xfId="579" xr:uid="{00000000-0005-0000-0000-000042020000}"/>
    <cellStyle name="Heading 4 2 2" xfId="580" xr:uid="{00000000-0005-0000-0000-000043020000}"/>
    <cellStyle name="Heading 4 3" xfId="581" xr:uid="{00000000-0005-0000-0000-000044020000}"/>
    <cellStyle name="Heading 4 4" xfId="582" xr:uid="{00000000-0005-0000-0000-000045020000}"/>
    <cellStyle name="Heading 4 5" xfId="583" xr:uid="{00000000-0005-0000-0000-000046020000}"/>
    <cellStyle name="Heading 4 6" xfId="584" xr:uid="{00000000-0005-0000-0000-000047020000}"/>
    <cellStyle name="Heading 4 7" xfId="585" xr:uid="{00000000-0005-0000-0000-000048020000}"/>
    <cellStyle name="Heading 4 8" xfId="586" xr:uid="{00000000-0005-0000-0000-000049020000}"/>
    <cellStyle name="Heading 4 9" xfId="587" xr:uid="{00000000-0005-0000-0000-00004A020000}"/>
    <cellStyle name="Hyperlink" xfId="588" builtinId="8"/>
    <cellStyle name="Hyperlink 2" xfId="589" xr:uid="{00000000-0005-0000-0000-00004C020000}"/>
    <cellStyle name="Hyperlink 3" xfId="875" xr:uid="{271B476A-025C-4600-BA9E-D6FCDD5A5A3F}"/>
    <cellStyle name="Input 2" xfId="590" xr:uid="{00000000-0005-0000-0000-00004D020000}"/>
    <cellStyle name="Input 2 2" xfId="591" xr:uid="{00000000-0005-0000-0000-00004E020000}"/>
    <cellStyle name="Input 3" xfId="592" xr:uid="{00000000-0005-0000-0000-00004F020000}"/>
    <cellStyle name="Input 4" xfId="593" xr:uid="{00000000-0005-0000-0000-000050020000}"/>
    <cellStyle name="Input 5" xfId="594" xr:uid="{00000000-0005-0000-0000-000051020000}"/>
    <cellStyle name="Input 6" xfId="595" xr:uid="{00000000-0005-0000-0000-000052020000}"/>
    <cellStyle name="Input 7" xfId="596" xr:uid="{00000000-0005-0000-0000-000053020000}"/>
    <cellStyle name="Input 8" xfId="597" xr:uid="{00000000-0005-0000-0000-000054020000}"/>
    <cellStyle name="Input 9" xfId="598" xr:uid="{00000000-0005-0000-0000-000055020000}"/>
    <cellStyle name="Linked Cell 2" xfId="599" xr:uid="{00000000-0005-0000-0000-000056020000}"/>
    <cellStyle name="Linked Cell 2 2" xfId="600" xr:uid="{00000000-0005-0000-0000-000057020000}"/>
    <cellStyle name="Linked Cell 3" xfId="601" xr:uid="{00000000-0005-0000-0000-000058020000}"/>
    <cellStyle name="Linked Cell 4" xfId="602" xr:uid="{00000000-0005-0000-0000-000059020000}"/>
    <cellStyle name="Linked Cell 5" xfId="603" xr:uid="{00000000-0005-0000-0000-00005A020000}"/>
    <cellStyle name="Linked Cell 6" xfId="604" xr:uid="{00000000-0005-0000-0000-00005B020000}"/>
    <cellStyle name="Linked Cell 7" xfId="605" xr:uid="{00000000-0005-0000-0000-00005C020000}"/>
    <cellStyle name="Linked Cell 8" xfId="606" xr:uid="{00000000-0005-0000-0000-00005D020000}"/>
    <cellStyle name="Linked Cell 9" xfId="607" xr:uid="{00000000-0005-0000-0000-00005E020000}"/>
    <cellStyle name="Millares [0]_11.1.3. bis" xfId="608" xr:uid="{00000000-0005-0000-0000-00005F020000}"/>
    <cellStyle name="Millares_11.1.3. bis" xfId="609" xr:uid="{00000000-0005-0000-0000-000060020000}"/>
    <cellStyle name="Moneda [0]_11.1.3. bis" xfId="610" xr:uid="{00000000-0005-0000-0000-000061020000}"/>
    <cellStyle name="Moneda_11.1.3. bis" xfId="611" xr:uid="{00000000-0005-0000-0000-000062020000}"/>
    <cellStyle name="Neutral 2" xfId="612" xr:uid="{00000000-0005-0000-0000-000063020000}"/>
    <cellStyle name="Neutral 2 2" xfId="613" xr:uid="{00000000-0005-0000-0000-000064020000}"/>
    <cellStyle name="Neutral 3" xfId="614" xr:uid="{00000000-0005-0000-0000-000065020000}"/>
    <cellStyle name="Neutral 4" xfId="615" xr:uid="{00000000-0005-0000-0000-000066020000}"/>
    <cellStyle name="Neutral 5" xfId="616" xr:uid="{00000000-0005-0000-0000-000067020000}"/>
    <cellStyle name="Neutral 6" xfId="617" xr:uid="{00000000-0005-0000-0000-000068020000}"/>
    <cellStyle name="Neutral 7" xfId="618" xr:uid="{00000000-0005-0000-0000-000069020000}"/>
    <cellStyle name="Neutral 8" xfId="619" xr:uid="{00000000-0005-0000-0000-00006A020000}"/>
    <cellStyle name="Neutral 9" xfId="620" xr:uid="{00000000-0005-0000-0000-00006B020000}"/>
    <cellStyle name="Normal" xfId="0" builtinId="0"/>
    <cellStyle name="Normal - Style1" xfId="621" xr:uid="{00000000-0005-0000-0000-00006D020000}"/>
    <cellStyle name="Normal 10" xfId="622" xr:uid="{00000000-0005-0000-0000-00006E020000}"/>
    <cellStyle name="Normal 10 2" xfId="623" xr:uid="{00000000-0005-0000-0000-00006F020000}"/>
    <cellStyle name="Normal 10 2 6" xfId="874" xr:uid="{3714CEBC-E668-43E6-8B0B-E935457E607A}"/>
    <cellStyle name="Normal 10_TABLE 4" xfId="624" xr:uid="{00000000-0005-0000-0000-000070020000}"/>
    <cellStyle name="Normal 11" xfId="625" xr:uid="{00000000-0005-0000-0000-000071020000}"/>
    <cellStyle name="Normal 11 2" xfId="626" xr:uid="{00000000-0005-0000-0000-000072020000}"/>
    <cellStyle name="Normal 11 2 2" xfId="876" xr:uid="{447D2835-E91A-46A0-8E85-D978356B93EF}"/>
    <cellStyle name="Normal 12" xfId="627" xr:uid="{00000000-0005-0000-0000-000073020000}"/>
    <cellStyle name="Normal 12 2" xfId="628" xr:uid="{00000000-0005-0000-0000-000074020000}"/>
    <cellStyle name="Normal 12 3" xfId="629" xr:uid="{00000000-0005-0000-0000-000075020000}"/>
    <cellStyle name="Normal 12 4" xfId="630" xr:uid="{00000000-0005-0000-0000-000076020000}"/>
    <cellStyle name="Normal 13" xfId="631" xr:uid="{00000000-0005-0000-0000-000077020000}"/>
    <cellStyle name="Normal 13 2" xfId="632" xr:uid="{00000000-0005-0000-0000-000078020000}"/>
    <cellStyle name="Normal 13 3" xfId="633" xr:uid="{00000000-0005-0000-0000-000079020000}"/>
    <cellStyle name="Normal 13 4" xfId="634" xr:uid="{00000000-0005-0000-0000-00007A020000}"/>
    <cellStyle name="Normal 14" xfId="635" xr:uid="{00000000-0005-0000-0000-00007B020000}"/>
    <cellStyle name="Normal 14 2" xfId="636" xr:uid="{00000000-0005-0000-0000-00007C020000}"/>
    <cellStyle name="Normal 14 2 2" xfId="637" xr:uid="{00000000-0005-0000-0000-00007D020000}"/>
    <cellStyle name="Normal 14 2 2 2" xfId="638" xr:uid="{00000000-0005-0000-0000-00007E020000}"/>
    <cellStyle name="Normal 14 2 3" xfId="639" xr:uid="{00000000-0005-0000-0000-00007F020000}"/>
    <cellStyle name="Normal 14 3" xfId="640" xr:uid="{00000000-0005-0000-0000-000080020000}"/>
    <cellStyle name="Normal 14 4" xfId="641" xr:uid="{00000000-0005-0000-0000-000081020000}"/>
    <cellStyle name="Normal 14_TableD 3 7 b" xfId="642" xr:uid="{00000000-0005-0000-0000-000082020000}"/>
    <cellStyle name="Normal 15" xfId="643" xr:uid="{00000000-0005-0000-0000-000083020000}"/>
    <cellStyle name="Normal 15 2" xfId="644" xr:uid="{00000000-0005-0000-0000-000084020000}"/>
    <cellStyle name="Normal 15 3" xfId="645" xr:uid="{00000000-0005-0000-0000-000085020000}"/>
    <cellStyle name="Normal 15 4" xfId="646" xr:uid="{00000000-0005-0000-0000-000086020000}"/>
    <cellStyle name="Normal 15 5" xfId="647" xr:uid="{00000000-0005-0000-0000-000087020000}"/>
    <cellStyle name="Normal 15 6" xfId="648" xr:uid="{00000000-0005-0000-0000-000088020000}"/>
    <cellStyle name="Normal 16" xfId="649" xr:uid="{00000000-0005-0000-0000-000089020000}"/>
    <cellStyle name="Normal 16 2" xfId="650" xr:uid="{00000000-0005-0000-0000-00008A020000}"/>
    <cellStyle name="Normal 16 3" xfId="651" xr:uid="{00000000-0005-0000-0000-00008B020000}"/>
    <cellStyle name="Normal 16 4" xfId="652" xr:uid="{00000000-0005-0000-0000-00008C020000}"/>
    <cellStyle name="Normal 17" xfId="653" xr:uid="{00000000-0005-0000-0000-00008D020000}"/>
    <cellStyle name="Normal 17 2" xfId="654" xr:uid="{00000000-0005-0000-0000-00008E020000}"/>
    <cellStyle name="Normal 18" xfId="655" xr:uid="{00000000-0005-0000-0000-00008F020000}"/>
    <cellStyle name="Normal 18 2" xfId="656" xr:uid="{00000000-0005-0000-0000-000090020000}"/>
    <cellStyle name="Normal 19" xfId="657" xr:uid="{00000000-0005-0000-0000-000091020000}"/>
    <cellStyle name="Normal 19 2" xfId="658" xr:uid="{00000000-0005-0000-0000-000092020000}"/>
    <cellStyle name="Normal 19 3" xfId="659" xr:uid="{00000000-0005-0000-0000-000093020000}"/>
    <cellStyle name="Normal 19 4" xfId="878" xr:uid="{771D98A3-A337-43CC-BE51-4B079B647462}"/>
    <cellStyle name="Normal 2" xfId="660" xr:uid="{00000000-0005-0000-0000-000094020000}"/>
    <cellStyle name="Normal 2 10" xfId="661" xr:uid="{00000000-0005-0000-0000-000095020000}"/>
    <cellStyle name="Normal 2 10 2" xfId="662" xr:uid="{00000000-0005-0000-0000-000096020000}"/>
    <cellStyle name="Normal 2 10 3" xfId="663" xr:uid="{00000000-0005-0000-0000-000097020000}"/>
    <cellStyle name="Normal 2 10 4" xfId="664" xr:uid="{00000000-0005-0000-0000-000098020000}"/>
    <cellStyle name="Normal 2 11" xfId="665" xr:uid="{00000000-0005-0000-0000-000099020000}"/>
    <cellStyle name="Normal 2 11 2" xfId="666" xr:uid="{00000000-0005-0000-0000-00009A020000}"/>
    <cellStyle name="Normal 2 11 3" xfId="667" xr:uid="{00000000-0005-0000-0000-00009B020000}"/>
    <cellStyle name="Normal 2 11 4" xfId="668" xr:uid="{00000000-0005-0000-0000-00009C020000}"/>
    <cellStyle name="Normal 2 12" xfId="669" xr:uid="{00000000-0005-0000-0000-00009D020000}"/>
    <cellStyle name="Normal 2 13" xfId="670" xr:uid="{00000000-0005-0000-0000-00009E020000}"/>
    <cellStyle name="Normal 2 14" xfId="671" xr:uid="{00000000-0005-0000-0000-00009F020000}"/>
    <cellStyle name="Normal 2 15" xfId="672" xr:uid="{00000000-0005-0000-0000-0000A0020000}"/>
    <cellStyle name="Normal 2 2" xfId="673" xr:uid="{00000000-0005-0000-0000-0000A1020000}"/>
    <cellStyle name="Normal 2 2 10" xfId="674" xr:uid="{00000000-0005-0000-0000-0000A2020000}"/>
    <cellStyle name="Normal 2 2 11" xfId="675" xr:uid="{00000000-0005-0000-0000-0000A3020000}"/>
    <cellStyle name="Normal 2 2 12" xfId="676" xr:uid="{00000000-0005-0000-0000-0000A4020000}"/>
    <cellStyle name="Normal 2 2 2" xfId="677" xr:uid="{00000000-0005-0000-0000-0000A5020000}"/>
    <cellStyle name="Normal 2 2 3" xfId="678" xr:uid="{00000000-0005-0000-0000-0000A6020000}"/>
    <cellStyle name="Normal 2 2 4" xfId="679" xr:uid="{00000000-0005-0000-0000-0000A7020000}"/>
    <cellStyle name="Normal 2 2 5" xfId="680" xr:uid="{00000000-0005-0000-0000-0000A8020000}"/>
    <cellStyle name="Normal 2 2 6" xfId="681" xr:uid="{00000000-0005-0000-0000-0000A9020000}"/>
    <cellStyle name="Normal 2 2 7" xfId="682" xr:uid="{00000000-0005-0000-0000-0000AA020000}"/>
    <cellStyle name="Normal 2 2 8" xfId="683" xr:uid="{00000000-0005-0000-0000-0000AB020000}"/>
    <cellStyle name="Normal 2 2 9" xfId="684" xr:uid="{00000000-0005-0000-0000-0000AC020000}"/>
    <cellStyle name="Normal 2 2_2nd QTR 2009 Economic Report - Revised" xfId="685" xr:uid="{00000000-0005-0000-0000-0000AD020000}"/>
    <cellStyle name="Normal 2 3" xfId="686" xr:uid="{00000000-0005-0000-0000-0000AE020000}"/>
    <cellStyle name="Normal 2 3 2" xfId="687" xr:uid="{00000000-0005-0000-0000-0000AF020000}"/>
    <cellStyle name="Normal 2 3 3" xfId="688" xr:uid="{00000000-0005-0000-0000-0000B0020000}"/>
    <cellStyle name="Normal 2 3 4" xfId="689" xr:uid="{00000000-0005-0000-0000-0000B1020000}"/>
    <cellStyle name="Normal 2 4" xfId="690" xr:uid="{00000000-0005-0000-0000-0000B2020000}"/>
    <cellStyle name="Normal 2 4 2" xfId="691" xr:uid="{00000000-0005-0000-0000-0000B3020000}"/>
    <cellStyle name="Normal 2 4 3" xfId="692" xr:uid="{00000000-0005-0000-0000-0000B4020000}"/>
    <cellStyle name="Normal 2 4 4" xfId="693" xr:uid="{00000000-0005-0000-0000-0000B5020000}"/>
    <cellStyle name="Normal 2 5" xfId="694" xr:uid="{00000000-0005-0000-0000-0000B6020000}"/>
    <cellStyle name="Normal 2 5 2" xfId="695" xr:uid="{00000000-0005-0000-0000-0000B7020000}"/>
    <cellStyle name="Normal 2 5 3" xfId="696" xr:uid="{00000000-0005-0000-0000-0000B8020000}"/>
    <cellStyle name="Normal 2 5 4" xfId="697" xr:uid="{00000000-0005-0000-0000-0000B9020000}"/>
    <cellStyle name="Normal 2 6" xfId="698" xr:uid="{00000000-0005-0000-0000-0000BA020000}"/>
    <cellStyle name="Normal 2 6 2" xfId="699" xr:uid="{00000000-0005-0000-0000-0000BB020000}"/>
    <cellStyle name="Normal 2 6 3" xfId="700" xr:uid="{00000000-0005-0000-0000-0000BC020000}"/>
    <cellStyle name="Normal 2 6 4" xfId="701" xr:uid="{00000000-0005-0000-0000-0000BD020000}"/>
    <cellStyle name="Normal 2 7" xfId="702" xr:uid="{00000000-0005-0000-0000-0000BE020000}"/>
    <cellStyle name="Normal 2 7 2" xfId="703" xr:uid="{00000000-0005-0000-0000-0000BF020000}"/>
    <cellStyle name="Normal 2 7 3" xfId="704" xr:uid="{00000000-0005-0000-0000-0000C0020000}"/>
    <cellStyle name="Normal 2 7 4" xfId="705" xr:uid="{00000000-0005-0000-0000-0000C1020000}"/>
    <cellStyle name="Normal 2 8" xfId="706" xr:uid="{00000000-0005-0000-0000-0000C2020000}"/>
    <cellStyle name="Normal 2 8 2" xfId="707" xr:uid="{00000000-0005-0000-0000-0000C3020000}"/>
    <cellStyle name="Normal 2 8 3" xfId="708" xr:uid="{00000000-0005-0000-0000-0000C4020000}"/>
    <cellStyle name="Normal 2 8 4" xfId="709" xr:uid="{00000000-0005-0000-0000-0000C5020000}"/>
    <cellStyle name="Normal 2 9" xfId="710" xr:uid="{00000000-0005-0000-0000-0000C6020000}"/>
    <cellStyle name="Normal 2 9 2" xfId="711" xr:uid="{00000000-0005-0000-0000-0000C7020000}"/>
    <cellStyle name="Normal 2 9 3" xfId="712" xr:uid="{00000000-0005-0000-0000-0000C8020000}"/>
    <cellStyle name="Normal 2 9 4" xfId="713" xr:uid="{00000000-0005-0000-0000-0000C9020000}"/>
    <cellStyle name="Normal 2_ESISO Data for March2011  (3)" xfId="714" xr:uid="{00000000-0005-0000-0000-0000CA020000}"/>
    <cellStyle name="Normal 20" xfId="715" xr:uid="{00000000-0005-0000-0000-0000CB020000}"/>
    <cellStyle name="Normal 20 2" xfId="716" xr:uid="{00000000-0005-0000-0000-0000CC020000}"/>
    <cellStyle name="Normal 21" xfId="717" xr:uid="{00000000-0005-0000-0000-0000CD020000}"/>
    <cellStyle name="Normal 22" xfId="718" xr:uid="{00000000-0005-0000-0000-0000CE020000}"/>
    <cellStyle name="Normal 23" xfId="719" xr:uid="{00000000-0005-0000-0000-0000CF020000}"/>
    <cellStyle name="Normal 24" xfId="720" xr:uid="{00000000-0005-0000-0000-0000D0020000}"/>
    <cellStyle name="Normal 25" xfId="721" xr:uid="{00000000-0005-0000-0000-0000D1020000}"/>
    <cellStyle name="Normal 26" xfId="722" xr:uid="{00000000-0005-0000-0000-0000D2020000}"/>
    <cellStyle name="Normal 27" xfId="723" xr:uid="{00000000-0005-0000-0000-0000D3020000}"/>
    <cellStyle name="Normal 28" xfId="724" xr:uid="{00000000-0005-0000-0000-0000D4020000}"/>
    <cellStyle name="Normal 29" xfId="725" xr:uid="{00000000-0005-0000-0000-0000D5020000}"/>
    <cellStyle name="Normal 3" xfId="726" xr:uid="{00000000-0005-0000-0000-0000D6020000}"/>
    <cellStyle name="Normal 3 2" xfId="727" xr:uid="{00000000-0005-0000-0000-0000D7020000}"/>
    <cellStyle name="Normal 3 2 2" xfId="728" xr:uid="{00000000-0005-0000-0000-0000D8020000}"/>
    <cellStyle name="Normal 3 2 3" xfId="729" xr:uid="{00000000-0005-0000-0000-0000D9020000}"/>
    <cellStyle name="Normal 3 2 4" xfId="730" xr:uid="{00000000-0005-0000-0000-0000DA020000}"/>
    <cellStyle name="Normal 3 3" xfId="731" xr:uid="{00000000-0005-0000-0000-0000DB020000}"/>
    <cellStyle name="Normal 3 3 2" xfId="732" xr:uid="{00000000-0005-0000-0000-0000DC020000}"/>
    <cellStyle name="Normal 3 4" xfId="733" xr:uid="{00000000-0005-0000-0000-0000DD020000}"/>
    <cellStyle name="Normal 3 5" xfId="734" xr:uid="{00000000-0005-0000-0000-0000DE020000}"/>
    <cellStyle name="Normal 3 6" xfId="735" xr:uid="{00000000-0005-0000-0000-0000DF020000}"/>
    <cellStyle name="Normal 3 6 2" xfId="736" xr:uid="{00000000-0005-0000-0000-0000E0020000}"/>
    <cellStyle name="Normal 3 7" xfId="737" xr:uid="{00000000-0005-0000-0000-0000E1020000}"/>
    <cellStyle name="Normal 3 8" xfId="738" xr:uid="{00000000-0005-0000-0000-0000E2020000}"/>
    <cellStyle name="Normal 3_ART 2007 Consolidated (tabbs 1 - 65)" xfId="739" xr:uid="{00000000-0005-0000-0000-0000E3020000}"/>
    <cellStyle name="Normal 30" xfId="740" xr:uid="{00000000-0005-0000-0000-0000E4020000}"/>
    <cellStyle name="Normal 31" xfId="741" xr:uid="{00000000-0005-0000-0000-0000E5020000}"/>
    <cellStyle name="Normal 32" xfId="742" xr:uid="{00000000-0005-0000-0000-0000E6020000}"/>
    <cellStyle name="Normal 33" xfId="743" xr:uid="{00000000-0005-0000-0000-0000E7020000}"/>
    <cellStyle name="Normal 34" xfId="744" xr:uid="{00000000-0005-0000-0000-0000E8020000}"/>
    <cellStyle name="Normal 35" xfId="745" xr:uid="{00000000-0005-0000-0000-0000E9020000}"/>
    <cellStyle name="Normal 36" xfId="746" xr:uid="{00000000-0005-0000-0000-0000EA020000}"/>
    <cellStyle name="Normal 37" xfId="747" xr:uid="{00000000-0005-0000-0000-0000EB020000}"/>
    <cellStyle name="Normal 38" xfId="748" xr:uid="{00000000-0005-0000-0000-0000EC020000}"/>
    <cellStyle name="Normal 39" xfId="749" xr:uid="{00000000-0005-0000-0000-0000ED020000}"/>
    <cellStyle name="Normal 4" xfId="750" xr:uid="{00000000-0005-0000-0000-0000EE020000}"/>
    <cellStyle name="Normal 4 10" xfId="751" xr:uid="{00000000-0005-0000-0000-0000EF020000}"/>
    <cellStyle name="Normal 4 11" xfId="752" xr:uid="{00000000-0005-0000-0000-0000F0020000}"/>
    <cellStyle name="Normal 4 12" xfId="753" xr:uid="{00000000-0005-0000-0000-0000F1020000}"/>
    <cellStyle name="Normal 4 13" xfId="754" xr:uid="{00000000-0005-0000-0000-0000F2020000}"/>
    <cellStyle name="Normal 4 14" xfId="755" xr:uid="{00000000-0005-0000-0000-0000F3020000}"/>
    <cellStyle name="Normal 4 15" xfId="756" xr:uid="{00000000-0005-0000-0000-0000F4020000}"/>
    <cellStyle name="Normal 4 16" xfId="757" xr:uid="{00000000-0005-0000-0000-0000F5020000}"/>
    <cellStyle name="Normal 4 17" xfId="758" xr:uid="{00000000-0005-0000-0000-0000F6020000}"/>
    <cellStyle name="Normal 4 18" xfId="759" xr:uid="{00000000-0005-0000-0000-0000F7020000}"/>
    <cellStyle name="Normal 4 19" xfId="760" xr:uid="{00000000-0005-0000-0000-0000F8020000}"/>
    <cellStyle name="Normal 4 2" xfId="761" xr:uid="{00000000-0005-0000-0000-0000F9020000}"/>
    <cellStyle name="Normal 4 2 2" xfId="762" xr:uid="{00000000-0005-0000-0000-0000FA020000}"/>
    <cellStyle name="Normal 4 2 3" xfId="763" xr:uid="{00000000-0005-0000-0000-0000FB020000}"/>
    <cellStyle name="Normal 4 20" xfId="764" xr:uid="{00000000-0005-0000-0000-0000FC020000}"/>
    <cellStyle name="Normal 4 21" xfId="765" xr:uid="{00000000-0005-0000-0000-0000FD020000}"/>
    <cellStyle name="Normal 4 22" xfId="766" xr:uid="{00000000-0005-0000-0000-0000FE020000}"/>
    <cellStyle name="Normal 4 23" xfId="767" xr:uid="{00000000-0005-0000-0000-0000FF020000}"/>
    <cellStyle name="Normal 4 23 2" xfId="768" xr:uid="{00000000-0005-0000-0000-000000030000}"/>
    <cellStyle name="Normal 4 24" xfId="769" xr:uid="{00000000-0005-0000-0000-000001030000}"/>
    <cellStyle name="Normal 4 24 2" xfId="770" xr:uid="{00000000-0005-0000-0000-000002030000}"/>
    <cellStyle name="Normal 4 25" xfId="771" xr:uid="{00000000-0005-0000-0000-000003030000}"/>
    <cellStyle name="Normal 4 25 2" xfId="772" xr:uid="{00000000-0005-0000-0000-000004030000}"/>
    <cellStyle name="Normal 4 26" xfId="773" xr:uid="{00000000-0005-0000-0000-000005030000}"/>
    <cellStyle name="Normal 4 26 2" xfId="774" xr:uid="{00000000-0005-0000-0000-000006030000}"/>
    <cellStyle name="Normal 4 27" xfId="775" xr:uid="{00000000-0005-0000-0000-000007030000}"/>
    <cellStyle name="Normal 4 27 2" xfId="776" xr:uid="{00000000-0005-0000-0000-000008030000}"/>
    <cellStyle name="Normal 4 28" xfId="777" xr:uid="{00000000-0005-0000-0000-000009030000}"/>
    <cellStyle name="Normal 4 3" xfId="778" xr:uid="{00000000-0005-0000-0000-00000A030000}"/>
    <cellStyle name="Normal 4 4" xfId="779" xr:uid="{00000000-0005-0000-0000-00000B030000}"/>
    <cellStyle name="Normal 4 4 2" xfId="780" xr:uid="{00000000-0005-0000-0000-00000C030000}"/>
    <cellStyle name="Normal 4 4 3" xfId="781" xr:uid="{00000000-0005-0000-0000-00000D030000}"/>
    <cellStyle name="Normal 4 4 4" xfId="782" xr:uid="{00000000-0005-0000-0000-00000E030000}"/>
    <cellStyle name="Normal 4 4 5" xfId="783" xr:uid="{00000000-0005-0000-0000-00000F030000}"/>
    <cellStyle name="Normal 4 4 6" xfId="784" xr:uid="{00000000-0005-0000-0000-000010030000}"/>
    <cellStyle name="Normal 4 4 7" xfId="785" xr:uid="{00000000-0005-0000-0000-000011030000}"/>
    <cellStyle name="Normal 4 5" xfId="786" xr:uid="{00000000-0005-0000-0000-000012030000}"/>
    <cellStyle name="Normal 4 6" xfId="787" xr:uid="{00000000-0005-0000-0000-000013030000}"/>
    <cellStyle name="Normal 4 7" xfId="788" xr:uid="{00000000-0005-0000-0000-000014030000}"/>
    <cellStyle name="Normal 4 8" xfId="789" xr:uid="{00000000-0005-0000-0000-000015030000}"/>
    <cellStyle name="Normal 4 9" xfId="790" xr:uid="{00000000-0005-0000-0000-000016030000}"/>
    <cellStyle name="Normal 4_4th Qtr. 2010 Tables" xfId="791" xr:uid="{00000000-0005-0000-0000-000017030000}"/>
    <cellStyle name="Normal 40" xfId="879" xr:uid="{8449EC6D-E497-41F6-92C2-FA56001464E0}"/>
    <cellStyle name="Normal 5" xfId="792" xr:uid="{00000000-0005-0000-0000-000018030000}"/>
    <cellStyle name="Normal 5 2" xfId="793" xr:uid="{00000000-0005-0000-0000-000019030000}"/>
    <cellStyle name="Normal 5 2 2" xfId="794" xr:uid="{00000000-0005-0000-0000-00001A030000}"/>
    <cellStyle name="Normal 5 3" xfId="795" xr:uid="{00000000-0005-0000-0000-00001B030000}"/>
    <cellStyle name="Normal 5 4" xfId="796" xr:uid="{00000000-0005-0000-0000-00001C030000}"/>
    <cellStyle name="Normal 5 4 2" xfId="797" xr:uid="{00000000-0005-0000-0000-00001D030000}"/>
    <cellStyle name="Normal 5 5" xfId="798" xr:uid="{00000000-0005-0000-0000-00001E030000}"/>
    <cellStyle name="Normal 5_Ext DbtTableB 1 6 (2)" xfId="799" xr:uid="{00000000-0005-0000-0000-00001F030000}"/>
    <cellStyle name="Normal 6" xfId="800" xr:uid="{00000000-0005-0000-0000-000020030000}"/>
    <cellStyle name="Normal 6 2" xfId="801" xr:uid="{00000000-0005-0000-0000-000021030000}"/>
    <cellStyle name="Normal 6 3" xfId="877" xr:uid="{C90E6745-4F72-457F-9BF6-38890EE973B8}"/>
    <cellStyle name="Normal 6_TABLE 4" xfId="802" xr:uid="{00000000-0005-0000-0000-000022030000}"/>
    <cellStyle name="Normal 7" xfId="803" xr:uid="{00000000-0005-0000-0000-000023030000}"/>
    <cellStyle name="Normal 7 2" xfId="804" xr:uid="{00000000-0005-0000-0000-000024030000}"/>
    <cellStyle name="Normal 7 3" xfId="805" xr:uid="{00000000-0005-0000-0000-000025030000}"/>
    <cellStyle name="Normal 7_TABLE 4" xfId="806" xr:uid="{00000000-0005-0000-0000-000026030000}"/>
    <cellStyle name="Normal 8" xfId="807" xr:uid="{00000000-0005-0000-0000-000027030000}"/>
    <cellStyle name="Normal 8 2" xfId="808" xr:uid="{00000000-0005-0000-0000-000028030000}"/>
    <cellStyle name="Normal 8_TABLE 4" xfId="809" xr:uid="{00000000-0005-0000-0000-000029030000}"/>
    <cellStyle name="Normal 9" xfId="810" xr:uid="{00000000-0005-0000-0000-00002A030000}"/>
    <cellStyle name="Normal 9 2" xfId="811" xr:uid="{00000000-0005-0000-0000-00002B030000}"/>
    <cellStyle name="Normal 9 2 2" xfId="812" xr:uid="{00000000-0005-0000-0000-00002C030000}"/>
    <cellStyle name="Normal 9 2 2 2" xfId="813" xr:uid="{00000000-0005-0000-0000-00002D030000}"/>
    <cellStyle name="Normal 9_TABLE 4" xfId="814" xr:uid="{00000000-0005-0000-0000-00002E030000}"/>
    <cellStyle name="Normal 91" xfId="815" xr:uid="{00000000-0005-0000-0000-00002F030000}"/>
    <cellStyle name="Normal_Annual Report_2005" xfId="816" xr:uid="{00000000-0005-0000-0000-000030030000}"/>
    <cellStyle name="normální_GFSod93podleVR new1" xfId="817" xr:uid="{00000000-0005-0000-0000-000031030000}"/>
    <cellStyle name="Note 2" xfId="818" xr:uid="{00000000-0005-0000-0000-000032030000}"/>
    <cellStyle name="Note 2 2" xfId="819" xr:uid="{00000000-0005-0000-0000-000033030000}"/>
    <cellStyle name="Note 2 2 2" xfId="820" xr:uid="{00000000-0005-0000-0000-000034030000}"/>
    <cellStyle name="Note 2 3" xfId="821" xr:uid="{00000000-0005-0000-0000-000035030000}"/>
    <cellStyle name="Note 3" xfId="822" xr:uid="{00000000-0005-0000-0000-000036030000}"/>
    <cellStyle name="Note 3 2" xfId="823" xr:uid="{00000000-0005-0000-0000-000037030000}"/>
    <cellStyle name="Note 4" xfId="824" xr:uid="{00000000-0005-0000-0000-000038030000}"/>
    <cellStyle name="Note 4 2" xfId="825" xr:uid="{00000000-0005-0000-0000-000039030000}"/>
    <cellStyle name="Note 5" xfId="826" xr:uid="{00000000-0005-0000-0000-00003A030000}"/>
    <cellStyle name="Note 5 2" xfId="827" xr:uid="{00000000-0005-0000-0000-00003B030000}"/>
    <cellStyle name="Note 6" xfId="828" xr:uid="{00000000-0005-0000-0000-00003C030000}"/>
    <cellStyle name="Note 6 2" xfId="829" xr:uid="{00000000-0005-0000-0000-00003D030000}"/>
    <cellStyle name="Note 7" xfId="830" xr:uid="{00000000-0005-0000-0000-00003E030000}"/>
    <cellStyle name="Note 7 2" xfId="831" xr:uid="{00000000-0005-0000-0000-00003F030000}"/>
    <cellStyle name="Note 8" xfId="832" xr:uid="{00000000-0005-0000-0000-000040030000}"/>
    <cellStyle name="Note 8 2" xfId="833" xr:uid="{00000000-0005-0000-0000-000041030000}"/>
    <cellStyle name="Note 9" xfId="834" xr:uid="{00000000-0005-0000-0000-000042030000}"/>
    <cellStyle name="Note 9 2" xfId="835" xr:uid="{00000000-0005-0000-0000-000043030000}"/>
    <cellStyle name="Output 2" xfId="836" xr:uid="{00000000-0005-0000-0000-000044030000}"/>
    <cellStyle name="Output 2 2" xfId="837" xr:uid="{00000000-0005-0000-0000-000045030000}"/>
    <cellStyle name="Output 3" xfId="838" xr:uid="{00000000-0005-0000-0000-000046030000}"/>
    <cellStyle name="Output 4" xfId="839" xr:uid="{00000000-0005-0000-0000-000047030000}"/>
    <cellStyle name="Output 5" xfId="840" xr:uid="{00000000-0005-0000-0000-000048030000}"/>
    <cellStyle name="Output 6" xfId="841" xr:uid="{00000000-0005-0000-0000-000049030000}"/>
    <cellStyle name="Output 7" xfId="842" xr:uid="{00000000-0005-0000-0000-00004A030000}"/>
    <cellStyle name="Output 8" xfId="843" xr:uid="{00000000-0005-0000-0000-00004B030000}"/>
    <cellStyle name="Output 9" xfId="844" xr:uid="{00000000-0005-0000-0000-00004C030000}"/>
    <cellStyle name="Percent 2" xfId="845" xr:uid="{00000000-0005-0000-0000-00004D030000}"/>
    <cellStyle name="Style 1" xfId="846" xr:uid="{00000000-0005-0000-0000-00004E030000}"/>
    <cellStyle name="Title 2" xfId="847" xr:uid="{00000000-0005-0000-0000-00004F030000}"/>
    <cellStyle name="Title 2 2" xfId="848" xr:uid="{00000000-0005-0000-0000-000050030000}"/>
    <cellStyle name="Title 3" xfId="849" xr:uid="{00000000-0005-0000-0000-000051030000}"/>
    <cellStyle name="Title 4" xfId="850" xr:uid="{00000000-0005-0000-0000-000052030000}"/>
    <cellStyle name="Title 5" xfId="851" xr:uid="{00000000-0005-0000-0000-000053030000}"/>
    <cellStyle name="Title 6" xfId="852" xr:uid="{00000000-0005-0000-0000-000054030000}"/>
    <cellStyle name="Title 7" xfId="853" xr:uid="{00000000-0005-0000-0000-000055030000}"/>
    <cellStyle name="Title 8" xfId="854" xr:uid="{00000000-0005-0000-0000-000056030000}"/>
    <cellStyle name="Title 9" xfId="855" xr:uid="{00000000-0005-0000-0000-000057030000}"/>
    <cellStyle name="Total 2" xfId="856" xr:uid="{00000000-0005-0000-0000-000058030000}"/>
    <cellStyle name="Total 2 2" xfId="857" xr:uid="{00000000-0005-0000-0000-000059030000}"/>
    <cellStyle name="Total 3" xfId="858" xr:uid="{00000000-0005-0000-0000-00005A030000}"/>
    <cellStyle name="Total 4" xfId="859" xr:uid="{00000000-0005-0000-0000-00005B030000}"/>
    <cellStyle name="Total 5" xfId="860" xr:uid="{00000000-0005-0000-0000-00005C030000}"/>
    <cellStyle name="Total 6" xfId="861" xr:uid="{00000000-0005-0000-0000-00005D030000}"/>
    <cellStyle name="Total 7" xfId="862" xr:uid="{00000000-0005-0000-0000-00005E030000}"/>
    <cellStyle name="Total 8" xfId="863" xr:uid="{00000000-0005-0000-0000-00005F030000}"/>
    <cellStyle name="Total 9" xfId="864" xr:uid="{00000000-0005-0000-0000-000060030000}"/>
    <cellStyle name="Warning Text 2" xfId="865" xr:uid="{00000000-0005-0000-0000-000061030000}"/>
    <cellStyle name="Warning Text 2 2" xfId="866" xr:uid="{00000000-0005-0000-0000-000062030000}"/>
    <cellStyle name="Warning Text 3" xfId="867" xr:uid="{00000000-0005-0000-0000-000063030000}"/>
    <cellStyle name="Warning Text 4" xfId="868" xr:uid="{00000000-0005-0000-0000-000064030000}"/>
    <cellStyle name="Warning Text 5" xfId="869" xr:uid="{00000000-0005-0000-0000-000065030000}"/>
    <cellStyle name="Warning Text 6" xfId="870" xr:uid="{00000000-0005-0000-0000-000066030000}"/>
    <cellStyle name="Warning Text 7" xfId="871" xr:uid="{00000000-0005-0000-0000-000067030000}"/>
    <cellStyle name="Warning Text 8" xfId="872" xr:uid="{00000000-0005-0000-0000-000068030000}"/>
    <cellStyle name="Warning Text 9" xfId="873" xr:uid="{00000000-0005-0000-0000-00006903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63" Type="http://schemas.openxmlformats.org/officeDocument/2006/relationships/externalLink" Target="externalLinks/externalLink32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53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27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56" Type="http://schemas.openxmlformats.org/officeDocument/2006/relationships/externalLink" Target="externalLinks/externalLink25.xml"/><Relationship Id="rId64" Type="http://schemas.openxmlformats.org/officeDocument/2006/relationships/theme" Target="theme/theme1.xml"/><Relationship Id="rId6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46" Type="http://schemas.openxmlformats.org/officeDocument/2006/relationships/externalLink" Target="externalLinks/externalLink15.xml"/><Relationship Id="rId59" Type="http://schemas.openxmlformats.org/officeDocument/2006/relationships/externalLink" Target="externalLinks/externalLink28.xml"/><Relationship Id="rId67" Type="http://schemas.microsoft.com/office/2017/10/relationships/person" Target="persons/person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0.xml"/><Relationship Id="rId54" Type="http://schemas.openxmlformats.org/officeDocument/2006/relationships/externalLink" Target="externalLinks/externalLink23.xml"/><Relationship Id="rId62" Type="http://schemas.openxmlformats.org/officeDocument/2006/relationships/externalLink" Target="externalLinks/externalLink3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externalLink" Target="externalLinks/externalLink18.xml"/><Relationship Id="rId57" Type="http://schemas.openxmlformats.org/officeDocument/2006/relationships/externalLink" Target="externalLinks/externalLink2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externalLink" Target="externalLinks/externalLink21.xml"/><Relationship Id="rId60" Type="http://schemas.openxmlformats.org/officeDocument/2006/relationships/externalLink" Target="externalLinks/externalLink29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8.xml"/><Relationship Id="rId34" Type="http://schemas.openxmlformats.org/officeDocument/2006/relationships/externalLink" Target="externalLinks/externalLink3.xml"/><Relationship Id="rId50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2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263071</xdr:colOff>
      <xdr:row>2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78108D2-63BF-476E-880D-45848317642B}"/>
            </a:ext>
          </a:extLst>
        </xdr:cNvPr>
        <xdr:cNvSpPr txBox="1"/>
      </xdr:nvSpPr>
      <xdr:spPr>
        <a:xfrm>
          <a:off x="2977696" y="115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kern="12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ITimeSeries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bir23882/Desktop/FPSGWN03P/AFR/DATA/NGA/Staff%20Report/NGA-re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Staff%20Report\NGA-re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bir23882/Desktop/172.24.84.214/Users/Public/DATA_BACKUP/DMO_Excel%20Statistics%20Database/MBSO%20Data/Monetary%20Survey/2011/Msurv_11_11_MBSO_December%202010%20Audited%20Accoun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4.84.214\Users\Public\DATA_BACKUP\DMO_Excel%20Statistics%20Database\MBSO%20Data\Monetary%20Survey\2011\Msurv_11_11_MBSO_December%202010%20Audited%20Accoun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bir23882/Desktop/FPSGWN03P/AFR/DATA/NGA/Staff%20Report/STA-ins/NGCP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Staff%20Report\STA-ins\NGCPI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Annual%20Report%20Tables/ARP%202011%20Tables/Documents%20and%20Settings/benobi18332.CENBANK/Local%20Settings/Temporary%20Internet%20Files/OLK61/Back=up/CONS%2006-07/NOV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bir23882/Desktop/FPSGWN03P/AFR/My%20Documents/EWSDATA/NGA/NGA_RE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My%20Documents\EWSDATA\NGA\NGA_RE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bir23882/Desktop/Fpsgwn03p/afr/IMF/Nigeria/Statistics/Bloomberg_Nigeria_D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IMF\Nigeria\Statistics\Bloomberg_Nigeria_D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boegbule15663/Documents/DATABACKUP/STATISTICS%20DEPARTMENT/GOVT%20FINANCE%20STATISTICS/MIGRATION/COFOG%202013%20State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bir23882/Desktop/Fpsgwn03p/afr/DATA/SYC/Current/Scmony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SYC\Current\Scmon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bir23882/Desktop/Mdebiase/c/COPIA/CAP10/CAP102/FDOAF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akaya18737\AppData\Local\Microsoft\Windows\INetCache\Content.Outlook\JEAK4VL2\cpi_1New_Feb25.xls" TargetMode="External"/><Relationship Id="rId1" Type="http://schemas.openxmlformats.org/officeDocument/2006/relationships/externalLinkPath" Target="/Users/takaya18737/AppData/Local/Microsoft/Windows/INetCache/Content.Outlook/JEAK4VL2/cpi_1New_Feb2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A/SEPTEMBER%20200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PTEMBER%2020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ROUTINE%20REPORTS/Economic%20and%20GCC/2012/December%202012%202.xlsx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microsoft.com/office/2019/04/relationships/externalLinkLongPath" Target="/H/Users/Magnus%20Okoi%20Abeng/Desktop/Documents%20and%20Settings/Administrator.STDDMSC023/Desktop/BACKUP/0FFICE%20ASSIGNMENTS/ESIO%20%20INPUT%20FOR%20ANNUAL%20REPORT/2007%20ESIO%20INPUT%20FOR%20ANNUAL%20REPORT/ESIO%20INPUT%20FOR%202007%20ANNUAL%20REPORT.xls?C7B626FA" TargetMode="External"/><Relationship Id="rId1" Type="http://schemas.openxmlformats.org/officeDocument/2006/relationships/externalLinkPath" Target="file:///\\C7B626FA\ESIO%20INPUT%20FOR%202007%20ANNUAL%20REPOR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Magnus%20Okoi%20Abeng\Desktop\Documents%20and%20Settings\Administrator.STDDMSC023\Desktop\BACKUP\0FFICE%20ASSIGNMENTS\ESIO%20%20INPUT%20FOR%20ANNUAL%20REPORT\2007%20ESIO%20INPUT%20FOR%20ANNUAL%20REPORT\ESIO%20INPUT%20FOR%202007%20ANNUAL%20REPORT.xls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microsoft.com/office/2019/04/relationships/externalLinkLongPath" Target="/Users/kabir23882/Desktop/abjclrfps001.cenbank.net/Research%20and%20Statistics%20Dept/BACKUP/0FFICE%20ASSIGNMENTS/ESIO%20%20INPUT%20FOR%20ANNUAL%20REPORT/2007%20ESIO%20INPUT%20FOR%20ANNUAL%20REPORT/ESIO%20INPUT%20FOR%202007%20ANNUAL%20REPORT.xls?0F8C98A3" TargetMode="External"/><Relationship Id="rId1" Type="http://schemas.openxmlformats.org/officeDocument/2006/relationships/externalLinkPath" Target="file:///\\0F8C98A3\ESIO%20INPUT%20FOR%202007%20ANNUAL%20REPOR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jclrfps001.cenbank.net\Research%20and%20Statistics%20Dept\BACKUP\0FFICE%20ASSIGNMENTS\ESIO%20%20INPUT%20FOR%20ANNUAL%20REPORT\2007%20ESIO%20INPUT%20FOR%20ANNUAL%20REPORT\ESIO%20INPUT%20FOR%202007%20ANNUAL%20REPOR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bir23882/Desktop/FPSGWN03P/AFR/DATA/NGA/Staff%20Report/SR_Figu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Staff%20Report\SR_Figure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bir23882/Desktop/Fpsgwn03p/afr/Lamby/Nigeria/Statistics/Imf/00NGRED_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Lamby\Nigeria\Statistics\Imf\00NGRED_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bir23882/Desktop/Mdebiase/c/MEMORIA/MEM5/CAPIT6/SUCP3009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-95"/>
      <sheetName val="Com-96"/>
      <sheetName val="Com-97"/>
      <sheetName val="Com-98"/>
      <sheetName val="Com-99"/>
      <sheetName val="Com-00"/>
      <sheetName val="Com-01"/>
      <sheetName val="Urb-95"/>
      <sheetName val="Urb-96"/>
      <sheetName val="Urb-97"/>
      <sheetName val="Urb-98+"/>
      <sheetName val="Rur-95"/>
      <sheetName val="Rur-96"/>
      <sheetName val="Rur-97"/>
      <sheetName val="Rur-98+"/>
    </sheetNames>
    <sheetDataSet>
      <sheetData sheetId="0" refreshError="1"/>
      <sheetData sheetId="1" refreshError="1"/>
      <sheetData sheetId="2" refreshError="1"/>
      <sheetData sheetId="3">
        <row r="47">
          <cell r="A47" t="str">
            <v>/FCCNALLCPI~COMPCPI~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_sect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GRealModule"/>
      <sheetName val="Readme"/>
      <sheetName val="TOC"/>
      <sheetName val="In"/>
      <sheetName val="Out"/>
      <sheetName val="Weta"/>
      <sheetName val="Source_sect"/>
      <sheetName val="Source_exp"/>
      <sheetName val="SEI"/>
      <sheetName val="SEI-PIN SR"/>
      <sheetName val="SavInv"/>
      <sheetName val="Work_sect"/>
      <sheetName val="Work_exp"/>
      <sheetName val="Work_exp_muddlethrough"/>
      <sheetName val="SavInv-muddlethrough"/>
      <sheetName val="Work_sect_muddlethrugh"/>
      <sheetName val="SEI-muddlethrugh"/>
      <sheetName val="SEI-WB-Annual meetings"/>
      <sheetName val="SEI-WB-Annual meetings-hard"/>
      <sheetName val="Table 1"/>
      <sheetName val="Table 2"/>
      <sheetName val="Table 3"/>
      <sheetName val="Table 4"/>
      <sheetName val="Table 5"/>
      <sheetName val="charts"/>
      <sheetName val="chart data"/>
      <sheetName val="RED1"/>
      <sheetName val="RED2"/>
      <sheetName val="RED3"/>
      <sheetName val="RED4"/>
      <sheetName val="RED6"/>
      <sheetName val="RED7"/>
      <sheetName val="NGA-real"/>
      <sheetName val="Summary"/>
      <sheetName val="SavInv_tab"/>
      <sheetName val="GDP Deflator"/>
      <sheetName val="Non-oil Defl"/>
      <sheetName val="Quarterly_deflator"/>
      <sheetName val="EER Data"/>
      <sheetName val="SEI_alternative"/>
      <sheetName val="hist"/>
      <sheetName val="Gasoline"/>
      <sheetName val="SEI-PIN_SR"/>
      <sheetName val="SEI-WB-Annual_meetings"/>
      <sheetName val="SEI-WB-Annual_meetings-hard"/>
      <sheetName val="Table_1"/>
      <sheetName val="Table_2"/>
      <sheetName val="Table_3"/>
      <sheetName val="Table_4"/>
      <sheetName val="Table_5"/>
      <sheetName val="chart_data"/>
      <sheetName val="GDP_Deflator"/>
      <sheetName val="Non-oil_Defl"/>
      <sheetName val="EER_Data"/>
      <sheetName val="GDP summary temp"/>
      <sheetName val="DMX"/>
      <sheetName val="In_for nonoil"/>
      <sheetName val="SavInv_gdp"/>
      <sheetName val="SavInv_nonoilgdp"/>
      <sheetName val="SEI_sum"/>
      <sheetName val="Population"/>
      <sheetName val="GDP summary"/>
      <sheetName val="IMF-Auth Comp Proj"/>
      <sheetName val="Authorities Feb07"/>
      <sheetName val="Comp old-new"/>
      <sheetName val="SEI-MDG"/>
      <sheetName val="Work_sect_MDG"/>
      <sheetName val="Work_exp_MDG"/>
      <sheetName val="SavInv-MDG"/>
      <sheetName val="brief summary"/>
      <sheetName val="Text_tab"/>
      <sheetName val="SEI long-term"/>
      <sheetName val="SEI-PIN_SR1"/>
      <sheetName val="SEI-WB-Annual_meetings1"/>
      <sheetName val="SEI-WB-Annual_meetings-hard1"/>
      <sheetName val="Table_11"/>
      <sheetName val="Table_21"/>
      <sheetName val="Table_31"/>
      <sheetName val="Table_41"/>
      <sheetName val="Table_51"/>
      <sheetName val="chart_data1"/>
      <sheetName val="SEI-PIN_SR2"/>
      <sheetName val="SEI-WB-Annual_meetings2"/>
      <sheetName val="SEI-WB-Annual_meetings-hard2"/>
      <sheetName val="Table_12"/>
      <sheetName val="Table_22"/>
      <sheetName val="Table_32"/>
      <sheetName val="Table_42"/>
      <sheetName val="Table_52"/>
      <sheetName val="chart_data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55">
          <cell r="B55" t="str">
            <v xml:space="preserve"> Implicit Price Deflators (1984 = 100)</v>
          </cell>
        </row>
        <row r="66">
          <cell r="B66" t="str">
            <v>Price Deflators rebased to 1990 = 100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_a"/>
      <sheetName val="RED1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In_a"/>
      <sheetName val="In_m"/>
      <sheetName val="OAGF_in"/>
      <sheetName val="Work_m"/>
      <sheetName val="Cash (work)"/>
      <sheetName val="Federal_budget"/>
      <sheetName val="Rev_alloc"/>
      <sheetName val="Work_a"/>
      <sheetName val="Commitment"/>
      <sheetName val="Commitment_muddle"/>
      <sheetName val="Text-table_fed"/>
      <sheetName val="Text table_con"/>
      <sheetName val="Rev.shar_a"/>
      <sheetName val="export_q"/>
      <sheetName val="EXPORT"/>
      <sheetName val="WETA"/>
      <sheetName val="CRF_in"/>
      <sheetName val="Fedfunds_in"/>
      <sheetName val="Debt"/>
      <sheetName val="MT"/>
      <sheetName val="Fiscal policy rule"/>
      <sheetName val="Commitment_alt"/>
      <sheetName val="Scenarios_comp"/>
      <sheetName val="Commitment_high growth"/>
      <sheetName val="Oil_gas"/>
      <sheetName val="SLG"/>
      <sheetName val="Hist.(RED)"/>
      <sheetName val="Exp_SLG,funds"/>
      <sheetName val="Rev. shar_m"/>
      <sheetName val="FAD_DEME"/>
      <sheetName val="MT (in % of GDP)"/>
      <sheetName val="Capex"/>
      <sheetName val="Hist.(CBN)"/>
      <sheetName val="Cash"/>
      <sheetName val="Commitment_muddle(old)"/>
      <sheetName val="Commitment_offexch"/>
      <sheetName val="NOPB"/>
      <sheetName val="Nat. acc."/>
      <sheetName val="Cash ($20)"/>
      <sheetName val="Commitment ($20)"/>
      <sheetName val="Muddle-through ($20)"/>
      <sheetName val="BTO tbl."/>
      <sheetName val="SR_FGN"/>
      <sheetName val="SR4_data"/>
      <sheetName val="Source_m"/>
      <sheetName val="RED11"/>
      <sheetName val="RED12"/>
      <sheetName val="RED13"/>
      <sheetName val="RED14"/>
      <sheetName val="RED15"/>
      <sheetName val="RED16"/>
      <sheetName val="RED17"/>
      <sheetName val="RED18"/>
      <sheetName val="RED19"/>
      <sheetName val="PSTF"/>
      <sheetName val="Txtbl"/>
      <sheetName val="Txtbl commit"/>
      <sheetName val="Tbl MT"/>
      <sheetName val="Rv.shar_a"/>
      <sheetName val="Rv_alloc"/>
      <sheetName val="FG_bgt"/>
      <sheetName val="Commitmt"/>
      <sheetName val="Sheet1"/>
      <sheetName val="export_a"/>
      <sheetName val="Rule at 27$"/>
      <sheetName val="G ratios"/>
      <sheetName val="Commit_MDG"/>
      <sheetName val="Commit_converg"/>
      <sheetName val="Commit_alt"/>
      <sheetName val="Commit_high grth"/>
      <sheetName val="Federal_budget_Jan04"/>
      <sheetName val="Contents"/>
      <sheetName val="Imp"/>
      <sheetName val="Exp"/>
      <sheetName val="BOP_Tbl"/>
      <sheetName val="Mud_thru"/>
      <sheetName val="GNFS"/>
      <sheetName val="Incomes"/>
      <sheetName val="Cap&amp;Inv"/>
      <sheetName val="CBN data"/>
      <sheetName val="Dbt_Sum"/>
      <sheetName val="Dbt_Flw"/>
      <sheetName val="PCIV"/>
      <sheetName val="DSA_Inp"/>
      <sheetName val="Dbt_Stk"/>
      <sheetName val="Dbt_Srv"/>
      <sheetName val="SR_FIG"/>
      <sheetName val="REER"/>
      <sheetName val="DSA_Tbl"/>
      <sheetName val="RED_BOP"/>
      <sheetName val="RED_DOT"/>
      <sheetName val="RED_Dbt_Stk"/>
      <sheetName val="RED_Dbt_Srv"/>
      <sheetName val="Fin_Req"/>
      <sheetName val="IMF"/>
      <sheetName val="PC_Cap"/>
      <sheetName val="Oil&amp;gas changes"/>
      <sheetName val="DSA_Wk"/>
      <sheetName val="DSA_Exp"/>
      <sheetName val="Hoja1"/>
      <sheetName val="Hoja2"/>
      <sheetName val="Hoja3"/>
      <sheetName val="NGRealModule"/>
      <sheetName val="Readme"/>
      <sheetName val="In"/>
      <sheetName val="Work_exp"/>
      <sheetName val="Out"/>
      <sheetName val="Summary"/>
      <sheetName val="SEI"/>
      <sheetName val="SEI long-term"/>
      <sheetName val="EER Data"/>
      <sheetName val="SavInv_tab"/>
      <sheetName val="Source_sect"/>
      <sheetName val="Source_exp"/>
      <sheetName val="Non-oil Defl"/>
      <sheetName val="GDP Deflator"/>
      <sheetName val="Quarterly_deflator"/>
      <sheetName val="SEI-MDG"/>
      <sheetName val="Work_sect"/>
      <sheetName val="Work_sect_MDG"/>
      <sheetName val="Work_exp_MDG"/>
      <sheetName val="SavInv-MDG"/>
      <sheetName val="SEI_alternative"/>
      <sheetName val="Table 1"/>
      <sheetName val="Table 2"/>
      <sheetName val="Table 3"/>
      <sheetName val="Table 4"/>
      <sheetName val="Table 5"/>
      <sheetName val="RED1"/>
      <sheetName val="RED2"/>
      <sheetName val="RED3"/>
      <sheetName val="RED4"/>
      <sheetName val="RED6"/>
      <sheetName val="RED7"/>
      <sheetName val="VARIANCE"/>
      <sheetName val="MA"/>
      <sheetName val="DMBs"/>
      <sheetName val="MS-IMF"/>
      <sheetName val="CBN-MS"/>
      <sheetName val="O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>
        <row r="2">
          <cell r="B2" t="str">
            <v>Table 1.  Nigeria:  Revised Gross Domestic Product by Sector of Origin at Current Prices, 2000-04</v>
          </cell>
        </row>
        <row r="5">
          <cell r="D5" t="str">
            <v xml:space="preserve">1990  </v>
          </cell>
          <cell r="E5" t="str">
            <v xml:space="preserve">1991  </v>
          </cell>
          <cell r="F5" t="str">
            <v xml:space="preserve">1992  </v>
          </cell>
          <cell r="G5" t="str">
            <v xml:space="preserve">1993  </v>
          </cell>
          <cell r="H5" t="str">
            <v>1994</v>
          </cell>
          <cell r="I5" t="str">
            <v>1995</v>
          </cell>
          <cell r="J5" t="str">
            <v>1996</v>
          </cell>
          <cell r="K5">
            <v>1997</v>
          </cell>
          <cell r="L5">
            <v>1998</v>
          </cell>
          <cell r="M5">
            <v>1999</v>
          </cell>
          <cell r="N5">
            <v>2000</v>
          </cell>
          <cell r="O5">
            <v>2001</v>
          </cell>
        </row>
        <row r="8">
          <cell r="N8" t="str">
            <v>(In millions of naira)</v>
          </cell>
        </row>
        <row r="10">
          <cell r="B10" t="str">
            <v>Primary sector</v>
          </cell>
          <cell r="D10">
            <v>185233.57620752743</v>
          </cell>
          <cell r="E10">
            <v>214735.76481651855</v>
          </cell>
          <cell r="F10">
            <v>392976.53208677471</v>
          </cell>
          <cell r="G10">
            <v>475151.39643335075</v>
          </cell>
          <cell r="H10">
            <v>569910.27210716147</v>
          </cell>
          <cell r="I10">
            <v>1388401.9519268165</v>
          </cell>
          <cell r="J10">
            <v>2001785.6345305799</v>
          </cell>
          <cell r="K10">
            <v>2025354.6245232618</v>
          </cell>
          <cell r="L10">
            <v>1798121.5905557787</v>
          </cell>
          <cell r="M10">
            <v>2156297.7757316958</v>
          </cell>
          <cell r="N10">
            <v>3384186.3063639603</v>
          </cell>
          <cell r="O10">
            <v>3813986.9653054867</v>
          </cell>
        </row>
        <row r="11">
          <cell r="B11" t="str">
            <v xml:space="preserve"> Agricultural activities</v>
          </cell>
          <cell r="D11">
            <v>84344.61</v>
          </cell>
          <cell r="E11">
            <v>97464.06</v>
          </cell>
          <cell r="F11">
            <v>145225.25</v>
          </cell>
          <cell r="G11">
            <v>231832.67</v>
          </cell>
          <cell r="H11">
            <v>349244.86</v>
          </cell>
          <cell r="I11">
            <v>619806.83000000007</v>
          </cell>
          <cell r="J11">
            <v>841457.07000000007</v>
          </cell>
          <cell r="K11">
            <v>953549.37000000011</v>
          </cell>
          <cell r="L11">
            <v>1057584.01</v>
          </cell>
          <cell r="M11">
            <v>1127693.1200000001</v>
          </cell>
          <cell r="N11">
            <v>1192910</v>
          </cell>
          <cell r="O11">
            <v>1584311.86</v>
          </cell>
        </row>
        <row r="12">
          <cell r="B12" t="str">
            <v xml:space="preserve">   Agriculture</v>
          </cell>
          <cell r="D12">
            <v>68416.710000000006</v>
          </cell>
          <cell r="E12">
            <v>80002.02</v>
          </cell>
          <cell r="F12">
            <v>120720.11</v>
          </cell>
          <cell r="G12">
            <v>196133.79</v>
          </cell>
          <cell r="H12">
            <v>296966.75</v>
          </cell>
          <cell r="I12">
            <v>527474.39</v>
          </cell>
          <cell r="J12">
            <v>713786.1</v>
          </cell>
          <cell r="K12">
            <v>807759.75</v>
          </cell>
          <cell r="L12">
            <v>892052.66</v>
          </cell>
          <cell r="M12">
            <v>948183</v>
          </cell>
          <cell r="N12">
            <v>1000069.45</v>
          </cell>
          <cell r="O12">
            <v>1328732.6100000001</v>
          </cell>
        </row>
        <row r="13">
          <cell r="B13" t="str">
            <v xml:space="preserve">   Livestock</v>
          </cell>
          <cell r="D13">
            <v>9562.01</v>
          </cell>
          <cell r="E13">
            <v>10528.75</v>
          </cell>
          <cell r="F13">
            <v>15565.6</v>
          </cell>
          <cell r="G13">
            <v>24723.82</v>
          </cell>
          <cell r="H13">
            <v>36707.480000000003</v>
          </cell>
          <cell r="I13">
            <v>65704.63</v>
          </cell>
          <cell r="J13">
            <v>88150.18</v>
          </cell>
          <cell r="K13">
            <v>98033.82</v>
          </cell>
          <cell r="L13">
            <v>107013.73</v>
          </cell>
          <cell r="M13">
            <v>111110.06</v>
          </cell>
          <cell r="N13">
            <v>116393.38</v>
          </cell>
          <cell r="O13">
            <v>153452.92000000001</v>
          </cell>
        </row>
        <row r="14">
          <cell r="B14" t="str">
            <v xml:space="preserve">   Forestry</v>
          </cell>
          <cell r="D14">
            <v>2149.0500000000002</v>
          </cell>
          <cell r="E14">
            <v>2232.0100000000002</v>
          </cell>
          <cell r="F14">
            <v>2740.07</v>
          </cell>
          <cell r="G14">
            <v>3633.33</v>
          </cell>
          <cell r="H14">
            <v>5479.85</v>
          </cell>
          <cell r="I14">
            <v>7560.53</v>
          </cell>
          <cell r="J14">
            <v>9497.9</v>
          </cell>
          <cell r="K14">
            <v>11500.06</v>
          </cell>
          <cell r="L14">
            <v>14547.64</v>
          </cell>
          <cell r="M14">
            <v>17684.27</v>
          </cell>
          <cell r="N14">
            <v>22436.91</v>
          </cell>
          <cell r="O14">
            <v>27462.77</v>
          </cell>
        </row>
        <row r="15">
          <cell r="B15" t="str">
            <v xml:space="preserve">   Fishing</v>
          </cell>
          <cell r="D15">
            <v>4216.84</v>
          </cell>
          <cell r="E15">
            <v>4701.28</v>
          </cell>
          <cell r="F15">
            <v>6199.47</v>
          </cell>
          <cell r="G15">
            <v>7341.73</v>
          </cell>
          <cell r="H15">
            <v>10090.780000000001</v>
          </cell>
          <cell r="I15">
            <v>19067.28</v>
          </cell>
          <cell r="J15">
            <v>30022.89</v>
          </cell>
          <cell r="K15">
            <v>36255.74</v>
          </cell>
          <cell r="L15">
            <v>43969.98</v>
          </cell>
          <cell r="M15">
            <v>50715.79</v>
          </cell>
          <cell r="N15">
            <v>54010.26</v>
          </cell>
          <cell r="O15">
            <v>74663.56</v>
          </cell>
        </row>
        <row r="16">
          <cell r="B16" t="str">
            <v xml:space="preserve"> Mining and quarrying</v>
          </cell>
          <cell r="D16">
            <v>100888.96620752744</v>
          </cell>
          <cell r="E16">
            <v>117271.70481651856</v>
          </cell>
          <cell r="F16">
            <v>247751.28208677468</v>
          </cell>
          <cell r="G16">
            <v>243318.7264333507</v>
          </cell>
          <cell r="H16">
            <v>220665.41210716151</v>
          </cell>
          <cell r="I16">
            <v>768595.12192681641</v>
          </cell>
          <cell r="J16">
            <v>1160328.5645305798</v>
          </cell>
          <cell r="K16">
            <v>1071805.2545232617</v>
          </cell>
          <cell r="L16">
            <v>740537.58055577858</v>
          </cell>
          <cell r="M16">
            <v>1028604.6557316957</v>
          </cell>
          <cell r="N16">
            <v>2191276.3063639603</v>
          </cell>
          <cell r="O16">
            <v>2229675.1053054864</v>
          </cell>
        </row>
        <row r="17">
          <cell r="B17" t="str">
            <v xml:space="preserve">   Of which:  crude petroleum and gas</v>
          </cell>
          <cell r="D17">
            <v>100223.35620752744</v>
          </cell>
          <cell r="E17">
            <v>116525.82481651855</v>
          </cell>
          <cell r="F17">
            <v>246827.97208677468</v>
          </cell>
          <cell r="G17">
            <v>242109.70643335072</v>
          </cell>
          <cell r="H17">
            <v>219109.26210716151</v>
          </cell>
          <cell r="I17">
            <v>766517.96192681638</v>
          </cell>
          <cell r="J17">
            <v>1157911.3445305799</v>
          </cell>
          <cell r="K17">
            <v>1068978.5345232617</v>
          </cell>
          <cell r="L17">
            <v>736795.27055577852</v>
          </cell>
          <cell r="M17">
            <v>1024464.3257316957</v>
          </cell>
          <cell r="N17">
            <v>2186682.4863639604</v>
          </cell>
          <cell r="O17">
            <v>2223670.6653054864</v>
          </cell>
        </row>
        <row r="19">
          <cell r="B19" t="str">
            <v>Secondary sector</v>
          </cell>
          <cell r="D19">
            <v>20231.135365543727</v>
          </cell>
          <cell r="E19">
            <v>25553.764794831783</v>
          </cell>
          <cell r="F19">
            <v>34518.917626669048</v>
          </cell>
          <cell r="G19">
            <v>48607.00304895814</v>
          </cell>
          <cell r="H19">
            <v>75017.452038185089</v>
          </cell>
          <cell r="I19">
            <v>120989.26255745547</v>
          </cell>
          <cell r="J19">
            <v>150945.55739439777</v>
          </cell>
          <cell r="K19">
            <v>164920.26999999999</v>
          </cell>
          <cell r="L19">
            <v>168394.92429049435</v>
          </cell>
          <cell r="M19">
            <v>180583.59196456126</v>
          </cell>
          <cell r="N19">
            <v>200841.19469581917</v>
          </cell>
          <cell r="O19">
            <v>244585.83049708029</v>
          </cell>
        </row>
        <row r="20">
          <cell r="B20" t="str">
            <v xml:space="preserve"> Manufacturing</v>
          </cell>
          <cell r="D20">
            <v>14702.395365543729</v>
          </cell>
          <cell r="E20">
            <v>19355.994794831782</v>
          </cell>
          <cell r="F20">
            <v>27004.007626669048</v>
          </cell>
          <cell r="G20">
            <v>38987.133048958145</v>
          </cell>
          <cell r="H20">
            <v>62897.69203818508</v>
          </cell>
          <cell r="I20">
            <v>105289.58255745546</v>
          </cell>
          <cell r="J20">
            <v>132897.05739439777</v>
          </cell>
          <cell r="K20">
            <v>144106.95000000001</v>
          </cell>
          <cell r="L20">
            <v>141496.44429049434</v>
          </cell>
          <cell r="M20">
            <v>150946.51196456127</v>
          </cell>
          <cell r="N20">
            <v>168037.02469581916</v>
          </cell>
          <cell r="O20">
            <v>201392.68736458028</v>
          </cell>
        </row>
        <row r="21">
          <cell r="B21" t="str">
            <v xml:space="preserve"> Utilities</v>
          </cell>
          <cell r="D21">
            <v>1177.99</v>
          </cell>
          <cell r="E21">
            <v>1297.44</v>
          </cell>
          <cell r="F21">
            <v>1405.19</v>
          </cell>
          <cell r="G21">
            <v>1600.77</v>
          </cell>
          <cell r="H21">
            <v>1795.16</v>
          </cell>
          <cell r="I21">
            <v>1915.3</v>
          </cell>
          <cell r="J21">
            <v>2006.29</v>
          </cell>
          <cell r="K21">
            <v>2037.58</v>
          </cell>
          <cell r="L21">
            <v>2020.65</v>
          </cell>
          <cell r="M21">
            <v>2109.56</v>
          </cell>
          <cell r="N21">
            <v>2200.25</v>
          </cell>
          <cell r="O21">
            <v>2438.4331325000003</v>
          </cell>
        </row>
        <row r="22">
          <cell r="B22" t="str">
            <v xml:space="preserve"> Building and construction</v>
          </cell>
          <cell r="D22">
            <v>4350.75</v>
          </cell>
          <cell r="E22">
            <v>4900.33</v>
          </cell>
          <cell r="F22">
            <v>6109.72</v>
          </cell>
          <cell r="G22">
            <v>8019.1</v>
          </cell>
          <cell r="H22">
            <v>10324.6</v>
          </cell>
          <cell r="I22">
            <v>13784.38</v>
          </cell>
          <cell r="J22">
            <v>16042.21</v>
          </cell>
          <cell r="K22">
            <v>18775.740000000002</v>
          </cell>
          <cell r="L22">
            <v>24877.83</v>
          </cell>
          <cell r="M22">
            <v>27527.52</v>
          </cell>
          <cell r="N22">
            <v>30603.919999999998</v>
          </cell>
          <cell r="O22">
            <v>40754.71</v>
          </cell>
        </row>
        <row r="24">
          <cell r="B24" t="str">
            <v>Tertiary sector</v>
          </cell>
          <cell r="D24">
            <v>66849.45</v>
          </cell>
          <cell r="E24">
            <v>76844.649999999994</v>
          </cell>
          <cell r="F24">
            <v>109465.09999999998</v>
          </cell>
          <cell r="G24">
            <v>164934.47999999998</v>
          </cell>
          <cell r="H24">
            <v>259005.15</v>
          </cell>
          <cell r="I24">
            <v>425575.86999999994</v>
          </cell>
          <cell r="J24">
            <v>551420.17000000004</v>
          </cell>
          <cell r="K24">
            <v>611697.68000000005</v>
          </cell>
          <cell r="L24">
            <v>753932.23999999987</v>
          </cell>
          <cell r="M24">
            <v>976656.15</v>
          </cell>
          <cell r="N24">
            <v>952609.7</v>
          </cell>
          <cell r="O24">
            <v>1119598.2983747504</v>
          </cell>
        </row>
        <row r="25">
          <cell r="B25" t="str">
            <v xml:space="preserve"> Transport </v>
          </cell>
          <cell r="D25">
            <v>5438.8379999999997</v>
          </cell>
          <cell r="E25">
            <v>6150.2300000000005</v>
          </cell>
          <cell r="F25">
            <v>9011.3180000000011</v>
          </cell>
          <cell r="G25">
            <v>15008.468000000001</v>
          </cell>
          <cell r="H25">
            <v>32024.589999999997</v>
          </cell>
          <cell r="I25">
            <v>50314.925999999999</v>
          </cell>
          <cell r="J25">
            <v>65531.407999999996</v>
          </cell>
          <cell r="K25">
            <v>75678.088000000003</v>
          </cell>
          <cell r="L25">
            <v>97652.155999999988</v>
          </cell>
          <cell r="M25">
            <v>116501.724</v>
          </cell>
          <cell r="N25">
            <v>129092.02</v>
          </cell>
          <cell r="O25">
            <v>145660.83650892306</v>
          </cell>
        </row>
        <row r="26">
          <cell r="B26" t="str">
            <v xml:space="preserve"> Communication</v>
          </cell>
          <cell r="D26">
            <v>407.23</v>
          </cell>
          <cell r="E26">
            <v>449.21</v>
          </cell>
          <cell r="F26">
            <v>550.72</v>
          </cell>
          <cell r="G26">
            <v>723.3599999999999</v>
          </cell>
          <cell r="H26">
            <v>737.76</v>
          </cell>
          <cell r="I26">
            <v>830</v>
          </cell>
          <cell r="J26">
            <v>942.72</v>
          </cell>
          <cell r="K26">
            <v>1072.1199999999999</v>
          </cell>
          <cell r="L26">
            <v>1190.92</v>
          </cell>
          <cell r="M26">
            <v>1333.26</v>
          </cell>
          <cell r="N26">
            <v>1638.13</v>
          </cell>
          <cell r="O26">
            <v>2113.5707582054338</v>
          </cell>
        </row>
        <row r="27">
          <cell r="B27" t="str">
            <v xml:space="preserve"> Wholesale and retail trade</v>
          </cell>
          <cell r="D27">
            <v>35837.660000000003</v>
          </cell>
          <cell r="E27">
            <v>41792.199999999997</v>
          </cell>
          <cell r="F27">
            <v>62296.25</v>
          </cell>
          <cell r="G27">
            <v>100848.89</v>
          </cell>
          <cell r="H27">
            <v>158394.5</v>
          </cell>
          <cell r="I27">
            <v>273912.71999999997</v>
          </cell>
          <cell r="J27">
            <v>357053.01</v>
          </cell>
          <cell r="K27">
            <v>392343.38</v>
          </cell>
          <cell r="L27">
            <v>444484.92</v>
          </cell>
          <cell r="M27">
            <v>485667</v>
          </cell>
          <cell r="N27">
            <v>527485.4</v>
          </cell>
          <cell r="O27">
            <v>642860.11</v>
          </cell>
        </row>
        <row r="28">
          <cell r="B28" t="str">
            <v xml:space="preserve"> Hotel and restaurants</v>
          </cell>
          <cell r="D28">
            <v>552.34</v>
          </cell>
          <cell r="E28">
            <v>593.29</v>
          </cell>
          <cell r="F28">
            <v>756.43</v>
          </cell>
          <cell r="G28">
            <v>1217.1400000000001</v>
          </cell>
          <cell r="H28">
            <v>1988.62</v>
          </cell>
          <cell r="I28">
            <v>2711.49</v>
          </cell>
          <cell r="J28">
            <v>3328.67</v>
          </cell>
          <cell r="K28">
            <v>4285.7</v>
          </cell>
          <cell r="L28">
            <v>4865.1099999999997</v>
          </cell>
          <cell r="M28">
            <v>5790.65</v>
          </cell>
          <cell r="N28">
            <v>6455.26</v>
          </cell>
          <cell r="O28">
            <v>7251.72</v>
          </cell>
        </row>
        <row r="29">
          <cell r="B29" t="str">
            <v xml:space="preserve"> Finance and insurance</v>
          </cell>
          <cell r="D29">
            <v>11642.44</v>
          </cell>
          <cell r="E29">
            <v>12979.810000000001</v>
          </cell>
          <cell r="F29">
            <v>15124.949999999999</v>
          </cell>
          <cell r="G29">
            <v>16276.44</v>
          </cell>
          <cell r="H29">
            <v>12554.5</v>
          </cell>
          <cell r="I29">
            <v>20397.66</v>
          </cell>
          <cell r="J29">
            <v>27751.65</v>
          </cell>
          <cell r="K29">
            <v>30923.26</v>
          </cell>
          <cell r="L29">
            <v>35698.07</v>
          </cell>
          <cell r="M29">
            <v>39390.03</v>
          </cell>
          <cell r="N29">
            <v>43774.939999999995</v>
          </cell>
          <cell r="O29">
            <v>54382.590000000004</v>
          </cell>
        </row>
        <row r="30">
          <cell r="B30" t="str">
            <v xml:space="preserve"> Real estate</v>
          </cell>
          <cell r="D30">
            <v>3907.15</v>
          </cell>
          <cell r="E30">
            <v>4793.92</v>
          </cell>
          <cell r="F30">
            <v>5975.57</v>
          </cell>
          <cell r="G30">
            <v>9342.15</v>
          </cell>
          <cell r="H30">
            <v>27486.68</v>
          </cell>
          <cell r="I30">
            <v>46307.839999999997</v>
          </cell>
          <cell r="J30">
            <v>60707.86</v>
          </cell>
          <cell r="K30">
            <v>67497.039999999994</v>
          </cell>
          <cell r="L30">
            <v>98443.66</v>
          </cell>
          <cell r="M30">
            <v>133184.73000000001</v>
          </cell>
          <cell r="N30">
            <v>165069.68</v>
          </cell>
          <cell r="O30">
            <v>171768.26152510708</v>
          </cell>
        </row>
        <row r="31">
          <cell r="B31" t="str">
            <v>Other private services</v>
          </cell>
          <cell r="D31">
            <v>1110.462</v>
          </cell>
          <cell r="E31">
            <v>1286.43</v>
          </cell>
          <cell r="F31">
            <v>1580.432</v>
          </cell>
          <cell r="G31">
            <v>2388.2719999999999</v>
          </cell>
          <cell r="H31">
            <v>5204.74</v>
          </cell>
          <cell r="I31">
            <v>10266.154000000002</v>
          </cell>
          <cell r="J31">
            <v>15061.441999999999</v>
          </cell>
          <cell r="K31">
            <v>18537.052</v>
          </cell>
          <cell r="L31">
            <v>24724.043999999998</v>
          </cell>
          <cell r="M31">
            <v>35275.885999999999</v>
          </cell>
          <cell r="N31">
            <v>44077.039999999994</v>
          </cell>
          <cell r="O31">
            <v>55385.029582515039</v>
          </cell>
        </row>
        <row r="33">
          <cell r="B33" t="str">
            <v xml:space="preserve"> Government services</v>
          </cell>
          <cell r="D33">
            <v>7953.3300000000008</v>
          </cell>
          <cell r="E33">
            <v>8799.5600000000013</v>
          </cell>
          <cell r="F33">
            <v>14169.43</v>
          </cell>
          <cell r="G33">
            <v>19129.759999999998</v>
          </cell>
          <cell r="H33">
            <v>20613.759999999998</v>
          </cell>
          <cell r="I33">
            <v>20835.079999999998</v>
          </cell>
          <cell r="J33">
            <v>21043.41</v>
          </cell>
          <cell r="K33">
            <v>21361.040000000005</v>
          </cell>
          <cell r="L33">
            <v>46873.359999999971</v>
          </cell>
          <cell r="M33">
            <v>159512.87</v>
          </cell>
          <cell r="N33">
            <v>35017.230000000003</v>
          </cell>
          <cell r="O33">
            <v>40176.18</v>
          </cell>
        </row>
        <row r="35">
          <cell r="B35" t="str">
            <v>Gross domestic product at factor cost</v>
          </cell>
          <cell r="D35">
            <v>272314.16157307115</v>
          </cell>
          <cell r="E35">
            <v>317134.17961135029</v>
          </cell>
          <cell r="F35">
            <v>536960.54971344373</v>
          </cell>
          <cell r="G35">
            <v>688692.87948230887</v>
          </cell>
          <cell r="H35">
            <v>903932.87414534658</v>
          </cell>
          <cell r="I35">
            <v>1934967.0844842719</v>
          </cell>
          <cell r="J35">
            <v>2704151.3619249775</v>
          </cell>
          <cell r="K35">
            <v>2801972.5745232617</v>
          </cell>
          <cell r="L35">
            <v>2720448.754846273</v>
          </cell>
          <cell r="M35">
            <v>3313537.5176962572</v>
          </cell>
          <cell r="N35">
            <v>4537637.2010597792</v>
          </cell>
          <cell r="O35">
            <v>5178171.0941773178</v>
          </cell>
        </row>
        <row r="36">
          <cell r="B36" t="str">
            <v xml:space="preserve">  Oil</v>
          </cell>
          <cell r="D36">
            <v>100223.35620752744</v>
          </cell>
          <cell r="E36">
            <v>116525.82481651855</v>
          </cell>
          <cell r="F36">
            <v>246827.97208677468</v>
          </cell>
          <cell r="G36">
            <v>242109.70643335072</v>
          </cell>
          <cell r="H36">
            <v>219109.26210716151</v>
          </cell>
          <cell r="I36">
            <v>766517.96192681638</v>
          </cell>
          <cell r="J36">
            <v>1157911.3445305799</v>
          </cell>
          <cell r="K36">
            <v>1068978.5345232617</v>
          </cell>
          <cell r="L36">
            <v>736795.27055577852</v>
          </cell>
          <cell r="M36">
            <v>1024464.3257316957</v>
          </cell>
          <cell r="N36">
            <v>2186682.4863639604</v>
          </cell>
          <cell r="O36">
            <v>2223670.6653054864</v>
          </cell>
        </row>
        <row r="37">
          <cell r="B37" t="str">
            <v xml:space="preserve">  Non-oil</v>
          </cell>
          <cell r="D37">
            <v>172090.8053655437</v>
          </cell>
          <cell r="E37">
            <v>200608.35479483174</v>
          </cell>
          <cell r="F37">
            <v>290132.57762666908</v>
          </cell>
          <cell r="G37">
            <v>446583.17304895818</v>
          </cell>
          <cell r="H37">
            <v>684823.61203818512</v>
          </cell>
          <cell r="I37">
            <v>1168449.1225574557</v>
          </cell>
          <cell r="J37">
            <v>1546240.0173943976</v>
          </cell>
          <cell r="K37">
            <v>1732994.04</v>
          </cell>
          <cell r="L37">
            <v>1983653.4842904946</v>
          </cell>
          <cell r="M37">
            <v>2289073.1919645616</v>
          </cell>
          <cell r="N37">
            <v>2350954.7146958187</v>
          </cell>
          <cell r="O37">
            <v>2954500.4288718314</v>
          </cell>
        </row>
        <row r="39">
          <cell r="B39" t="str">
            <v>Total indirect taxes (net)</v>
          </cell>
          <cell r="D39">
            <v>3219.6</v>
          </cell>
          <cell r="E39">
            <v>11456.9</v>
          </cell>
          <cell r="F39">
            <v>16054.8</v>
          </cell>
          <cell r="G39">
            <v>15486.4</v>
          </cell>
          <cell r="H39">
            <v>25555.399999999998</v>
          </cell>
          <cell r="I39">
            <v>22355</v>
          </cell>
          <cell r="J39">
            <v>86791.16</v>
          </cell>
          <cell r="K39">
            <v>106000</v>
          </cell>
          <cell r="L39">
            <v>116494.53</v>
          </cell>
          <cell r="M39">
            <v>128019</v>
          </cell>
          <cell r="N39">
            <v>140663</v>
          </cell>
          <cell r="O39">
            <v>163392</v>
          </cell>
        </row>
        <row r="40">
          <cell r="B40" t="str">
            <v>Subsidies</v>
          </cell>
          <cell r="D40">
            <v>-456</v>
          </cell>
          <cell r="E40">
            <v>-3554.1227509044033</v>
          </cell>
          <cell r="F40">
            <v>-6017.7168806385635</v>
          </cell>
          <cell r="G40">
            <v>-7800</v>
          </cell>
          <cell r="H40">
            <v>-11001</v>
          </cell>
          <cell r="I40">
            <v>-5301</v>
          </cell>
          <cell r="J40">
            <v>-3316.02</v>
          </cell>
          <cell r="K40">
            <v>-1347.69</v>
          </cell>
          <cell r="L40">
            <v>-857.82</v>
          </cell>
          <cell r="M40">
            <v>-1377.65</v>
          </cell>
          <cell r="N40">
            <v>-1906</v>
          </cell>
          <cell r="O40">
            <v>-2500</v>
          </cell>
        </row>
        <row r="42">
          <cell r="B42" t="str">
            <v>Gross domestic product at market prices</v>
          </cell>
          <cell r="D42">
            <v>275077.76157307113</v>
          </cell>
          <cell r="E42">
            <v>325036.95686044591</v>
          </cell>
          <cell r="F42">
            <v>546997.63283280516</v>
          </cell>
          <cell r="G42">
            <v>696379.27948230889</v>
          </cell>
          <cell r="H42">
            <v>918487.2741453466</v>
          </cell>
          <cell r="I42">
            <v>1952021.0844842719</v>
          </cell>
          <cell r="J42">
            <v>2787626.5019249776</v>
          </cell>
          <cell r="K42">
            <v>2906624.8845232618</v>
          </cell>
          <cell r="L42">
            <v>2836085.464846273</v>
          </cell>
          <cell r="M42">
            <v>3440178.8676962573</v>
          </cell>
          <cell r="N42">
            <v>4676394.2010597792</v>
          </cell>
          <cell r="O42">
            <v>5339063.0941773178</v>
          </cell>
        </row>
        <row r="43">
          <cell r="B43" t="str">
            <v>IMF estimate</v>
          </cell>
          <cell r="K43">
            <v>2906624.8845232618</v>
          </cell>
          <cell r="L43">
            <v>2836085.4648462725</v>
          </cell>
          <cell r="M43">
            <v>3440178.8676962573</v>
          </cell>
          <cell r="N43">
            <v>4676394.2010597792</v>
          </cell>
          <cell r="O43">
            <v>5339063.0941773169</v>
          </cell>
        </row>
        <row r="45">
          <cell r="B45" t="str">
            <v>Memorandum items:</v>
          </cell>
          <cell r="J45" t="str">
            <v>difference</v>
          </cell>
          <cell r="K45">
            <v>0</v>
          </cell>
          <cell r="L45">
            <v>0</v>
          </cell>
          <cell r="M45" t="str">
            <v>(In percent of GDP)</v>
          </cell>
        </row>
        <row r="47">
          <cell r="B47" t="str">
            <v xml:space="preserve"> Oil GDP</v>
          </cell>
          <cell r="D47">
            <v>36.804312940821518</v>
          </cell>
          <cell r="E47">
            <v>36.743382551613202</v>
          </cell>
          <cell r="F47">
            <v>45.967617587269267</v>
          </cell>
          <cell r="G47">
            <v>35.154960018658073</v>
          </cell>
          <cell r="H47">
            <v>24.239550123047096</v>
          </cell>
          <cell r="I47">
            <v>39.614005223820996</v>
          </cell>
          <cell r="J47">
            <v>42.819768184363355</v>
          </cell>
          <cell r="K47">
            <v>38.150927822879986</v>
          </cell>
          <cell r="L47">
            <v>27.083593074239449</v>
          </cell>
          <cell r="M47">
            <v>30.917541155349777</v>
          </cell>
          <cell r="N47">
            <v>48.18989243682271</v>
          </cell>
          <cell r="O47">
            <v>42.943167092449507</v>
          </cell>
        </row>
        <row r="48">
          <cell r="B48" t="str">
            <v xml:space="preserve"> Non-oil GDP</v>
          </cell>
          <cell r="D48">
            <v>63.195687059178475</v>
          </cell>
          <cell r="E48">
            <v>63.256617448386798</v>
          </cell>
          <cell r="F48">
            <v>54.03238241273074</v>
          </cell>
          <cell r="G48">
            <v>64.845039981341941</v>
          </cell>
          <cell r="H48">
            <v>75.760449876952904</v>
          </cell>
          <cell r="I48">
            <v>60.385994776179011</v>
          </cell>
          <cell r="J48">
            <v>57.180231815636652</v>
          </cell>
          <cell r="K48">
            <v>61.849072177120014</v>
          </cell>
          <cell r="L48">
            <v>72.916406925760555</v>
          </cell>
          <cell r="M48">
            <v>69.082458844650233</v>
          </cell>
          <cell r="N48">
            <v>51.81010756317729</v>
          </cell>
          <cell r="O48">
            <v>57.056832907550493</v>
          </cell>
        </row>
        <row r="49">
          <cell r="B49" t="str">
            <v xml:space="preserve">    Agricultural activities</v>
          </cell>
          <cell r="D49">
            <v>31.21770072805738</v>
          </cell>
          <cell r="E49">
            <v>30.967945530297879</v>
          </cell>
          <cell r="F49">
            <v>27.217746271675672</v>
          </cell>
          <cell r="G49">
            <v>33.838260412272263</v>
          </cell>
          <cell r="H49">
            <v>38.80830314216378</v>
          </cell>
          <cell r="I49">
            <v>32.139254201616104</v>
          </cell>
          <cell r="J49">
            <v>31.206621858595945</v>
          </cell>
          <cell r="K49">
            <v>34.132243073889526</v>
          </cell>
          <cell r="L49">
            <v>39.012913516908853</v>
          </cell>
          <cell r="M49">
            <v>34.157858299637098</v>
          </cell>
          <cell r="N49">
            <v>26.390470787755337</v>
          </cell>
          <cell r="O49">
            <v>30.711930352943696</v>
          </cell>
        </row>
        <row r="50">
          <cell r="B50" t="str">
            <v xml:space="preserve">    Secondary </v>
          </cell>
          <cell r="D50">
            <v>7.4293364871936802</v>
          </cell>
          <cell r="E50">
            <v>8.0577138756056073</v>
          </cell>
          <cell r="F50">
            <v>6.4285761114276525</v>
          </cell>
          <cell r="G50">
            <v>7.0578634536625495</v>
          </cell>
          <cell r="H50">
            <v>8.2990069488415106</v>
          </cell>
          <cell r="I50">
            <v>6.2527814311478496</v>
          </cell>
          <cell r="J50">
            <v>5.5819936531565171</v>
          </cell>
          <cell r="K50">
            <v>5.8858631058535664</v>
          </cell>
          <cell r="L50">
            <v>6.1899686215559679</v>
          </cell>
          <cell r="M50">
            <v>5.4498731642583707</v>
          </cell>
          <cell r="N50">
            <v>4.4261183915036684</v>
          </cell>
          <cell r="O50">
            <v>4.7234018739185535</v>
          </cell>
        </row>
        <row r="51">
          <cell r="B51" t="str">
            <v xml:space="preserve">   Tertiary sectors</v>
          </cell>
          <cell r="D51">
            <v>24.548649843927421</v>
          </cell>
          <cell r="E51">
            <v>24.230958042483326</v>
          </cell>
          <cell r="F51">
            <v>20.386060029627412</v>
          </cell>
          <cell r="G51">
            <v>23.948916115407119</v>
          </cell>
          <cell r="H51">
            <v>28.653139785947605</v>
          </cell>
          <cell r="I51">
            <v>21.99395914341504</v>
          </cell>
          <cell r="J51">
            <v>20.391616303884188</v>
          </cell>
          <cell r="K51">
            <v>21.830965997376925</v>
          </cell>
          <cell r="L51">
            <v>27.713524787295729</v>
          </cell>
          <cell r="M51">
            <v>29.47472738075475</v>
          </cell>
          <cell r="N51">
            <v>20.993518383918286</v>
          </cell>
          <cell r="O51">
            <v>21.621500680688239</v>
          </cell>
        </row>
        <row r="54">
          <cell r="B54" t="str">
            <v xml:space="preserve">   Sources:  Federal Office of Statistics; National Planning Commission; and staff estimates.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B"/>
      <sheetName val="NOV"/>
    </sheetNames>
    <sheetDataSet>
      <sheetData sheetId="0">
        <row r="3">
          <cell r="M3" t="str">
            <v>CONSVALS</v>
          </cell>
          <cell r="N3" t="str">
            <v>TOTAL</v>
          </cell>
        </row>
      </sheetData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l"/>
      <sheetName val="EERProfile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Parallel"/>
      <sheetName val="Nominal"/>
      <sheetName val="Sheet1"/>
      <sheetName val="Sheet2"/>
      <sheetName val="Sheet3"/>
      <sheetName val="Panel1"/>
      <sheetName val="Table1m"/>
      <sheetName val="Mapping Fields to AGG n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Nigeria</v>
          </cell>
          <cell r="B2">
            <v>694</v>
          </cell>
          <cell r="K2" t="str">
            <v>IcccPCPIN</v>
          </cell>
          <cell r="M2">
            <v>28856</v>
          </cell>
          <cell r="N2">
            <v>36982</v>
          </cell>
          <cell r="O2">
            <v>1990</v>
          </cell>
          <cell r="P2">
            <v>1990</v>
          </cell>
          <cell r="AA2" t="str">
            <v>ERI</v>
          </cell>
          <cell r="AB2" t="b">
            <v>0</v>
          </cell>
        </row>
        <row r="3">
          <cell r="AA3" t="str">
            <v>PCPI</v>
          </cell>
          <cell r="AB3" t="b">
            <v>0</v>
          </cell>
        </row>
        <row r="4">
          <cell r="AA4" t="str">
            <v>PCPISA</v>
          </cell>
          <cell r="AB4" t="b">
            <v>0</v>
          </cell>
        </row>
        <row r="5">
          <cell r="AA5" t="str">
            <v>ENEER</v>
          </cell>
          <cell r="AB5" t="b">
            <v>0</v>
          </cell>
        </row>
        <row r="6">
          <cell r="AA6" t="str">
            <v>EREER</v>
          </cell>
          <cell r="AB6" t="b">
            <v>0</v>
          </cell>
        </row>
        <row r="7">
          <cell r="AA7" t="str">
            <v>PRPI</v>
          </cell>
          <cell r="AB7" t="b">
            <v>0</v>
          </cell>
        </row>
      </sheetData>
      <sheetData sheetId="6" refreshError="1"/>
      <sheetData sheetId="7" refreshError="1">
        <row r="2">
          <cell r="B2" t="str">
            <v>AFR</v>
          </cell>
        </row>
        <row r="4">
          <cell r="A4" t="str">
            <v>INDEX: 1990 = 100</v>
          </cell>
        </row>
        <row r="6">
          <cell r="A6" t="str">
            <v>Nigeria(694)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_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igeria_Val"/>
      <sheetName val="Raw_1"/>
      <sheetName val="Raw_2"/>
      <sheetName val="Budget, LEE &amp; Commitment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ssfunctional"/>
      <sheetName val="Help"/>
      <sheetName val="Cover page"/>
      <sheetName val="Source"/>
      <sheetName val="Data Availability"/>
      <sheetName val="Table 7_IMF GFS"/>
      <sheetName val="CODE LIST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D3">
            <v>7</v>
          </cell>
          <cell r="P3" t="str">
            <v>7: TOTAL OUTLAYS</v>
          </cell>
        </row>
        <row r="4">
          <cell r="D4">
            <v>701</v>
          </cell>
          <cell r="P4" t="str">
            <v>701: General public services</v>
          </cell>
        </row>
        <row r="5">
          <cell r="D5" t="str">
            <v>7011</v>
          </cell>
          <cell r="P5">
            <v>0</v>
          </cell>
        </row>
        <row r="6">
          <cell r="D6" t="str">
            <v>7012</v>
          </cell>
          <cell r="P6">
            <v>0</v>
          </cell>
        </row>
        <row r="7">
          <cell r="D7">
            <v>7011</v>
          </cell>
          <cell r="P7" t="str">
            <v>7011: Executive and legislative organs, financial and fiscal affairs, external affairs</v>
          </cell>
        </row>
        <row r="8">
          <cell r="D8" t="str">
            <v>70111</v>
          </cell>
          <cell r="P8" t="str">
            <v>70111: Executive and legislative organs, financial and fiscal affairs, external affairs (Current)</v>
          </cell>
        </row>
        <row r="9">
          <cell r="D9" t="str">
            <v>70112</v>
          </cell>
          <cell r="P9" t="str">
            <v>70112: Executive and legislative organs, financial and fiscal affairs, external affairs (Capital)</v>
          </cell>
        </row>
        <row r="10">
          <cell r="D10">
            <v>7012</v>
          </cell>
          <cell r="P10" t="str">
            <v>7012: Foreign economic aid</v>
          </cell>
        </row>
        <row r="11">
          <cell r="D11" t="str">
            <v>70121</v>
          </cell>
          <cell r="P11" t="str">
            <v>70121: Foreign economic aid (Current)</v>
          </cell>
        </row>
        <row r="12">
          <cell r="D12" t="str">
            <v>70122</v>
          </cell>
          <cell r="P12" t="str">
            <v>70122: Foreign economic aid (Capital)</v>
          </cell>
        </row>
        <row r="13">
          <cell r="D13">
            <v>7013</v>
          </cell>
          <cell r="P13" t="str">
            <v>7013: General services</v>
          </cell>
        </row>
        <row r="14">
          <cell r="D14" t="str">
            <v>70131</v>
          </cell>
          <cell r="P14" t="str">
            <v>70131: General services (Current)</v>
          </cell>
        </row>
        <row r="15">
          <cell r="D15" t="str">
            <v>70132</v>
          </cell>
          <cell r="P15" t="str">
            <v>70132: General services (Capital)</v>
          </cell>
        </row>
        <row r="16">
          <cell r="D16">
            <v>7014</v>
          </cell>
          <cell r="P16" t="str">
            <v>7014: Basic research</v>
          </cell>
        </row>
        <row r="17">
          <cell r="D17" t="str">
            <v>70141</v>
          </cell>
          <cell r="P17" t="str">
            <v>70141: Basic research (Current)</v>
          </cell>
        </row>
        <row r="18">
          <cell r="D18" t="str">
            <v>70142</v>
          </cell>
          <cell r="P18" t="str">
            <v>70142: Basic research (Capital)</v>
          </cell>
        </row>
        <row r="19">
          <cell r="D19">
            <v>7015</v>
          </cell>
          <cell r="P19" t="str">
            <v>7015: R &amp; D General public services</v>
          </cell>
        </row>
        <row r="20">
          <cell r="D20" t="str">
            <v>70151</v>
          </cell>
          <cell r="P20" t="str">
            <v>70151: R &amp; D General public services (Current)</v>
          </cell>
        </row>
        <row r="21">
          <cell r="D21" t="str">
            <v>70152</v>
          </cell>
          <cell r="P21" t="str">
            <v>70152: R &amp; D General public services (Capital)</v>
          </cell>
        </row>
        <row r="22">
          <cell r="D22">
            <v>7016</v>
          </cell>
          <cell r="P22" t="str">
            <v>7016: General public services n.e.c.</v>
          </cell>
        </row>
        <row r="23">
          <cell r="D23" t="str">
            <v>70161</v>
          </cell>
          <cell r="P23" t="str">
            <v>70161: General public services n.e.c. (Current)</v>
          </cell>
        </row>
        <row r="24">
          <cell r="D24" t="str">
            <v>70162</v>
          </cell>
          <cell r="P24" t="str">
            <v>70162: General public services n.e.c. (Capital)</v>
          </cell>
        </row>
        <row r="25">
          <cell r="D25">
            <v>7017</v>
          </cell>
          <cell r="P25" t="str">
            <v>7017: Public debt transactions</v>
          </cell>
        </row>
        <row r="26">
          <cell r="D26" t="str">
            <v>70171</v>
          </cell>
          <cell r="P26" t="str">
            <v>70171: Public debt transactions (Current)</v>
          </cell>
        </row>
        <row r="27">
          <cell r="D27" t="str">
            <v>70172</v>
          </cell>
          <cell r="P27" t="str">
            <v>70172: Public debt transactions (Capital)</v>
          </cell>
        </row>
        <row r="28">
          <cell r="D28">
            <v>7018</v>
          </cell>
          <cell r="P28" t="str">
            <v>7018: Transfers of a general character between different levels of government</v>
          </cell>
        </row>
        <row r="29">
          <cell r="D29" t="str">
            <v>70181</v>
          </cell>
          <cell r="P29" t="str">
            <v>70181: Transfers of a general character between different levels of government (Current)</v>
          </cell>
        </row>
        <row r="30">
          <cell r="D30" t="str">
            <v>70182</v>
          </cell>
          <cell r="P30" t="str">
            <v>70182: Transfers of a general character between different levels of government (Capital)</v>
          </cell>
        </row>
        <row r="31">
          <cell r="D31">
            <v>702</v>
          </cell>
          <cell r="P31" t="str">
            <v>702: Defense</v>
          </cell>
        </row>
        <row r="32">
          <cell r="D32">
            <v>7021</v>
          </cell>
          <cell r="P32" t="str">
            <v>7021: Military defense</v>
          </cell>
        </row>
        <row r="33">
          <cell r="D33" t="str">
            <v>70211</v>
          </cell>
          <cell r="P33" t="str">
            <v>70211: Military defense (Current)</v>
          </cell>
        </row>
        <row r="34">
          <cell r="D34" t="str">
            <v>70212</v>
          </cell>
          <cell r="P34" t="str">
            <v>70212: Military defense (Capital)</v>
          </cell>
        </row>
        <row r="35">
          <cell r="D35">
            <v>7022</v>
          </cell>
          <cell r="P35" t="str">
            <v>7022: Civil defense</v>
          </cell>
        </row>
        <row r="36">
          <cell r="D36" t="str">
            <v>70221</v>
          </cell>
          <cell r="P36" t="str">
            <v>70221: Civil defense (Current)</v>
          </cell>
        </row>
        <row r="37">
          <cell r="D37" t="str">
            <v>70222</v>
          </cell>
          <cell r="P37" t="str">
            <v>70222: Civil defense (Capital)</v>
          </cell>
        </row>
        <row r="38">
          <cell r="D38">
            <v>7023</v>
          </cell>
          <cell r="P38" t="str">
            <v>7023: Foreign military aid</v>
          </cell>
        </row>
        <row r="39">
          <cell r="D39" t="str">
            <v>70231</v>
          </cell>
          <cell r="P39" t="str">
            <v>70231: Foreign military aid (Current)</v>
          </cell>
        </row>
        <row r="40">
          <cell r="D40" t="str">
            <v>70232</v>
          </cell>
          <cell r="P40" t="str">
            <v>70232: Foreign military aid (Capital)</v>
          </cell>
        </row>
        <row r="41">
          <cell r="D41">
            <v>7024</v>
          </cell>
          <cell r="P41" t="str">
            <v>7024: R &amp; D Defense</v>
          </cell>
        </row>
        <row r="42">
          <cell r="D42" t="str">
            <v>70241</v>
          </cell>
          <cell r="P42" t="str">
            <v>70241: R &amp; D Defense (Current)</v>
          </cell>
        </row>
        <row r="43">
          <cell r="D43" t="str">
            <v>70242</v>
          </cell>
          <cell r="P43" t="str">
            <v>70242: R &amp; D Defense (Capital)</v>
          </cell>
        </row>
        <row r="44">
          <cell r="D44">
            <v>7025</v>
          </cell>
          <cell r="P44" t="str">
            <v>7025: Defense n.e.c.</v>
          </cell>
        </row>
        <row r="45">
          <cell r="D45" t="str">
            <v>70251</v>
          </cell>
          <cell r="P45" t="str">
            <v>70251: Defense n.e.c. (Current)</v>
          </cell>
        </row>
        <row r="46">
          <cell r="D46" t="str">
            <v>70252</v>
          </cell>
          <cell r="P46" t="str">
            <v>70252: Defense n.e.c. (Capital)</v>
          </cell>
        </row>
        <row r="47">
          <cell r="D47">
            <v>703</v>
          </cell>
          <cell r="P47" t="str">
            <v>703: Public order and safety</v>
          </cell>
        </row>
        <row r="48">
          <cell r="D48">
            <v>7031</v>
          </cell>
          <cell r="P48" t="str">
            <v>7031: Police services</v>
          </cell>
        </row>
        <row r="49">
          <cell r="D49" t="str">
            <v>70311</v>
          </cell>
          <cell r="P49" t="str">
            <v>70311: Police services (Current)</v>
          </cell>
        </row>
        <row r="50">
          <cell r="D50" t="str">
            <v>70312</v>
          </cell>
          <cell r="P50" t="str">
            <v>70312: Police services (Capital)</v>
          </cell>
        </row>
        <row r="51">
          <cell r="D51">
            <v>7032</v>
          </cell>
          <cell r="P51" t="str">
            <v>7032: Fire protection services</v>
          </cell>
        </row>
        <row r="52">
          <cell r="D52" t="str">
            <v>70321</v>
          </cell>
          <cell r="P52" t="str">
            <v>70321: Fire protection services (Current)</v>
          </cell>
        </row>
        <row r="53">
          <cell r="D53" t="str">
            <v>70322</v>
          </cell>
          <cell r="P53" t="str">
            <v>70322: Fire protection services (Capital)</v>
          </cell>
        </row>
        <row r="54">
          <cell r="D54">
            <v>7033</v>
          </cell>
          <cell r="P54" t="str">
            <v>7033: Law courts</v>
          </cell>
        </row>
        <row r="55">
          <cell r="D55" t="str">
            <v>70331</v>
          </cell>
          <cell r="P55" t="str">
            <v>70331: Law courts (Current)</v>
          </cell>
        </row>
        <row r="56">
          <cell r="D56" t="str">
            <v>70332</v>
          </cell>
          <cell r="P56" t="str">
            <v>70332: Law courts (Capital)</v>
          </cell>
        </row>
        <row r="57">
          <cell r="D57">
            <v>7034</v>
          </cell>
          <cell r="P57" t="str">
            <v>7034: Prisons</v>
          </cell>
        </row>
        <row r="58">
          <cell r="D58" t="str">
            <v>70341</v>
          </cell>
          <cell r="P58" t="str">
            <v>70341: Prisons (Current)</v>
          </cell>
        </row>
        <row r="59">
          <cell r="D59" t="str">
            <v>70342</v>
          </cell>
          <cell r="P59" t="str">
            <v>70342: Prisons (Capital)</v>
          </cell>
        </row>
        <row r="60">
          <cell r="D60">
            <v>7035</v>
          </cell>
          <cell r="P60" t="str">
            <v>7035: R &amp; D Public order and safety</v>
          </cell>
        </row>
        <row r="61">
          <cell r="D61" t="str">
            <v>70351</v>
          </cell>
          <cell r="P61" t="str">
            <v>70351: R &amp; D Public order and safety (Current)</v>
          </cell>
        </row>
        <row r="62">
          <cell r="D62" t="str">
            <v>70352</v>
          </cell>
          <cell r="P62" t="str">
            <v>70352: R &amp; D Public order and safety (Capital)</v>
          </cell>
        </row>
        <row r="63">
          <cell r="D63">
            <v>7036</v>
          </cell>
          <cell r="P63" t="str">
            <v>7036: Public order and safety n.e.c.</v>
          </cell>
        </row>
        <row r="64">
          <cell r="D64" t="str">
            <v>70361</v>
          </cell>
          <cell r="P64" t="str">
            <v>70361: Public order and safety n.e.c. (Current)</v>
          </cell>
        </row>
        <row r="65">
          <cell r="D65" t="str">
            <v>70362</v>
          </cell>
          <cell r="P65" t="str">
            <v>70362: Public order and safety n.e.c. (Capital)</v>
          </cell>
        </row>
        <row r="66">
          <cell r="D66">
            <v>704</v>
          </cell>
          <cell r="P66" t="str">
            <v>704: Economic affairs</v>
          </cell>
        </row>
        <row r="67">
          <cell r="D67">
            <v>7041</v>
          </cell>
          <cell r="P67" t="str">
            <v>7041: General economic, commercial, and labor affairs</v>
          </cell>
        </row>
        <row r="68">
          <cell r="D68" t="str">
            <v>70411</v>
          </cell>
          <cell r="P68" t="str">
            <v>70411: General economic, commercial, and labor affairs (Current)</v>
          </cell>
        </row>
        <row r="69">
          <cell r="D69" t="str">
            <v>70412</v>
          </cell>
          <cell r="P69" t="str">
            <v>70412: General economic, commercial, and labor affairs (Capital)</v>
          </cell>
        </row>
        <row r="70">
          <cell r="D70">
            <v>7042</v>
          </cell>
          <cell r="P70" t="str">
            <v>7042: Agriculture, forestry, fishing, and hunting</v>
          </cell>
        </row>
        <row r="71">
          <cell r="D71" t="str">
            <v>7042Cur</v>
          </cell>
          <cell r="P71" t="str">
            <v>7042Cur: Agriculture, forestry, fishing, and hunting (Current)</v>
          </cell>
        </row>
        <row r="72">
          <cell r="D72" t="str">
            <v>7042Cap</v>
          </cell>
          <cell r="P72" t="str">
            <v>7042Cap: Agriculture, forestry, fishing, and hunting (Capital)</v>
          </cell>
        </row>
        <row r="73">
          <cell r="D73">
            <v>70421</v>
          </cell>
          <cell r="P73" t="str">
            <v>70421: Agriculture (and livestock)</v>
          </cell>
        </row>
        <row r="74">
          <cell r="D74" t="str">
            <v>704211</v>
          </cell>
          <cell r="P74" t="str">
            <v>704211: Agriculture (and livestock) (Current)</v>
          </cell>
        </row>
        <row r="75">
          <cell r="D75" t="str">
            <v>704212</v>
          </cell>
          <cell r="P75" t="str">
            <v>704212: Agriculture (and livestock) (Capital)</v>
          </cell>
        </row>
        <row r="76">
          <cell r="D76">
            <v>70422</v>
          </cell>
          <cell r="P76" t="str">
            <v>70422: Forestry</v>
          </cell>
        </row>
        <row r="77">
          <cell r="D77" t="str">
            <v>704221</v>
          </cell>
          <cell r="P77" t="str">
            <v>704221: Forestry (Current)</v>
          </cell>
        </row>
        <row r="78">
          <cell r="D78" t="str">
            <v>704222</v>
          </cell>
          <cell r="P78" t="str">
            <v>704222: Forestry (Capital)</v>
          </cell>
        </row>
        <row r="79">
          <cell r="D79">
            <v>70423</v>
          </cell>
          <cell r="P79" t="str">
            <v>70423: Fishing and hunting</v>
          </cell>
        </row>
        <row r="80">
          <cell r="D80" t="str">
            <v>704231</v>
          </cell>
          <cell r="P80" t="str">
            <v>704231: Fishing and hunting (Current)</v>
          </cell>
        </row>
        <row r="81">
          <cell r="D81" t="str">
            <v>704232</v>
          </cell>
          <cell r="P81" t="str">
            <v>704232: Fishing and hunting (Capital)</v>
          </cell>
        </row>
        <row r="82">
          <cell r="D82">
            <v>7043</v>
          </cell>
          <cell r="P82" t="str">
            <v>7043: Fuel and energy</v>
          </cell>
        </row>
        <row r="83">
          <cell r="D83" t="str">
            <v>70431</v>
          </cell>
          <cell r="P83" t="str">
            <v>70431: Fuel and energy (Current)</v>
          </cell>
        </row>
        <row r="84">
          <cell r="D84" t="str">
            <v>70432</v>
          </cell>
          <cell r="P84" t="str">
            <v>70432: Fuel and energy (Capital)</v>
          </cell>
        </row>
        <row r="85">
          <cell r="D85">
            <v>7044</v>
          </cell>
          <cell r="P85" t="str">
            <v>7044: Mining, manufacturing, and construction</v>
          </cell>
        </row>
        <row r="86">
          <cell r="D86" t="str">
            <v>70441</v>
          </cell>
          <cell r="P86" t="str">
            <v>70441: Mining, manufacturing, and construction (Current)</v>
          </cell>
        </row>
        <row r="87">
          <cell r="D87" t="str">
            <v>70442</v>
          </cell>
          <cell r="P87" t="str">
            <v>70442: Mining, manufacturing, and construction (Capital)</v>
          </cell>
        </row>
        <row r="88">
          <cell r="D88">
            <v>7045</v>
          </cell>
          <cell r="P88" t="str">
            <v>7045: Transport</v>
          </cell>
        </row>
        <row r="89">
          <cell r="D89" t="str">
            <v>70451</v>
          </cell>
          <cell r="P89" t="str">
            <v>70451: Transport (Current)</v>
          </cell>
        </row>
        <row r="90">
          <cell r="D90" t="str">
            <v>70452</v>
          </cell>
          <cell r="P90" t="str">
            <v>70452: Transport (Capital)</v>
          </cell>
        </row>
        <row r="91">
          <cell r="D91">
            <v>7046</v>
          </cell>
          <cell r="P91" t="str">
            <v>7046: Communication</v>
          </cell>
        </row>
        <row r="92">
          <cell r="D92" t="str">
            <v>70461</v>
          </cell>
          <cell r="P92" t="str">
            <v>70461: Communication (Current)</v>
          </cell>
        </row>
        <row r="93">
          <cell r="D93" t="str">
            <v>70462</v>
          </cell>
          <cell r="P93" t="str">
            <v>70462: Communication (Capital)</v>
          </cell>
        </row>
        <row r="94">
          <cell r="D94">
            <v>7047</v>
          </cell>
          <cell r="P94" t="str">
            <v>7047: Other industries</v>
          </cell>
        </row>
        <row r="95">
          <cell r="D95" t="str">
            <v>70471</v>
          </cell>
          <cell r="P95" t="str">
            <v>70471: Other industries (Current)</v>
          </cell>
        </row>
        <row r="96">
          <cell r="D96" t="str">
            <v>70472</v>
          </cell>
          <cell r="P96" t="str">
            <v>70472: Other industries (Capital)</v>
          </cell>
        </row>
        <row r="97">
          <cell r="D97">
            <v>7048</v>
          </cell>
          <cell r="P97" t="str">
            <v>7048: R&amp;D Economic Affairs</v>
          </cell>
        </row>
        <row r="98">
          <cell r="D98">
            <v>70482</v>
          </cell>
          <cell r="P98" t="str">
            <v>70482: R&amp;D Agriculture, forestry, fiscjing and hunting (CS)</v>
          </cell>
        </row>
        <row r="99">
          <cell r="D99" t="str">
            <v>704821</v>
          </cell>
          <cell r="P99" t="str">
            <v>704821: R&amp;D Agriculture, forestry, fiscjing and hunting (CS) (Current)</v>
          </cell>
        </row>
        <row r="100">
          <cell r="D100" t="str">
            <v>704822</v>
          </cell>
          <cell r="P100" t="str">
            <v>704822: R&amp;D Agriculture, forestry, fiscjing and hunting (CS) (Capital)</v>
          </cell>
        </row>
        <row r="101">
          <cell r="D101">
            <v>7049</v>
          </cell>
          <cell r="P101" t="str">
            <v>7049: Economic affairs n.e.c.</v>
          </cell>
        </row>
        <row r="102">
          <cell r="D102" t="str">
            <v>70491</v>
          </cell>
          <cell r="P102" t="str">
            <v>70491: Economic affairs n.e.c. (Current)</v>
          </cell>
        </row>
        <row r="103">
          <cell r="D103" t="str">
            <v>70492</v>
          </cell>
          <cell r="P103" t="str">
            <v>70492: Economic affairs n.e.c. (Capital)</v>
          </cell>
        </row>
        <row r="104">
          <cell r="D104">
            <v>705</v>
          </cell>
          <cell r="P104" t="str">
            <v>705: Environmental protection</v>
          </cell>
        </row>
        <row r="105">
          <cell r="D105">
            <v>7051</v>
          </cell>
          <cell r="P105" t="str">
            <v>7051: Waste management</v>
          </cell>
        </row>
        <row r="106">
          <cell r="D106" t="str">
            <v>70511</v>
          </cell>
          <cell r="P106" t="str">
            <v>70511: Waste management (Current)</v>
          </cell>
        </row>
        <row r="107">
          <cell r="D107" t="str">
            <v>70512</v>
          </cell>
          <cell r="P107" t="str">
            <v>70512: Waste management (Capital)</v>
          </cell>
        </row>
        <row r="108">
          <cell r="D108">
            <v>7052</v>
          </cell>
          <cell r="P108" t="str">
            <v>7052: Waste water management</v>
          </cell>
        </row>
        <row r="109">
          <cell r="D109" t="str">
            <v>70521</v>
          </cell>
          <cell r="P109" t="str">
            <v>70521: Waste water management (Current)</v>
          </cell>
        </row>
        <row r="110">
          <cell r="D110" t="str">
            <v>70522</v>
          </cell>
          <cell r="P110" t="str">
            <v>70522: Waste water management (Capital)</v>
          </cell>
        </row>
        <row r="111">
          <cell r="D111">
            <v>7053</v>
          </cell>
          <cell r="P111" t="str">
            <v>7053: Pollution abatement</v>
          </cell>
        </row>
        <row r="112">
          <cell r="D112" t="str">
            <v>70531</v>
          </cell>
          <cell r="P112" t="str">
            <v>70531: Pollution abatement (Current)</v>
          </cell>
        </row>
        <row r="113">
          <cell r="D113" t="str">
            <v>70532</v>
          </cell>
          <cell r="P113" t="str">
            <v>70532: Pollution abatement (Capital)</v>
          </cell>
        </row>
        <row r="114">
          <cell r="D114">
            <v>7054</v>
          </cell>
          <cell r="P114" t="str">
            <v>7054: Protection of biodiversity and landscape</v>
          </cell>
        </row>
        <row r="115">
          <cell r="D115" t="str">
            <v>70541</v>
          </cell>
          <cell r="P115" t="str">
            <v>70541: Protection of biodiversity and landscape (Current)</v>
          </cell>
        </row>
        <row r="116">
          <cell r="D116" t="str">
            <v>70542</v>
          </cell>
          <cell r="P116" t="str">
            <v>70542: Protection of biodiversity and landscape (Capital)</v>
          </cell>
        </row>
        <row r="117">
          <cell r="D117">
            <v>7055</v>
          </cell>
          <cell r="P117" t="str">
            <v>7055: R&amp;D Environmental protection</v>
          </cell>
        </row>
        <row r="118">
          <cell r="D118" t="str">
            <v>70551</v>
          </cell>
          <cell r="P118" t="str">
            <v>70551: R&amp;D Environmental protection (Current)</v>
          </cell>
        </row>
        <row r="119">
          <cell r="D119" t="str">
            <v>70552</v>
          </cell>
          <cell r="P119" t="str">
            <v>70552: R&amp;D Environmental protection (Capital)</v>
          </cell>
        </row>
        <row r="120">
          <cell r="D120">
            <v>7056</v>
          </cell>
          <cell r="P120" t="str">
            <v>7056: Environmental protection n.e.c. (CS)</v>
          </cell>
        </row>
        <row r="121">
          <cell r="D121" t="str">
            <v>70561</v>
          </cell>
          <cell r="P121" t="str">
            <v>70561: Environmental protection n.e.c. (CS) (Current)</v>
          </cell>
        </row>
        <row r="122">
          <cell r="D122" t="str">
            <v>70562</v>
          </cell>
          <cell r="P122" t="str">
            <v>70562: Environmental protection n.e.c. (CS) (Capital)</v>
          </cell>
        </row>
        <row r="123">
          <cell r="D123">
            <v>706</v>
          </cell>
          <cell r="P123" t="str">
            <v>706: Housing and community amenities</v>
          </cell>
        </row>
        <row r="124">
          <cell r="D124">
            <v>7061</v>
          </cell>
          <cell r="P124" t="str">
            <v>7061: Housing development</v>
          </cell>
        </row>
        <row r="125">
          <cell r="D125" t="str">
            <v>70611</v>
          </cell>
          <cell r="P125" t="str">
            <v>70611: Housing development (Current)</v>
          </cell>
        </row>
        <row r="126">
          <cell r="D126" t="str">
            <v>70612</v>
          </cell>
          <cell r="P126" t="str">
            <v>70612: Housing development (Capital)</v>
          </cell>
        </row>
        <row r="127">
          <cell r="D127">
            <v>7062</v>
          </cell>
          <cell r="P127" t="str">
            <v>7062: Community development</v>
          </cell>
        </row>
        <row r="128">
          <cell r="D128" t="str">
            <v>70621</v>
          </cell>
          <cell r="P128" t="str">
            <v>70621: Community development (Current)</v>
          </cell>
        </row>
        <row r="129">
          <cell r="D129" t="str">
            <v>70622</v>
          </cell>
          <cell r="P129" t="str">
            <v>70622: Community development (Capital)</v>
          </cell>
        </row>
        <row r="130">
          <cell r="D130">
            <v>7063</v>
          </cell>
          <cell r="P130" t="str">
            <v>7063: Water supply</v>
          </cell>
        </row>
        <row r="131">
          <cell r="D131" t="str">
            <v>70631</v>
          </cell>
          <cell r="P131" t="str">
            <v>70631: Water supply (Current)</v>
          </cell>
        </row>
        <row r="132">
          <cell r="D132" t="str">
            <v>70632</v>
          </cell>
          <cell r="P132" t="str">
            <v>70632: Water supply (Capital)</v>
          </cell>
        </row>
        <row r="133">
          <cell r="D133">
            <v>7064</v>
          </cell>
          <cell r="P133" t="str">
            <v>7064: Street lighting</v>
          </cell>
        </row>
        <row r="134">
          <cell r="D134" t="str">
            <v>70641</v>
          </cell>
          <cell r="P134" t="str">
            <v>70641: Street lighting (Current)</v>
          </cell>
        </row>
        <row r="135">
          <cell r="D135" t="str">
            <v>70642</v>
          </cell>
          <cell r="P135" t="str">
            <v>70642: Street lighting (Capital)</v>
          </cell>
        </row>
        <row r="136">
          <cell r="D136">
            <v>7065</v>
          </cell>
          <cell r="P136" t="str">
            <v>7065: R &amp; D Housing and community amenities</v>
          </cell>
        </row>
        <row r="137">
          <cell r="D137" t="str">
            <v>70651</v>
          </cell>
          <cell r="P137" t="str">
            <v>70651: R &amp; D Housing and community amenities (Current)</v>
          </cell>
        </row>
        <row r="138">
          <cell r="D138" t="str">
            <v>70652</v>
          </cell>
          <cell r="P138" t="str">
            <v>70652: R &amp; D Housing and community amenities (Capital)</v>
          </cell>
        </row>
        <row r="139">
          <cell r="D139">
            <v>7066</v>
          </cell>
          <cell r="P139" t="str">
            <v>7066: Housing and community amenities n.e.c.</v>
          </cell>
        </row>
        <row r="140">
          <cell r="D140" t="str">
            <v>70661</v>
          </cell>
          <cell r="P140" t="str">
            <v>70661: Housing and community amenities n.e.c. (Current)</v>
          </cell>
        </row>
        <row r="141">
          <cell r="D141" t="str">
            <v>70662</v>
          </cell>
          <cell r="P141" t="str">
            <v>70662: Housing and community amenities n.e.c. (Capital)</v>
          </cell>
        </row>
        <row r="142">
          <cell r="D142">
            <v>707</v>
          </cell>
          <cell r="P142" t="str">
            <v>707: Health</v>
          </cell>
        </row>
        <row r="143">
          <cell r="D143">
            <v>7071</v>
          </cell>
          <cell r="P143" t="str">
            <v>7071: Medical products, appliances, and equipment</v>
          </cell>
        </row>
        <row r="144">
          <cell r="D144" t="str">
            <v>70711</v>
          </cell>
          <cell r="P144" t="str">
            <v>70711: Medical products, appliances, and equipment (Current)</v>
          </cell>
        </row>
        <row r="145">
          <cell r="D145" t="str">
            <v>70712</v>
          </cell>
          <cell r="P145" t="str">
            <v>70712: Medical products, appliances, and equipment (Capital)</v>
          </cell>
        </row>
        <row r="146">
          <cell r="D146">
            <v>7072</v>
          </cell>
          <cell r="P146" t="str">
            <v>7072: Outpatient services</v>
          </cell>
        </row>
        <row r="147">
          <cell r="D147" t="str">
            <v>70721</v>
          </cell>
          <cell r="P147" t="str">
            <v>70721: Outpatient services (Current)</v>
          </cell>
        </row>
        <row r="148">
          <cell r="D148" t="str">
            <v>70722</v>
          </cell>
          <cell r="P148" t="str">
            <v>70722: Outpatient services (Capital)</v>
          </cell>
        </row>
        <row r="149">
          <cell r="D149">
            <v>7073</v>
          </cell>
          <cell r="P149" t="str">
            <v>7073: Hospital services</v>
          </cell>
        </row>
        <row r="150">
          <cell r="D150" t="str">
            <v>70731</v>
          </cell>
          <cell r="P150" t="str">
            <v>70731: Hospital services (Current)</v>
          </cell>
        </row>
        <row r="151">
          <cell r="D151" t="str">
            <v>70732</v>
          </cell>
          <cell r="P151" t="str">
            <v>70732: Hospital services (Capital)</v>
          </cell>
        </row>
        <row r="152">
          <cell r="D152">
            <v>7074</v>
          </cell>
          <cell r="P152" t="str">
            <v>7074: Public health services</v>
          </cell>
        </row>
        <row r="153">
          <cell r="D153" t="str">
            <v>70741</v>
          </cell>
          <cell r="P153" t="str">
            <v>70741: Public health services (Current)</v>
          </cell>
        </row>
        <row r="154">
          <cell r="D154" t="str">
            <v>70742</v>
          </cell>
          <cell r="P154" t="str">
            <v>70742: Public health services (Capital)</v>
          </cell>
        </row>
        <row r="155">
          <cell r="D155">
            <v>7075</v>
          </cell>
          <cell r="P155" t="str">
            <v>7075: R &amp; D Health</v>
          </cell>
        </row>
        <row r="156">
          <cell r="D156" t="str">
            <v>70751</v>
          </cell>
          <cell r="P156" t="str">
            <v>70751: R &amp; D Health (Current)</v>
          </cell>
        </row>
        <row r="157">
          <cell r="D157" t="str">
            <v>70752</v>
          </cell>
          <cell r="P157" t="str">
            <v>70752: R &amp; D Health (Capital)</v>
          </cell>
        </row>
        <row r="158">
          <cell r="D158">
            <v>7076</v>
          </cell>
          <cell r="P158" t="str">
            <v>7076: Health n.e.c.</v>
          </cell>
        </row>
        <row r="159">
          <cell r="D159" t="str">
            <v>70761</v>
          </cell>
          <cell r="P159" t="str">
            <v>70761: Health n.e.c. (Current)</v>
          </cell>
        </row>
        <row r="160">
          <cell r="D160" t="str">
            <v>70762</v>
          </cell>
          <cell r="P160" t="str">
            <v>70762: Health n.e.c. (Capital)</v>
          </cell>
        </row>
        <row r="161">
          <cell r="D161">
            <v>708</v>
          </cell>
          <cell r="P161" t="str">
            <v>708: Recreation, culture and religion</v>
          </cell>
        </row>
        <row r="162">
          <cell r="D162">
            <v>7081</v>
          </cell>
          <cell r="P162" t="str">
            <v>7081: Recreational and sporting services</v>
          </cell>
        </row>
        <row r="163">
          <cell r="D163" t="str">
            <v>70811</v>
          </cell>
          <cell r="P163" t="str">
            <v>70811: Recreational and sporting services (Current)</v>
          </cell>
        </row>
        <row r="164">
          <cell r="D164" t="str">
            <v>70812</v>
          </cell>
          <cell r="P164" t="str">
            <v>70812: Recreational and sporting services (Capital)</v>
          </cell>
        </row>
        <row r="165">
          <cell r="D165">
            <v>7082</v>
          </cell>
          <cell r="P165" t="str">
            <v>7082: Cultural services</v>
          </cell>
        </row>
        <row r="166">
          <cell r="D166" t="str">
            <v>70821</v>
          </cell>
          <cell r="P166" t="str">
            <v>70821: Cultural services (Current)</v>
          </cell>
        </row>
        <row r="167">
          <cell r="D167" t="str">
            <v>70822</v>
          </cell>
          <cell r="P167" t="str">
            <v>70822: Cultural services (Capital)</v>
          </cell>
        </row>
        <row r="168">
          <cell r="D168">
            <v>7083</v>
          </cell>
          <cell r="P168" t="str">
            <v>7083: Broadcasting and publishing services</v>
          </cell>
        </row>
        <row r="169">
          <cell r="D169" t="str">
            <v>70831</v>
          </cell>
          <cell r="P169" t="str">
            <v>70831: Broadcasting and publishing services (Current)</v>
          </cell>
        </row>
        <row r="170">
          <cell r="D170" t="str">
            <v>70832</v>
          </cell>
          <cell r="P170" t="str">
            <v>70832: Broadcasting and publishing services (Capital)</v>
          </cell>
        </row>
        <row r="171">
          <cell r="D171">
            <v>7084</v>
          </cell>
          <cell r="P171" t="str">
            <v>7084: Religious and other community services</v>
          </cell>
        </row>
        <row r="172">
          <cell r="D172" t="str">
            <v>70841</v>
          </cell>
          <cell r="P172" t="str">
            <v>70841: Religious and other community services (Current)</v>
          </cell>
        </row>
        <row r="173">
          <cell r="D173" t="str">
            <v>70842</v>
          </cell>
          <cell r="P173" t="str">
            <v>70842: Religious and other community services (Capital)</v>
          </cell>
        </row>
        <row r="174">
          <cell r="D174">
            <v>7085</v>
          </cell>
          <cell r="P174" t="str">
            <v>7085: R &amp; D Recreation, culture, and religion</v>
          </cell>
        </row>
        <row r="175">
          <cell r="D175" t="str">
            <v>70851</v>
          </cell>
          <cell r="P175" t="str">
            <v>70851: R &amp; D Recreation, culture, and religion (Current)</v>
          </cell>
        </row>
        <row r="176">
          <cell r="D176" t="str">
            <v>70852</v>
          </cell>
          <cell r="P176" t="str">
            <v>70852: R &amp; D Recreation, culture, and religion (Capital)</v>
          </cell>
        </row>
        <row r="177">
          <cell r="D177">
            <v>7086</v>
          </cell>
          <cell r="P177" t="str">
            <v>7086: Recreation, culture, and religion n.e.c.</v>
          </cell>
        </row>
        <row r="178">
          <cell r="D178" t="str">
            <v>70861</v>
          </cell>
          <cell r="P178" t="str">
            <v>70861: Recreation, culture, and religion n.e.c. (Current)</v>
          </cell>
        </row>
        <row r="179">
          <cell r="D179" t="str">
            <v>70862</v>
          </cell>
          <cell r="P179" t="str">
            <v>70862: Recreation, culture, and religion n.e.c. (Capital)</v>
          </cell>
        </row>
        <row r="180">
          <cell r="D180">
            <v>709</v>
          </cell>
          <cell r="P180" t="str">
            <v>709: Education</v>
          </cell>
        </row>
        <row r="181">
          <cell r="D181">
            <v>7091</v>
          </cell>
          <cell r="P181" t="str">
            <v>7091: Pre-primary and primary education</v>
          </cell>
        </row>
        <row r="182">
          <cell r="D182" t="str">
            <v>70911</v>
          </cell>
          <cell r="P182" t="str">
            <v>70911: Pre-primary and primary education (Current)</v>
          </cell>
        </row>
        <row r="183">
          <cell r="D183" t="str">
            <v>70912</v>
          </cell>
          <cell r="P183" t="str">
            <v>70912: Pre-primary and primary education (Capital)</v>
          </cell>
        </row>
        <row r="184">
          <cell r="D184">
            <v>7092</v>
          </cell>
          <cell r="P184" t="str">
            <v>7092: Secondary education</v>
          </cell>
        </row>
        <row r="185">
          <cell r="D185" t="str">
            <v>70921</v>
          </cell>
          <cell r="P185" t="str">
            <v>70921: Secondary education (Current)</v>
          </cell>
        </row>
        <row r="186">
          <cell r="D186" t="str">
            <v>70922</v>
          </cell>
          <cell r="P186" t="str">
            <v>70922: Secondary education (Capital)</v>
          </cell>
        </row>
        <row r="187">
          <cell r="D187">
            <v>7093</v>
          </cell>
          <cell r="P187" t="str">
            <v>7093: Postsecondary nontertiary education</v>
          </cell>
        </row>
        <row r="188">
          <cell r="D188" t="str">
            <v>70931</v>
          </cell>
          <cell r="P188" t="str">
            <v>70931: Postsecondary nontertiary education (Current)</v>
          </cell>
        </row>
        <row r="189">
          <cell r="D189" t="str">
            <v>70932</v>
          </cell>
          <cell r="P189" t="str">
            <v>70932: Postsecondary nontertiary education (Capital)</v>
          </cell>
        </row>
        <row r="190">
          <cell r="D190">
            <v>7094</v>
          </cell>
          <cell r="P190" t="str">
            <v>7094: Tertiary education</v>
          </cell>
        </row>
        <row r="191">
          <cell r="D191" t="str">
            <v>70941</v>
          </cell>
          <cell r="P191" t="str">
            <v>70941: Tertiary education (Current)</v>
          </cell>
        </row>
        <row r="192">
          <cell r="D192" t="str">
            <v>70942</v>
          </cell>
          <cell r="P192" t="str">
            <v>70942: Tertiary education (Capital)</v>
          </cell>
        </row>
        <row r="193">
          <cell r="D193">
            <v>7095</v>
          </cell>
          <cell r="P193" t="str">
            <v>7095: Education not definable by level</v>
          </cell>
        </row>
        <row r="194">
          <cell r="D194" t="str">
            <v>70951</v>
          </cell>
          <cell r="P194" t="str">
            <v>70951: Education not definable by level (Current)</v>
          </cell>
        </row>
        <row r="195">
          <cell r="D195" t="str">
            <v>70952</v>
          </cell>
          <cell r="P195" t="str">
            <v>70952: Education not definable by level (Capital)</v>
          </cell>
        </row>
        <row r="196">
          <cell r="D196">
            <v>7096</v>
          </cell>
          <cell r="P196" t="str">
            <v>7096: Subsidiary services to education</v>
          </cell>
        </row>
        <row r="197">
          <cell r="D197" t="str">
            <v>70961</v>
          </cell>
          <cell r="P197" t="str">
            <v>70961: Subsidiary services to education (Current)</v>
          </cell>
        </row>
        <row r="198">
          <cell r="D198" t="str">
            <v>70962</v>
          </cell>
          <cell r="P198" t="str">
            <v>70962: Subsidiary services to education (Capital)</v>
          </cell>
        </row>
        <row r="199">
          <cell r="D199">
            <v>7097</v>
          </cell>
          <cell r="P199" t="str">
            <v>7097: R &amp; D Education</v>
          </cell>
        </row>
        <row r="200">
          <cell r="D200" t="str">
            <v>70971</v>
          </cell>
          <cell r="P200" t="str">
            <v>70971: R &amp; D Education (Current)</v>
          </cell>
        </row>
        <row r="201">
          <cell r="D201" t="str">
            <v>70972</v>
          </cell>
          <cell r="P201" t="str">
            <v>70972: R &amp; D Education (Capital)</v>
          </cell>
        </row>
        <row r="202">
          <cell r="D202">
            <v>7098</v>
          </cell>
          <cell r="P202" t="str">
            <v>7098: Education n.e.c.</v>
          </cell>
        </row>
        <row r="203">
          <cell r="D203" t="str">
            <v>70981</v>
          </cell>
          <cell r="P203" t="str">
            <v>70981: Education n.e.c. (Current)</v>
          </cell>
        </row>
        <row r="204">
          <cell r="D204" t="str">
            <v>70982</v>
          </cell>
          <cell r="P204" t="str">
            <v>70982: Education n.e.c. (Capital)</v>
          </cell>
        </row>
        <row r="205">
          <cell r="D205">
            <v>710</v>
          </cell>
          <cell r="P205" t="str">
            <v>710: Social protection</v>
          </cell>
        </row>
        <row r="206">
          <cell r="D206">
            <v>7101</v>
          </cell>
          <cell r="P206" t="str">
            <v>7101: Sickness and disability</v>
          </cell>
        </row>
        <row r="207">
          <cell r="D207" t="str">
            <v>71011</v>
          </cell>
          <cell r="P207" t="str">
            <v>71011: Sickness and disability (Current)</v>
          </cell>
        </row>
        <row r="208">
          <cell r="D208" t="str">
            <v>71012</v>
          </cell>
          <cell r="P208" t="str">
            <v>71012: Sickness and disability (Capital)</v>
          </cell>
        </row>
        <row r="209">
          <cell r="D209">
            <v>7102</v>
          </cell>
          <cell r="P209" t="str">
            <v>7102: Old age</v>
          </cell>
        </row>
        <row r="210">
          <cell r="D210" t="str">
            <v>71021</v>
          </cell>
          <cell r="P210" t="str">
            <v>71021: Old age (Current)</v>
          </cell>
        </row>
        <row r="211">
          <cell r="D211" t="str">
            <v>71022</v>
          </cell>
          <cell r="P211" t="str">
            <v>71022: Old age (Capital)</v>
          </cell>
        </row>
        <row r="212">
          <cell r="D212">
            <v>7103</v>
          </cell>
          <cell r="P212" t="str">
            <v>7103: Survivors</v>
          </cell>
        </row>
        <row r="213">
          <cell r="D213" t="str">
            <v>71031</v>
          </cell>
          <cell r="P213" t="str">
            <v>71031: Survivors (Current)</v>
          </cell>
        </row>
        <row r="214">
          <cell r="D214" t="str">
            <v>71032</v>
          </cell>
          <cell r="P214" t="str">
            <v>71032: Survivors (Capital)</v>
          </cell>
        </row>
        <row r="215">
          <cell r="D215">
            <v>7104</v>
          </cell>
          <cell r="P215" t="str">
            <v>7104: Family and children</v>
          </cell>
        </row>
        <row r="216">
          <cell r="D216" t="str">
            <v>71041</v>
          </cell>
          <cell r="P216" t="str">
            <v>71041: Family and children (Current)</v>
          </cell>
        </row>
        <row r="217">
          <cell r="D217" t="str">
            <v>71042</v>
          </cell>
          <cell r="P217" t="str">
            <v>71042: Family and children (Capital)</v>
          </cell>
        </row>
        <row r="218">
          <cell r="D218">
            <v>7105</v>
          </cell>
          <cell r="P218" t="str">
            <v>7105: Unemployment</v>
          </cell>
        </row>
        <row r="219">
          <cell r="D219" t="str">
            <v>71051</v>
          </cell>
          <cell r="P219" t="str">
            <v>71051: Unemployment (Current)</v>
          </cell>
        </row>
        <row r="220">
          <cell r="D220" t="str">
            <v>71052</v>
          </cell>
          <cell r="P220" t="str">
            <v>71052: Unemployment (Capital)</v>
          </cell>
        </row>
        <row r="221">
          <cell r="D221">
            <v>7106</v>
          </cell>
          <cell r="P221" t="str">
            <v>7106: Housing</v>
          </cell>
        </row>
        <row r="222">
          <cell r="D222" t="str">
            <v>71061</v>
          </cell>
          <cell r="P222" t="str">
            <v>71061: Housing (Current)</v>
          </cell>
        </row>
        <row r="223">
          <cell r="D223" t="str">
            <v>71062</v>
          </cell>
          <cell r="P223" t="str">
            <v>71062: Housing (Capital)</v>
          </cell>
        </row>
        <row r="224">
          <cell r="D224">
            <v>7107</v>
          </cell>
          <cell r="P224" t="str">
            <v>7107: Social exclusion n.e.c.</v>
          </cell>
        </row>
        <row r="225">
          <cell r="D225" t="str">
            <v>71071</v>
          </cell>
          <cell r="P225" t="str">
            <v>71071: Social exclusion n.e.c. (Current)</v>
          </cell>
        </row>
        <row r="226">
          <cell r="D226" t="str">
            <v>71072</v>
          </cell>
          <cell r="P226" t="str">
            <v>71072: Social exclusion n.e.c. (Capital)</v>
          </cell>
        </row>
        <row r="227">
          <cell r="D227">
            <v>7108</v>
          </cell>
          <cell r="P227" t="str">
            <v>7108: R &amp; D Social protection</v>
          </cell>
        </row>
        <row r="228">
          <cell r="D228" t="str">
            <v>71081</v>
          </cell>
          <cell r="P228" t="str">
            <v>71081: R &amp; D Social protection (Current)</v>
          </cell>
        </row>
        <row r="229">
          <cell r="D229" t="str">
            <v>71082</v>
          </cell>
          <cell r="P229" t="str">
            <v>71082: R &amp; D Social protection (Capital)</v>
          </cell>
        </row>
        <row r="230">
          <cell r="D230">
            <v>7109</v>
          </cell>
          <cell r="P230" t="str">
            <v>7109: Social protection n.e.c.</v>
          </cell>
        </row>
        <row r="231">
          <cell r="D231" t="str">
            <v>71091</v>
          </cell>
          <cell r="P231" t="str">
            <v>71091: Social protection n.e.c. (Current)</v>
          </cell>
        </row>
        <row r="232">
          <cell r="D232" t="str">
            <v>71092</v>
          </cell>
          <cell r="P232" t="str">
            <v>71092: Social protection n.e.c. (Capital)</v>
          </cell>
        </row>
        <row r="233">
          <cell r="D233">
            <v>0</v>
          </cell>
          <cell r="P233">
            <v>0</v>
          </cell>
        </row>
        <row r="234">
          <cell r="D234">
            <v>0</v>
          </cell>
          <cell r="P234">
            <v>0</v>
          </cell>
        </row>
        <row r="235">
          <cell r="D235">
            <v>0</v>
          </cell>
          <cell r="P235">
            <v>0</v>
          </cell>
        </row>
        <row r="236">
          <cell r="D236">
            <v>0</v>
          </cell>
          <cell r="P236">
            <v>0</v>
          </cell>
        </row>
        <row r="237">
          <cell r="D237">
            <v>0</v>
          </cell>
          <cell r="P237">
            <v>0</v>
          </cell>
        </row>
        <row r="238">
          <cell r="D238">
            <v>0</v>
          </cell>
          <cell r="P238">
            <v>0</v>
          </cell>
        </row>
        <row r="239">
          <cell r="D239">
            <v>0</v>
          </cell>
          <cell r="P239">
            <v>0</v>
          </cell>
        </row>
        <row r="240">
          <cell r="D240">
            <v>0</v>
          </cell>
          <cell r="P240">
            <v>0</v>
          </cell>
        </row>
        <row r="241">
          <cell r="D241">
            <v>0</v>
          </cell>
          <cell r="P241">
            <v>0</v>
          </cell>
        </row>
        <row r="242">
          <cell r="D242">
            <v>0</v>
          </cell>
          <cell r="P242">
            <v>0</v>
          </cell>
        </row>
        <row r="243">
          <cell r="D243">
            <v>0</v>
          </cell>
          <cell r="P243">
            <v>0</v>
          </cell>
        </row>
        <row r="244">
          <cell r="D244">
            <v>0</v>
          </cell>
          <cell r="P244">
            <v>0</v>
          </cell>
        </row>
        <row r="245">
          <cell r="D245">
            <v>0</v>
          </cell>
          <cell r="P245">
            <v>0</v>
          </cell>
        </row>
        <row r="246">
          <cell r="D246">
            <v>0</v>
          </cell>
          <cell r="P246">
            <v>0</v>
          </cell>
        </row>
        <row r="247">
          <cell r="D247">
            <v>0</v>
          </cell>
          <cell r="P247">
            <v>0</v>
          </cell>
        </row>
        <row r="248">
          <cell r="D248">
            <v>0</v>
          </cell>
          <cell r="P248">
            <v>0</v>
          </cell>
        </row>
        <row r="249">
          <cell r="D249">
            <v>0</v>
          </cell>
          <cell r="P249">
            <v>0</v>
          </cell>
        </row>
        <row r="250">
          <cell r="D250">
            <v>0</v>
          </cell>
          <cell r="P250">
            <v>0</v>
          </cell>
        </row>
        <row r="251">
          <cell r="D251">
            <v>0</v>
          </cell>
          <cell r="P251">
            <v>0</v>
          </cell>
        </row>
        <row r="252">
          <cell r="D252">
            <v>0</v>
          </cell>
          <cell r="P252">
            <v>0</v>
          </cell>
        </row>
        <row r="253">
          <cell r="D253">
            <v>0</v>
          </cell>
          <cell r="P253">
            <v>0</v>
          </cell>
        </row>
        <row r="254">
          <cell r="D254">
            <v>0</v>
          </cell>
          <cell r="P254">
            <v>0</v>
          </cell>
        </row>
        <row r="255">
          <cell r="D255">
            <v>0</v>
          </cell>
          <cell r="P255">
            <v>0</v>
          </cell>
        </row>
        <row r="256">
          <cell r="D256">
            <v>0</v>
          </cell>
          <cell r="P256">
            <v>0</v>
          </cell>
        </row>
        <row r="257">
          <cell r="D257">
            <v>0</v>
          </cell>
          <cell r="P257">
            <v>0</v>
          </cell>
        </row>
        <row r="258">
          <cell r="D258">
            <v>0</v>
          </cell>
          <cell r="P258">
            <v>0</v>
          </cell>
        </row>
        <row r="259">
          <cell r="D259">
            <v>0</v>
          </cell>
          <cell r="P259">
            <v>0</v>
          </cell>
        </row>
        <row r="260">
          <cell r="D260">
            <v>0</v>
          </cell>
          <cell r="P260">
            <v>0</v>
          </cell>
        </row>
        <row r="261">
          <cell r="D261">
            <v>0</v>
          </cell>
          <cell r="P261">
            <v>0</v>
          </cell>
        </row>
        <row r="262">
          <cell r="D262">
            <v>0</v>
          </cell>
          <cell r="P262">
            <v>0</v>
          </cell>
        </row>
        <row r="263">
          <cell r="D263">
            <v>0</v>
          </cell>
          <cell r="P263">
            <v>0</v>
          </cell>
        </row>
        <row r="264">
          <cell r="D264">
            <v>0</v>
          </cell>
          <cell r="P264">
            <v>0</v>
          </cell>
        </row>
        <row r="265">
          <cell r="D265">
            <v>0</v>
          </cell>
          <cell r="P265">
            <v>0</v>
          </cell>
        </row>
        <row r="266">
          <cell r="D266">
            <v>0</v>
          </cell>
          <cell r="P266">
            <v>0</v>
          </cell>
        </row>
        <row r="267">
          <cell r="D267">
            <v>0</v>
          </cell>
          <cell r="P267">
            <v>0</v>
          </cell>
        </row>
        <row r="268">
          <cell r="D268">
            <v>0</v>
          </cell>
          <cell r="P268">
            <v>0</v>
          </cell>
        </row>
        <row r="269">
          <cell r="D269">
            <v>0</v>
          </cell>
          <cell r="P269">
            <v>0</v>
          </cell>
        </row>
        <row r="270">
          <cell r="D270">
            <v>0</v>
          </cell>
          <cell r="P270">
            <v>0</v>
          </cell>
        </row>
        <row r="271">
          <cell r="D271">
            <v>0</v>
          </cell>
          <cell r="P271">
            <v>0</v>
          </cell>
        </row>
        <row r="272">
          <cell r="D272">
            <v>0</v>
          </cell>
          <cell r="P272">
            <v>0</v>
          </cell>
        </row>
        <row r="273">
          <cell r="D273">
            <v>0</v>
          </cell>
          <cell r="P273">
            <v>0</v>
          </cell>
        </row>
        <row r="274">
          <cell r="D274" t="str">
            <v>XXXX</v>
          </cell>
          <cell r="P274" t="str">
            <v>XXXX: XXXXXXXXXXX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RV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Securities-nonbanks"/>
      <sheetName val="SecuritiesDMBs"/>
      <sheetName val="SoundnessInd."/>
      <sheetName val="WETA"/>
      <sheetName val="IN"/>
      <sheetName val="SEC-REDEMP"/>
      <sheetName val="OUT"/>
      <sheetName val="DMB"/>
      <sheetName val="DOMDEBT-M"/>
      <sheetName val="SCRDOMDEBT"/>
      <sheetName val="SCSMSRV"/>
      <sheetName val="SCSCBS"/>
      <sheetName val="SCSMSRVHalfYear"/>
      <sheetName val="MSRV"/>
      <sheetName val="CBS"/>
      <sheetName val="ControlSheet"/>
      <sheetName val="from CBS on DMB"/>
      <sheetName val="Sheet1"/>
      <sheetName val="MSRV-PRG"/>
      <sheetName val="DMB-PRG"/>
      <sheetName val="CBS-PRG"/>
      <sheetName val="EDSS_CBSQ"/>
      <sheetName val="EDSS_DMBQ"/>
      <sheetName val="EDSS_CBSM"/>
      <sheetName val="EDSS_DMBM"/>
      <sheetName val="EDSS_OFIM"/>
      <sheetName val="di_RSRV"/>
      <sheetName val="EDSS_OFIQ"/>
      <sheetName val="di_OFI"/>
      <sheetName val="di_CRDT"/>
      <sheetName val="di_LQDT"/>
      <sheetName val="di_INT"/>
      <sheetName val="SCRMSRV"/>
      <sheetName val="SCRMCDEV"/>
      <sheetName val="SCRCBS"/>
      <sheetName val="SCRDMB"/>
      <sheetName val="SCROFI"/>
      <sheetName val="SCRCRDT"/>
      <sheetName val="SCRLQDT"/>
      <sheetName val="SCRINT"/>
      <sheetName val="SCRRSRV"/>
      <sheetName val="Gvt.Securities-others"/>
      <sheetName val="Annual Interest Rate IFS"/>
      <sheetName val="Quarterly Interest Rate IFS"/>
      <sheetName val="Monetary Authorites IFS"/>
      <sheetName val="Banking Survey IFS"/>
      <sheetName val="CBS IFS"/>
      <sheetName val="Commercial Bank Assets IFS"/>
      <sheetName val="Banking Institution IFS"/>
      <sheetName val="Development Bank IFS"/>
      <sheetName val="Financial Survey IFS"/>
      <sheetName val="Nonbank Institution IFS"/>
      <sheetName val="DOMDEBT-M (old)"/>
      <sheetName val="Interest Rate IFS"/>
      <sheetName val="printMRSV"/>
      <sheetName val="VulnInd"/>
      <sheetName val="Figure X"/>
      <sheetName val="Vuln.ind from CBS"/>
      <sheetName val="FinSoundInd"/>
      <sheetName val="monetary aggregates"/>
      <sheetName val="mon aggreg in percent"/>
      <sheetName val="Chart2"/>
      <sheetName val="Chart3"/>
      <sheetName val="data for monetary dev chart"/>
      <sheetName val="data for Figure 3"/>
      <sheetName val="Figure 3"/>
      <sheetName val="Chart1"/>
      <sheetName val="Chart4"/>
      <sheetName val="Chart5"/>
      <sheetName val="Panel1"/>
      <sheetName val="Sheet1 (2)"/>
      <sheetName val="CODE LIST"/>
      <sheetName val="Set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Lists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1"/>
      <sheetName val="Table2"/>
      <sheetName val="Table3"/>
      <sheetName val="Table4"/>
      <sheetName val="Table-5"/>
    </sheetNames>
    <sheetDataSet>
      <sheetData sheetId="0"/>
      <sheetData sheetId="1">
        <row r="244">
          <cell r="A244">
            <v>42005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PORT VALUES BY CURRENCY"/>
      <sheetName val="CCIS in USD"/>
      <sheetName val="CCIS in EUR"/>
      <sheetName val="CCIS in GBP"/>
      <sheetName val="CCIS in CAD"/>
      <sheetName val="CCIS in CFA"/>
      <sheetName val="CCI CERTIFICATES ISSUED"/>
      <sheetName val="BY ISSUING BANK"/>
      <sheetName val="BY PORT"/>
      <sheetName val="BY COUNTRY &amp; CURRENCY"/>
      <sheetName val="BY COUNTRY"/>
      <sheetName val="NESS RECEIPTS (Summary)"/>
      <sheetName val="NESS RECEIPTS"/>
      <sheetName val="BY HS CODE"/>
      <sheetName val="BY COUNTRY AND HS CODE"/>
      <sheetName val="intermediate pvt"/>
      <sheetName val="category codes"/>
      <sheetName val="worksheet"/>
      <sheetName val="data"/>
      <sheetName val="tables"/>
      <sheetName val="special format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CCI DATE</v>
          </cell>
          <cell r="F1" t="str">
            <v>NXP ISSUING BANK</v>
          </cell>
          <cell r="G1" t="str">
            <v>EXPORTER NAME</v>
          </cell>
          <cell r="H1" t="str">
            <v>EXPORTED PRODUCTS</v>
          </cell>
          <cell r="I1" t="str">
            <v>HS  CODE</v>
          </cell>
          <cell r="J1" t="str">
            <v>SHIPMENT DATE</v>
          </cell>
          <cell r="K1" t="str">
            <v xml:space="preserve">DESTINATION </v>
          </cell>
          <cell r="L1" t="str">
            <v>POINT OF EXIT</v>
          </cell>
          <cell r="M1" t="str">
            <v>GROSS WEIGHT (MT)</v>
          </cell>
          <cell r="N1" t="str">
            <v>DESIGNATED BANK</v>
          </cell>
          <cell r="O1" t="str">
            <v>NESS FEE NAIRA</v>
          </cell>
          <cell r="P1" t="str">
            <v>NESS FEE  ADMIN. 25%</v>
          </cell>
          <cell r="Q1" t="str">
            <v>NESS FEE INSP. 75%</v>
          </cell>
          <cell r="R1" t="str">
            <v>FOB VALUE</v>
          </cell>
          <cell r="S1" t="str">
            <v>FOB Currency</v>
          </cell>
          <cell r="T1" t="str">
            <v>REPATRIATON DATE</v>
          </cell>
          <cell r="U1" t="str">
            <v>RECEIPT  DATE</v>
          </cell>
          <cell r="V1" t="str">
            <v>RECEIPT NO</v>
          </cell>
          <cell r="W1" t="str">
            <v>RECEIPT NO (2)</v>
          </cell>
          <cell r="Y1" t="str">
            <v>FOB in QUOTED CURRENCY</v>
          </cell>
        </row>
        <row r="2">
          <cell r="Y2" t="str">
            <v>USD</v>
          </cell>
          <cell r="Z2" t="str">
            <v>EUR</v>
          </cell>
          <cell r="AA2" t="str">
            <v>GBP</v>
          </cell>
          <cell r="AB2" t="str">
            <v>CAD</v>
          </cell>
          <cell r="AC2" t="str">
            <v>CFA</v>
          </cell>
        </row>
        <row r="3">
          <cell r="D3">
            <v>38596</v>
          </cell>
          <cell r="F3" t="str">
            <v>NIB</v>
          </cell>
          <cell r="G3" t="str">
            <v>FLOUR MILLS OF NIGERIA PLC</v>
          </cell>
          <cell r="H3" t="str">
            <v>WHEAT BRAN PELLETS</v>
          </cell>
          <cell r="I3" t="str">
            <v>23.02.30.00</v>
          </cell>
          <cell r="J3" t="str">
            <v>SEPTEMBER, 2005</v>
          </cell>
          <cell r="K3" t="str">
            <v>MOROCCO</v>
          </cell>
          <cell r="L3" t="str">
            <v>APAPA PORT</v>
          </cell>
          <cell r="M3">
            <v>6666</v>
          </cell>
          <cell r="N3" t="str">
            <v>ZENITH</v>
          </cell>
          <cell r="O3">
            <v>542201</v>
          </cell>
          <cell r="P3">
            <v>135550.25</v>
          </cell>
          <cell r="Q3">
            <v>406650.75</v>
          </cell>
          <cell r="R3">
            <v>353298</v>
          </cell>
          <cell r="S3" t="str">
            <v>USD</v>
          </cell>
          <cell r="T3" t="str">
            <v>DECEMBER, 2005</v>
          </cell>
          <cell r="U3">
            <v>38590</v>
          </cell>
          <cell r="V3" t="str">
            <v>ZENITH/005751</v>
          </cell>
          <cell r="W3" t="str">
            <v/>
          </cell>
          <cell r="Y3">
            <v>353298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</row>
        <row r="4">
          <cell r="D4">
            <v>38625</v>
          </cell>
          <cell r="F4" t="str">
            <v>NIB</v>
          </cell>
          <cell r="G4" t="str">
            <v>FLOUR MILLS OF NIGERIA PLC</v>
          </cell>
          <cell r="H4" t="str">
            <v>WHEAT BRAN PELLETS</v>
          </cell>
          <cell r="I4" t="str">
            <v>23.02.30.00</v>
          </cell>
          <cell r="J4" t="str">
            <v>SEPTEMBER, 2005</v>
          </cell>
          <cell r="K4" t="str">
            <v>MOROCCO</v>
          </cell>
          <cell r="L4" t="str">
            <v>APAPA PORT</v>
          </cell>
          <cell r="M4">
            <v>7555</v>
          </cell>
          <cell r="N4" t="str">
            <v>ZENITH</v>
          </cell>
          <cell r="O4">
            <v>493589.25</v>
          </cell>
          <cell r="P4">
            <v>123397.3125</v>
          </cell>
          <cell r="Q4">
            <v>370191.9375</v>
          </cell>
          <cell r="R4">
            <v>373972.5</v>
          </cell>
          <cell r="S4" t="str">
            <v>USD</v>
          </cell>
          <cell r="T4" t="str">
            <v>DECEMBER, 2005</v>
          </cell>
          <cell r="U4">
            <v>38611</v>
          </cell>
          <cell r="V4" t="str">
            <v>ZENITH/005800</v>
          </cell>
          <cell r="W4" t="str">
            <v/>
          </cell>
          <cell r="Y4">
            <v>373972.5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</row>
        <row r="5">
          <cell r="D5">
            <v>38596</v>
          </cell>
          <cell r="F5" t="str">
            <v>NBM</v>
          </cell>
          <cell r="G5" t="str">
            <v>FATA TANNING EPF</v>
          </cell>
          <cell r="H5" t="str">
            <v>CRUST/FINISHED GOAT AND SHEEPLEATHER - A890</v>
          </cell>
          <cell r="I5" t="str">
            <v>41.06.19.00</v>
          </cell>
          <cell r="J5" t="str">
            <v>SEPTEMBER, 2005</v>
          </cell>
          <cell r="K5" t="str">
            <v>CHINA</v>
          </cell>
          <cell r="L5" t="str">
            <v>MAKIA, KANO</v>
          </cell>
          <cell r="M5">
            <v>1.8</v>
          </cell>
          <cell r="N5" t="str">
            <v>UNION</v>
          </cell>
          <cell r="O5">
            <v>137148.96</v>
          </cell>
          <cell r="P5">
            <v>34287.24</v>
          </cell>
          <cell r="Q5">
            <v>102861.72</v>
          </cell>
          <cell r="R5">
            <v>103212.64</v>
          </cell>
          <cell r="S5" t="str">
            <v>USD</v>
          </cell>
          <cell r="T5" t="str">
            <v>DECEMBER, 2005</v>
          </cell>
          <cell r="U5">
            <v>38586</v>
          </cell>
          <cell r="V5" t="str">
            <v>UBN/0000278</v>
          </cell>
          <cell r="W5" t="str">
            <v/>
          </cell>
          <cell r="Y5">
            <v>103212.64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</row>
        <row r="6">
          <cell r="D6">
            <v>38596</v>
          </cell>
          <cell r="F6" t="str">
            <v>NBM</v>
          </cell>
          <cell r="G6" t="str">
            <v>FATA TANNING EPF</v>
          </cell>
          <cell r="H6" t="str">
            <v>FINISHED GOAT/SHEEP LEATHER A-891</v>
          </cell>
          <cell r="I6" t="str">
            <v>41.06.19.00</v>
          </cell>
          <cell r="J6" t="str">
            <v>SEPTEMBER, 2005</v>
          </cell>
          <cell r="K6" t="str">
            <v>ITALY</v>
          </cell>
          <cell r="L6" t="str">
            <v>MAKIA, KANO</v>
          </cell>
          <cell r="M6">
            <v>2.2000000000000002</v>
          </cell>
          <cell r="N6" t="str">
            <v>UNION</v>
          </cell>
          <cell r="O6">
            <v>146708.76</v>
          </cell>
          <cell r="P6">
            <v>36677.19</v>
          </cell>
          <cell r="Q6">
            <v>110031.57</v>
          </cell>
          <cell r="R6">
            <v>110406.95</v>
          </cell>
          <cell r="S6" t="str">
            <v>USD</v>
          </cell>
          <cell r="T6" t="str">
            <v>DECEMBER, 2005</v>
          </cell>
          <cell r="U6">
            <v>38588</v>
          </cell>
          <cell r="V6" t="str">
            <v>UBN/0000280</v>
          </cell>
          <cell r="W6" t="str">
            <v/>
          </cell>
          <cell r="Y6">
            <v>110406.95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D7">
            <v>38596</v>
          </cell>
          <cell r="F7" t="str">
            <v>NBM</v>
          </cell>
          <cell r="G7" t="str">
            <v>FATA TANNING EPF</v>
          </cell>
          <cell r="H7" t="str">
            <v>CRUST GOAT/SHEEP LEATHER - A892</v>
          </cell>
          <cell r="I7" t="str">
            <v>41.06.19.00</v>
          </cell>
          <cell r="J7" t="str">
            <v>SEPTEMBER, 2005</v>
          </cell>
          <cell r="K7" t="str">
            <v>CHINA</v>
          </cell>
          <cell r="L7" t="str">
            <v>MAKIA, KANO</v>
          </cell>
          <cell r="M7">
            <v>1.9</v>
          </cell>
          <cell r="N7" t="str">
            <v>UNION</v>
          </cell>
          <cell r="O7">
            <v>95363.16</v>
          </cell>
          <cell r="P7">
            <v>23840.79</v>
          </cell>
          <cell r="Q7">
            <v>71522.37</v>
          </cell>
          <cell r="R7">
            <v>71766.38</v>
          </cell>
          <cell r="S7" t="str">
            <v>USD</v>
          </cell>
          <cell r="T7" t="str">
            <v>DECEMBER, 2005</v>
          </cell>
          <cell r="U7">
            <v>38588</v>
          </cell>
          <cell r="V7" t="str">
            <v>UBN/0000281</v>
          </cell>
          <cell r="W7" t="str">
            <v/>
          </cell>
          <cell r="Y7">
            <v>71766.38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D8">
            <v>38596</v>
          </cell>
          <cell r="F8" t="str">
            <v>ZENITH</v>
          </cell>
          <cell r="G8" t="str">
            <v>MARIO JOSE ENTERPRISES LIMITED</v>
          </cell>
          <cell r="H8" t="str">
            <v>PROCESSED FINISHED LEATHER</v>
          </cell>
          <cell r="I8" t="str">
            <v>41.06.19.00</v>
          </cell>
          <cell r="J8" t="str">
            <v>SEPTEMBER, 2005</v>
          </cell>
          <cell r="K8" t="str">
            <v>ITALY</v>
          </cell>
          <cell r="L8" t="str">
            <v>MAKIA, KANO</v>
          </cell>
          <cell r="M8">
            <v>3.9</v>
          </cell>
          <cell r="N8" t="str">
            <v>ZENITH</v>
          </cell>
          <cell r="O8">
            <v>195668.23</v>
          </cell>
          <cell r="P8">
            <v>48917.057500000003</v>
          </cell>
          <cell r="Q8">
            <v>146751.17249999999</v>
          </cell>
          <cell r="R8">
            <v>147274</v>
          </cell>
          <cell r="S8" t="str">
            <v>USD</v>
          </cell>
          <cell r="T8" t="str">
            <v>DECEMBER, 2005</v>
          </cell>
          <cell r="U8">
            <v>38588</v>
          </cell>
          <cell r="V8" t="str">
            <v>ZENITH/004565</v>
          </cell>
          <cell r="W8" t="str">
            <v/>
          </cell>
          <cell r="Y8">
            <v>147274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D9">
            <v>38596</v>
          </cell>
          <cell r="F9" t="str">
            <v>UBA</v>
          </cell>
          <cell r="G9" t="str">
            <v>ASIA PLASTICS INDUSTRY (NIGERIA) LIMITED</v>
          </cell>
          <cell r="H9" t="str">
            <v>ASSORTED EVA SLIPPERS</v>
          </cell>
          <cell r="I9" t="str">
            <v>64.02.99.00</v>
          </cell>
          <cell r="J9" t="str">
            <v>SEPTEMBER, 2005</v>
          </cell>
          <cell r="K9" t="str">
            <v>NIGER</v>
          </cell>
          <cell r="L9" t="str">
            <v>JIBIYA BORDER</v>
          </cell>
          <cell r="M9">
            <v>15.3</v>
          </cell>
          <cell r="N9" t="str">
            <v>FIRST</v>
          </cell>
          <cell r="O9">
            <v>29844.85</v>
          </cell>
          <cell r="P9">
            <v>7461.2124999999996</v>
          </cell>
          <cell r="Q9">
            <v>22383.637500000001</v>
          </cell>
          <cell r="R9">
            <v>22460</v>
          </cell>
          <cell r="S9" t="str">
            <v>USD</v>
          </cell>
          <cell r="T9" t="str">
            <v>DECEMBER, 2005</v>
          </cell>
          <cell r="U9">
            <v>38588</v>
          </cell>
          <cell r="V9" t="str">
            <v>FBN/0046040</v>
          </cell>
          <cell r="W9" t="str">
            <v/>
          </cell>
          <cell r="Y9">
            <v>22460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D10">
            <v>38596</v>
          </cell>
          <cell r="F10" t="str">
            <v>UBA</v>
          </cell>
          <cell r="G10" t="str">
            <v>ASIA PLASTICS INDUSTRY (NIGERIA) LIMITED</v>
          </cell>
          <cell r="H10" t="str">
            <v>ASSORTED EVA SLIPPERS</v>
          </cell>
          <cell r="I10" t="str">
            <v>64.02.99.00</v>
          </cell>
          <cell r="J10" t="str">
            <v>SEPTEMBER, 2005</v>
          </cell>
          <cell r="K10" t="str">
            <v>BURKINA FASO</v>
          </cell>
          <cell r="L10" t="str">
            <v>JIBIYA BORDER</v>
          </cell>
          <cell r="M10">
            <v>14.8</v>
          </cell>
          <cell r="N10" t="str">
            <v>FIRST</v>
          </cell>
          <cell r="O10">
            <v>28946.58</v>
          </cell>
          <cell r="P10">
            <v>7236.6450000000004</v>
          </cell>
          <cell r="Q10">
            <v>21709.935000000001</v>
          </cell>
          <cell r="R10">
            <v>21784</v>
          </cell>
          <cell r="S10" t="str">
            <v>USD</v>
          </cell>
          <cell r="T10" t="str">
            <v>DECEMBER, 2005</v>
          </cell>
          <cell r="U10">
            <v>38588</v>
          </cell>
          <cell r="V10" t="str">
            <v>FBN/0046241</v>
          </cell>
          <cell r="W10" t="str">
            <v/>
          </cell>
          <cell r="Y10">
            <v>21784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1">
          <cell r="D11">
            <v>38596</v>
          </cell>
          <cell r="F11" t="str">
            <v>UNION</v>
          </cell>
          <cell r="G11" t="str">
            <v>ASIA PLASTICS INDUSTRY (NIGERIA) LIMITED</v>
          </cell>
          <cell r="H11" t="str">
            <v>ASSORTED OF EVA SLIPPERS</v>
          </cell>
          <cell r="I11" t="str">
            <v>64.02.99.00</v>
          </cell>
          <cell r="J11" t="str">
            <v>SEPTEMBER, 2005</v>
          </cell>
          <cell r="K11" t="str">
            <v>NIGER</v>
          </cell>
          <cell r="L11" t="str">
            <v>JIBIYA BORDER</v>
          </cell>
          <cell r="M11">
            <v>15.4</v>
          </cell>
          <cell r="N11" t="str">
            <v>UNION</v>
          </cell>
          <cell r="O11">
            <v>30077.39</v>
          </cell>
          <cell r="P11">
            <v>7519.3474999999999</v>
          </cell>
          <cell r="Q11">
            <v>22558.0425</v>
          </cell>
          <cell r="R11">
            <v>22635</v>
          </cell>
          <cell r="S11" t="str">
            <v>USD</v>
          </cell>
          <cell r="T11" t="str">
            <v>DECEMBER, 2005</v>
          </cell>
          <cell r="U11">
            <v>38589</v>
          </cell>
          <cell r="V11" t="str">
            <v>UBN/0000283</v>
          </cell>
          <cell r="W11" t="str">
            <v/>
          </cell>
          <cell r="Y11">
            <v>22635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</row>
        <row r="12">
          <cell r="D12">
            <v>38596</v>
          </cell>
          <cell r="F12" t="str">
            <v>UNION</v>
          </cell>
          <cell r="G12" t="str">
            <v>ASIA PLASTICS INDUSTRY (NIGERIA) LIMITED</v>
          </cell>
          <cell r="H12" t="str">
            <v>ASSORTED EVA SLIPPERS</v>
          </cell>
          <cell r="I12" t="str">
            <v>64.02.99.00</v>
          </cell>
          <cell r="J12" t="str">
            <v>SEPTEMBER, 2005</v>
          </cell>
          <cell r="K12" t="str">
            <v>BURKINA FASO</v>
          </cell>
          <cell r="L12" t="str">
            <v>JIBIYA BORDER</v>
          </cell>
          <cell r="M12">
            <v>30.5</v>
          </cell>
          <cell r="N12" t="str">
            <v>UNION</v>
          </cell>
          <cell r="O12">
            <v>59656.480000000003</v>
          </cell>
          <cell r="P12">
            <v>14914.12</v>
          </cell>
          <cell r="Q12">
            <v>44742.36</v>
          </cell>
          <cell r="R12">
            <v>44895</v>
          </cell>
          <cell r="S12" t="str">
            <v>USD</v>
          </cell>
          <cell r="T12" t="str">
            <v>DECEMBER, 2005</v>
          </cell>
          <cell r="U12">
            <v>38589</v>
          </cell>
          <cell r="V12" t="str">
            <v>UBN/0000282</v>
          </cell>
          <cell r="W12" t="str">
            <v/>
          </cell>
          <cell r="Y12">
            <v>44895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</row>
        <row r="13">
          <cell r="D13">
            <v>38596</v>
          </cell>
          <cell r="F13" t="str">
            <v>ECO</v>
          </cell>
          <cell r="G13" t="str">
            <v>BALLY PLASTICS &amp; FOOTWEAR IND. (NIG) LTD</v>
          </cell>
          <cell r="H13" t="str">
            <v>ASSORTED PVC SLIPPERS</v>
          </cell>
          <cell r="I13" t="str">
            <v>64.02.99.00</v>
          </cell>
          <cell r="J13" t="str">
            <v>SEPTEMBER, 2005</v>
          </cell>
          <cell r="K13" t="str">
            <v>BURKINA FASO</v>
          </cell>
          <cell r="L13" t="str">
            <v>JIBIYA BORDER</v>
          </cell>
          <cell r="M13">
            <v>23</v>
          </cell>
          <cell r="N13" t="str">
            <v>FIRST</v>
          </cell>
          <cell r="O13">
            <v>32160.41</v>
          </cell>
          <cell r="P13">
            <v>8040.1025</v>
          </cell>
          <cell r="Q13">
            <v>24120.307499999999</v>
          </cell>
          <cell r="R13">
            <v>24202.6</v>
          </cell>
          <cell r="S13" t="str">
            <v>USD</v>
          </cell>
          <cell r="T13" t="str">
            <v>DECEMBER, 2005</v>
          </cell>
          <cell r="U13">
            <v>38588</v>
          </cell>
          <cell r="V13" t="str">
            <v>FBN/0046042</v>
          </cell>
          <cell r="W13" t="str">
            <v/>
          </cell>
          <cell r="Y13">
            <v>24202.6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D14">
            <v>38596</v>
          </cell>
          <cell r="F14" t="str">
            <v>ECO</v>
          </cell>
          <cell r="G14" t="str">
            <v>BALLY PLASTICS &amp; FOOTWEAR IND. (NIG) LTD</v>
          </cell>
          <cell r="H14" t="str">
            <v>ASSORTED PVC SLIPPERS</v>
          </cell>
          <cell r="I14" t="str">
            <v>64.02.99.00</v>
          </cell>
          <cell r="J14" t="str">
            <v>SEPTEMBER, 2005</v>
          </cell>
          <cell r="K14" t="str">
            <v>NIGER</v>
          </cell>
          <cell r="L14" t="str">
            <v>JIBIYA BORDER</v>
          </cell>
          <cell r="M14">
            <v>25.9</v>
          </cell>
          <cell r="N14" t="str">
            <v>FIRST</v>
          </cell>
          <cell r="O14">
            <v>30042.04</v>
          </cell>
          <cell r="P14">
            <v>7510.51</v>
          </cell>
          <cell r="Q14">
            <v>22531.53</v>
          </cell>
          <cell r="R14">
            <v>22608.400000000001</v>
          </cell>
          <cell r="S14" t="str">
            <v>USD</v>
          </cell>
          <cell r="T14" t="str">
            <v>DECEMBER, 2005</v>
          </cell>
          <cell r="U14">
            <v>38588</v>
          </cell>
          <cell r="V14" t="str">
            <v>FBN/0046043</v>
          </cell>
          <cell r="W14" t="str">
            <v/>
          </cell>
          <cell r="Y14">
            <v>22608.400000000001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D15">
            <v>38596</v>
          </cell>
          <cell r="F15" t="str">
            <v>ZENITH</v>
          </cell>
          <cell r="G15" t="str">
            <v>BALLY PLASTICS &amp; FOOTWEAR IND. (NIG) LTD</v>
          </cell>
          <cell r="H15" t="str">
            <v>ASSORTED PVC SLIPPERS</v>
          </cell>
          <cell r="I15" t="str">
            <v>64.02.99.00</v>
          </cell>
          <cell r="J15" t="str">
            <v>SEPTEMBER, 2005</v>
          </cell>
          <cell r="K15" t="str">
            <v>BURKINA FASO</v>
          </cell>
          <cell r="L15" t="str">
            <v>JIBIYA BORDER</v>
          </cell>
          <cell r="M15">
            <v>19.899999999999999</v>
          </cell>
          <cell r="N15" t="str">
            <v>FIRST</v>
          </cell>
          <cell r="O15">
            <v>23915.21</v>
          </cell>
          <cell r="P15">
            <v>5978.8024999999998</v>
          </cell>
          <cell r="Q15">
            <v>17936.407500000001</v>
          </cell>
          <cell r="R15">
            <v>17997.599999999999</v>
          </cell>
          <cell r="S15" t="str">
            <v>USD</v>
          </cell>
          <cell r="T15" t="str">
            <v>DECEMBER, 2005</v>
          </cell>
          <cell r="U15">
            <v>38588</v>
          </cell>
          <cell r="V15" t="str">
            <v>FBN/0046044</v>
          </cell>
          <cell r="W15" t="str">
            <v/>
          </cell>
          <cell r="Y15">
            <v>17997.599999999999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D16">
            <v>38596</v>
          </cell>
          <cell r="F16" t="str">
            <v>UNION</v>
          </cell>
          <cell r="G16" t="str">
            <v>DECENT BAG INDUSTRIES LIMITED</v>
          </cell>
          <cell r="H16" t="str">
            <v>ASSORTED POLYBAGS</v>
          </cell>
          <cell r="I16" t="str">
            <v>39.23.21.00</v>
          </cell>
          <cell r="J16" t="str">
            <v>SEPTEMBER, 2005</v>
          </cell>
          <cell r="K16" t="str">
            <v>BURKINA FASO</v>
          </cell>
          <cell r="L16" t="str">
            <v>JIBIYA BORDER</v>
          </cell>
          <cell r="M16">
            <v>28.2</v>
          </cell>
          <cell r="N16" t="str">
            <v>UNION</v>
          </cell>
          <cell r="O16">
            <v>40528.400000000001</v>
          </cell>
          <cell r="P16">
            <v>10132.1</v>
          </cell>
          <cell r="Q16">
            <v>30396.3</v>
          </cell>
          <cell r="R16">
            <v>30500</v>
          </cell>
          <cell r="S16" t="str">
            <v>USD</v>
          </cell>
          <cell r="T16" t="str">
            <v>DECEMBER, 2005</v>
          </cell>
          <cell r="U16">
            <v>38589</v>
          </cell>
          <cell r="V16" t="str">
            <v>UBN/0000285</v>
          </cell>
          <cell r="W16" t="str">
            <v/>
          </cell>
          <cell r="Y16">
            <v>30500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D17">
            <v>38596</v>
          </cell>
          <cell r="F17" t="str">
            <v>UNION</v>
          </cell>
          <cell r="G17" t="str">
            <v>DECENT BAG INDUSTRIES LIMITED</v>
          </cell>
          <cell r="H17" t="str">
            <v>ASSORTED POLYBAGS</v>
          </cell>
          <cell r="I17" t="str">
            <v>39.23.21.00</v>
          </cell>
          <cell r="J17" t="str">
            <v>SEPTEMBER, 2005</v>
          </cell>
          <cell r="K17" t="str">
            <v>NIGER</v>
          </cell>
          <cell r="L17" t="str">
            <v>JIBIYA BORDER</v>
          </cell>
          <cell r="M17">
            <v>24.7</v>
          </cell>
          <cell r="N17" t="str">
            <v>UNION</v>
          </cell>
          <cell r="O17">
            <v>50595.39</v>
          </cell>
          <cell r="P17">
            <v>12648.8475</v>
          </cell>
          <cell r="Q17">
            <v>37946.542500000003</v>
          </cell>
          <cell r="R17">
            <v>38076</v>
          </cell>
          <cell r="S17" t="str">
            <v>USD</v>
          </cell>
          <cell r="T17" t="str">
            <v>DECEMBER, 2005</v>
          </cell>
          <cell r="U17">
            <v>38589</v>
          </cell>
          <cell r="V17" t="str">
            <v>UBN/0000284</v>
          </cell>
          <cell r="W17" t="str">
            <v/>
          </cell>
          <cell r="Y17">
            <v>38076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D18">
            <v>38596</v>
          </cell>
          <cell r="F18" t="str">
            <v>ECO</v>
          </cell>
          <cell r="G18" t="str">
            <v>DECENT BAG INDUSTRIES LIMITED</v>
          </cell>
          <cell r="H18" t="str">
            <v>ASSORTED POLYBAGS</v>
          </cell>
          <cell r="I18" t="str">
            <v>39.23.21.00</v>
          </cell>
          <cell r="J18" t="str">
            <v>SEPTEMBER, 2005</v>
          </cell>
          <cell r="K18" t="str">
            <v>BURKINA FASO</v>
          </cell>
          <cell r="L18" t="str">
            <v>JIBIYA BORDER</v>
          </cell>
          <cell r="M18">
            <v>19.8</v>
          </cell>
          <cell r="N18" t="str">
            <v>FIRST</v>
          </cell>
          <cell r="O18">
            <v>42566.78</v>
          </cell>
          <cell r="P18">
            <v>10641.695</v>
          </cell>
          <cell r="Q18">
            <v>31925.084999999999</v>
          </cell>
          <cell r="R18">
            <v>32034</v>
          </cell>
          <cell r="S18" t="str">
            <v>USD</v>
          </cell>
          <cell r="T18" t="str">
            <v>DECEMBER, 2005</v>
          </cell>
          <cell r="U18">
            <v>38588</v>
          </cell>
          <cell r="V18" t="str">
            <v>FBN/0046047</v>
          </cell>
          <cell r="W18" t="str">
            <v/>
          </cell>
          <cell r="Y18">
            <v>32034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D19">
            <v>38596</v>
          </cell>
          <cell r="F19" t="str">
            <v>ZENITH</v>
          </cell>
          <cell r="G19" t="str">
            <v>STANDARD PLASTICS INDUSTRY (NIG.) LIMITED</v>
          </cell>
          <cell r="H19" t="str">
            <v>ASSORTED EVA SLIPPERS</v>
          </cell>
          <cell r="I19" t="str">
            <v>64.02.99.00</v>
          </cell>
          <cell r="J19" t="str">
            <v>SEPTEMBER, 2005</v>
          </cell>
          <cell r="K19" t="str">
            <v>NIGER</v>
          </cell>
          <cell r="L19" t="str">
            <v>KANO</v>
          </cell>
          <cell r="M19">
            <v>1.6</v>
          </cell>
          <cell r="N19" t="str">
            <v>FIRST</v>
          </cell>
          <cell r="O19">
            <v>31093.919999999998</v>
          </cell>
          <cell r="P19">
            <v>7773.48</v>
          </cell>
          <cell r="Q19">
            <v>23320.44</v>
          </cell>
          <cell r="R19">
            <v>23400</v>
          </cell>
          <cell r="S19" t="str">
            <v>USD</v>
          </cell>
          <cell r="T19" t="str">
            <v>DECEMBER, 2005</v>
          </cell>
          <cell r="U19">
            <v>38588</v>
          </cell>
          <cell r="V19" t="str">
            <v>FBN/0046045</v>
          </cell>
          <cell r="W19" t="str">
            <v/>
          </cell>
          <cell r="Y19">
            <v>23400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D20">
            <v>38596</v>
          </cell>
          <cell r="F20" t="str">
            <v>ECO</v>
          </cell>
          <cell r="G20" t="str">
            <v>STANDARD PLASTICS INDUSTRY (NIG.) LIMITED</v>
          </cell>
          <cell r="H20" t="str">
            <v>ASSORTED EVA SLIPPERS</v>
          </cell>
          <cell r="I20" t="str">
            <v>64.02.99.00</v>
          </cell>
          <cell r="J20" t="str">
            <v>SEPTEMBER, 2005</v>
          </cell>
          <cell r="K20" t="str">
            <v>BURKINA FASO</v>
          </cell>
          <cell r="L20" t="str">
            <v>JIBIYA BORDER</v>
          </cell>
          <cell r="M20">
            <v>30.7</v>
          </cell>
          <cell r="N20" t="str">
            <v>FIRST</v>
          </cell>
          <cell r="O20">
            <v>59942.17</v>
          </cell>
          <cell r="P20">
            <v>14985.5425</v>
          </cell>
          <cell r="Q20">
            <v>44956.627500000002</v>
          </cell>
          <cell r="R20">
            <v>45110</v>
          </cell>
          <cell r="S20" t="str">
            <v>USD</v>
          </cell>
          <cell r="T20" t="str">
            <v>DECEMBER, 2005</v>
          </cell>
          <cell r="U20">
            <v>38588</v>
          </cell>
          <cell r="V20" t="str">
            <v>FBN/0046046</v>
          </cell>
          <cell r="W20" t="str">
            <v/>
          </cell>
          <cell r="Y20">
            <v>45110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D21">
            <v>38596</v>
          </cell>
          <cell r="F21" t="str">
            <v>ZENITH</v>
          </cell>
          <cell r="G21" t="str">
            <v>VIVA METAL AND PLASTICS INDUSTRIES LIMITED</v>
          </cell>
          <cell r="H21" t="str">
            <v>ASSORTED POLY BAGS</v>
          </cell>
          <cell r="I21" t="str">
            <v>39.23.21.00</v>
          </cell>
          <cell r="J21" t="str">
            <v>SEPTEMBER, 2005</v>
          </cell>
          <cell r="K21" t="str">
            <v>NIGER</v>
          </cell>
          <cell r="L21" t="str">
            <v>JIBIYA BORDER</v>
          </cell>
          <cell r="M21">
            <v>16.7</v>
          </cell>
          <cell r="N21" t="str">
            <v>FIRST</v>
          </cell>
          <cell r="O21">
            <v>33070.379999999997</v>
          </cell>
          <cell r="P21">
            <v>8267.5949999999993</v>
          </cell>
          <cell r="Q21">
            <v>24802.785</v>
          </cell>
          <cell r="R21">
            <v>24887.4</v>
          </cell>
          <cell r="S21" t="str">
            <v>USD</v>
          </cell>
          <cell r="T21" t="str">
            <v>DECEMBER, 2005</v>
          </cell>
          <cell r="U21">
            <v>38588</v>
          </cell>
          <cell r="V21" t="str">
            <v>FBN/0046048</v>
          </cell>
          <cell r="W21" t="str">
            <v/>
          </cell>
          <cell r="Y21">
            <v>24887.4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D22">
            <v>38596</v>
          </cell>
          <cell r="F22" t="str">
            <v>GTB</v>
          </cell>
          <cell r="G22" t="str">
            <v>VIRGIN ENTERPRISES LIMITED</v>
          </cell>
          <cell r="H22" t="str">
            <v>CUT &amp; PEELED SUGARCANE AND ASSORTED VEGETABLES</v>
          </cell>
          <cell r="I22" t="str">
            <v>12.12.92.00</v>
          </cell>
          <cell r="J22" t="str">
            <v>SEPTEMBER, 2005</v>
          </cell>
          <cell r="K22" t="str">
            <v>UNITED KINGDOM</v>
          </cell>
          <cell r="L22" t="str">
            <v>MAKIA, KANO</v>
          </cell>
          <cell r="M22">
            <v>1.4</v>
          </cell>
          <cell r="N22" t="str">
            <v>GTB</v>
          </cell>
          <cell r="O22">
            <v>1458.16</v>
          </cell>
          <cell r="P22">
            <v>364.54</v>
          </cell>
          <cell r="Q22">
            <v>1093.6199999999999</v>
          </cell>
          <cell r="R22">
            <v>1097.5999999999999</v>
          </cell>
          <cell r="S22" t="str">
            <v>USD</v>
          </cell>
          <cell r="T22" t="str">
            <v>DECEMBER, 2005</v>
          </cell>
          <cell r="U22">
            <v>38590</v>
          </cell>
          <cell r="V22" t="str">
            <v>GTB/0003726</v>
          </cell>
          <cell r="W22" t="str">
            <v/>
          </cell>
          <cell r="Y22">
            <v>1097.5999999999999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</row>
        <row r="23">
          <cell r="D23">
            <v>38596</v>
          </cell>
          <cell r="F23" t="str">
            <v>FCMB</v>
          </cell>
          <cell r="G23" t="str">
            <v>UNIQUE LEATHER FINISHING CO. LIMITED</v>
          </cell>
          <cell r="H23" t="str">
            <v>FINISHED SHEEP SKIN LEATHER GRADE IV</v>
          </cell>
          <cell r="I23" t="str">
            <v>41.05.30.00</v>
          </cell>
          <cell r="J23" t="str">
            <v>SEPTEMBER, 2005</v>
          </cell>
          <cell r="K23" t="str">
            <v>SPAIN</v>
          </cell>
          <cell r="L23" t="str">
            <v>MAKIA, KANO</v>
          </cell>
          <cell r="M23">
            <v>3.9</v>
          </cell>
          <cell r="N23" t="str">
            <v>UBA</v>
          </cell>
          <cell r="O23">
            <v>203561.07</v>
          </cell>
          <cell r="P23">
            <v>50890.267500000002</v>
          </cell>
          <cell r="Q23">
            <v>152670.80249999999</v>
          </cell>
          <cell r="R23">
            <v>153226.25</v>
          </cell>
          <cell r="S23" t="str">
            <v>USD</v>
          </cell>
          <cell r="T23" t="str">
            <v>DECEMBER, 2005</v>
          </cell>
          <cell r="U23">
            <v>38588</v>
          </cell>
          <cell r="V23" t="str">
            <v>UBA/0000843</v>
          </cell>
          <cell r="W23" t="str">
            <v/>
          </cell>
          <cell r="Y23">
            <v>153226.25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D24">
            <v>38596</v>
          </cell>
          <cell r="F24" t="str">
            <v>WEMA</v>
          </cell>
          <cell r="G24" t="str">
            <v>FATA TANNING EPF</v>
          </cell>
          <cell r="H24" t="str">
            <v>CRUST/FINISHED GOAT AND SHEEP LEATHER -A394</v>
          </cell>
          <cell r="I24" t="str">
            <v>41.06.19.00</v>
          </cell>
          <cell r="J24" t="str">
            <v>SEPTEMBER, 2005</v>
          </cell>
          <cell r="K24" t="str">
            <v>CHINA</v>
          </cell>
          <cell r="L24" t="str">
            <v>MAKIA, KANO</v>
          </cell>
          <cell r="M24">
            <v>1</v>
          </cell>
          <cell r="N24" t="str">
            <v>UNION</v>
          </cell>
          <cell r="O24">
            <v>45524.58</v>
          </cell>
          <cell r="P24">
            <v>11381.145</v>
          </cell>
          <cell r="Q24">
            <v>34143.434999999998</v>
          </cell>
          <cell r="R24">
            <v>34259.919999999998</v>
          </cell>
          <cell r="S24" t="str">
            <v>USD</v>
          </cell>
          <cell r="T24" t="str">
            <v>DECEMBER, 2005</v>
          </cell>
          <cell r="U24">
            <v>38590</v>
          </cell>
          <cell r="V24" t="str">
            <v>UBN/0000288</v>
          </cell>
          <cell r="W24" t="str">
            <v/>
          </cell>
          <cell r="Y24">
            <v>34259.919999999998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D25">
            <v>38596</v>
          </cell>
          <cell r="F25" t="str">
            <v>NBM</v>
          </cell>
          <cell r="G25" t="str">
            <v>FATA TANNING EPF</v>
          </cell>
          <cell r="H25" t="str">
            <v>CRUST/FINISHED GOAT AND SHEEP LEATHER A-893</v>
          </cell>
          <cell r="I25" t="str">
            <v>41.06.19.00</v>
          </cell>
          <cell r="J25" t="str">
            <v>SEPTEMBER, 2005</v>
          </cell>
          <cell r="K25" t="str">
            <v>ITALY</v>
          </cell>
          <cell r="L25" t="str">
            <v>MAKIA, KANO</v>
          </cell>
          <cell r="M25">
            <v>2.2999999999999998</v>
          </cell>
          <cell r="N25" t="str">
            <v>UNION</v>
          </cell>
          <cell r="O25">
            <v>97137.87</v>
          </cell>
          <cell r="P25">
            <v>24284.467499999999</v>
          </cell>
          <cell r="Q25">
            <v>72853.402499999997</v>
          </cell>
          <cell r="R25">
            <v>73101.95</v>
          </cell>
          <cell r="S25" t="str">
            <v>USD</v>
          </cell>
          <cell r="T25" t="str">
            <v>DECEMBER, 2005</v>
          </cell>
          <cell r="U25">
            <v>38590</v>
          </cell>
          <cell r="V25" t="str">
            <v>UBN/0000286</v>
          </cell>
          <cell r="W25" t="str">
            <v/>
          </cell>
          <cell r="Y25">
            <v>73101.95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D26">
            <v>38596</v>
          </cell>
          <cell r="F26" t="str">
            <v>ZENITH</v>
          </cell>
          <cell r="G26" t="str">
            <v>MAMUDA INDUSTRIES (NIG) LIMITED</v>
          </cell>
          <cell r="H26" t="str">
            <v>PROCESSED FINISHED LEATHER</v>
          </cell>
          <cell r="I26" t="str">
            <v>41.06.19.00</v>
          </cell>
          <cell r="J26" t="str">
            <v>SEPTEMBER, 2005</v>
          </cell>
          <cell r="K26" t="str">
            <v>ITALY</v>
          </cell>
          <cell r="L26" t="str">
            <v>MAKIA, KANO</v>
          </cell>
          <cell r="M26">
            <v>6.2</v>
          </cell>
          <cell r="N26" t="str">
            <v>ZENITH</v>
          </cell>
          <cell r="O26">
            <v>339991.03999999998</v>
          </cell>
          <cell r="P26">
            <v>84997.759999999995</v>
          </cell>
          <cell r="Q26">
            <v>254993.28</v>
          </cell>
          <cell r="R26">
            <v>255921</v>
          </cell>
          <cell r="S26" t="str">
            <v>USD</v>
          </cell>
          <cell r="T26" t="str">
            <v>DECEMBER, 2005</v>
          </cell>
          <cell r="U26">
            <v>38590</v>
          </cell>
          <cell r="V26" t="str">
            <v>ZENITH/004573</v>
          </cell>
          <cell r="W26" t="str">
            <v/>
          </cell>
          <cell r="Y26">
            <v>255921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D27">
            <v>38596</v>
          </cell>
          <cell r="F27" t="str">
            <v>WEMA</v>
          </cell>
          <cell r="G27" t="str">
            <v>FATA TANNING EPF</v>
          </cell>
          <cell r="H27" t="str">
            <v>CRUST GAOT LEATHER A-898</v>
          </cell>
          <cell r="I27" t="str">
            <v>41.06.19.00</v>
          </cell>
          <cell r="J27" t="str">
            <v>SEPTEMBER, 2005</v>
          </cell>
          <cell r="K27" t="str">
            <v>UNITED KINGDOM</v>
          </cell>
          <cell r="L27" t="str">
            <v>NAIA, ABUJA</v>
          </cell>
          <cell r="M27">
            <v>0.6</v>
          </cell>
          <cell r="N27" t="str">
            <v>UNION</v>
          </cell>
          <cell r="O27">
            <v>42536.1</v>
          </cell>
          <cell r="P27">
            <v>10634.025</v>
          </cell>
          <cell r="Q27">
            <v>31902.075000000001</v>
          </cell>
          <cell r="R27">
            <v>32747.79</v>
          </cell>
          <cell r="S27" t="str">
            <v>USD</v>
          </cell>
          <cell r="T27" t="str">
            <v>DECEMBER, 2005</v>
          </cell>
          <cell r="U27">
            <v>38596</v>
          </cell>
          <cell r="V27" t="str">
            <v>UBN/0001608</v>
          </cell>
          <cell r="W27" t="str">
            <v/>
          </cell>
          <cell r="Y27">
            <v>32747.79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8">
          <cell r="D28">
            <v>38596</v>
          </cell>
          <cell r="F28" t="str">
            <v>UBA</v>
          </cell>
          <cell r="G28" t="str">
            <v>KANOTAN S.A. LIMITED</v>
          </cell>
          <cell r="H28" t="str">
            <v>GOAT FINISHED LEATHER - NATURAL  TR GRADE 10</v>
          </cell>
          <cell r="I28" t="str">
            <v>41.06.19.00</v>
          </cell>
          <cell r="J28" t="str">
            <v>SEPTEMBER, 2005</v>
          </cell>
          <cell r="K28" t="str">
            <v>ITALY</v>
          </cell>
          <cell r="L28" t="str">
            <v>MAKIA, KANO</v>
          </cell>
          <cell r="M28">
            <v>0.5</v>
          </cell>
          <cell r="N28" t="str">
            <v>UBA</v>
          </cell>
          <cell r="O28">
            <v>21796.99</v>
          </cell>
          <cell r="P28">
            <v>5449.2475000000004</v>
          </cell>
          <cell r="Q28">
            <v>16347.7425</v>
          </cell>
          <cell r="R28">
            <v>16781.12</v>
          </cell>
          <cell r="S28" t="str">
            <v>USD</v>
          </cell>
          <cell r="T28" t="str">
            <v>DECEMBER, 2005</v>
          </cell>
          <cell r="U28">
            <v>38595</v>
          </cell>
          <cell r="V28" t="str">
            <v>UBA/0000845</v>
          </cell>
          <cell r="W28" t="str">
            <v/>
          </cell>
          <cell r="Y28">
            <v>16781.12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29">
          <cell r="D29">
            <v>38596</v>
          </cell>
          <cell r="F29" t="str">
            <v>NBM</v>
          </cell>
          <cell r="G29" t="str">
            <v>FATA TANNING EPF</v>
          </cell>
          <cell r="H29" t="str">
            <v>CRUST GOAT LEATHER  A-895</v>
          </cell>
          <cell r="I29" t="str">
            <v>41.06.19.00</v>
          </cell>
          <cell r="J29" t="str">
            <v>SEPTEMBER, 2005</v>
          </cell>
          <cell r="K29" t="str">
            <v>EGYPT</v>
          </cell>
          <cell r="L29" t="str">
            <v>MAKIA, KANO</v>
          </cell>
          <cell r="M29">
            <v>1</v>
          </cell>
          <cell r="N29" t="str">
            <v>UNION</v>
          </cell>
          <cell r="O29">
            <v>50191.8</v>
          </cell>
          <cell r="P29">
            <v>12547.95</v>
          </cell>
          <cell r="Q29">
            <v>37643.85</v>
          </cell>
          <cell r="R29">
            <v>38641.769999999997</v>
          </cell>
          <cell r="S29" t="str">
            <v>USD</v>
          </cell>
          <cell r="T29" t="str">
            <v>DECEMBER, 2005</v>
          </cell>
          <cell r="U29">
            <v>38595</v>
          </cell>
          <cell r="V29" t="str">
            <v>UBN/0001606</v>
          </cell>
          <cell r="W29" t="str">
            <v/>
          </cell>
          <cell r="Y29">
            <v>38641.769999999997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</row>
        <row r="30">
          <cell r="D30">
            <v>38596</v>
          </cell>
          <cell r="F30" t="str">
            <v>ZENITH</v>
          </cell>
          <cell r="G30" t="str">
            <v>MARIO JOSE ENTERPRISES LIMITED</v>
          </cell>
          <cell r="H30" t="str">
            <v>PROCESSED FINISHED LEATHER</v>
          </cell>
          <cell r="I30" t="str">
            <v>41.06.19.00</v>
          </cell>
          <cell r="J30" t="str">
            <v>SEPTEMBER, 2005</v>
          </cell>
          <cell r="K30" t="str">
            <v>ITALY</v>
          </cell>
          <cell r="L30" t="str">
            <v>MAKIA, KANO</v>
          </cell>
          <cell r="M30">
            <v>2.6</v>
          </cell>
          <cell r="N30" t="str">
            <v>ZENITH</v>
          </cell>
          <cell r="O30">
            <v>133398.79</v>
          </cell>
          <cell r="P30">
            <v>33349.697500000002</v>
          </cell>
          <cell r="Q30">
            <v>100049.0925</v>
          </cell>
          <cell r="R30">
            <v>102955.26</v>
          </cell>
          <cell r="S30" t="str">
            <v>USD</v>
          </cell>
          <cell r="T30" t="str">
            <v>DECEMBER, 2005</v>
          </cell>
          <cell r="U30">
            <v>38595</v>
          </cell>
          <cell r="V30" t="str">
            <v>ZENITH/004574</v>
          </cell>
          <cell r="W30" t="str">
            <v/>
          </cell>
          <cell r="Y30">
            <v>102955.26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D31">
            <v>38596</v>
          </cell>
          <cell r="F31" t="str">
            <v>NBM</v>
          </cell>
          <cell r="G31" t="str">
            <v>FATA TANNING EPF</v>
          </cell>
          <cell r="H31" t="str">
            <v>CRUST/FINISHED GOAT AND SHEEP LEATHER A-897</v>
          </cell>
          <cell r="I31" t="str">
            <v>41.06.19.00</v>
          </cell>
          <cell r="J31" t="str">
            <v>SEPTEMBER, 2005</v>
          </cell>
          <cell r="K31" t="str">
            <v>ITALY</v>
          </cell>
          <cell r="L31" t="str">
            <v>MAKIA, KANO</v>
          </cell>
          <cell r="M31">
            <v>1.9</v>
          </cell>
          <cell r="N31" t="str">
            <v>UNION</v>
          </cell>
          <cell r="O31">
            <v>114999.32</v>
          </cell>
          <cell r="P31">
            <v>28749.83</v>
          </cell>
          <cell r="Q31">
            <v>86249.49</v>
          </cell>
          <cell r="R31">
            <v>88535.93</v>
          </cell>
          <cell r="S31" t="str">
            <v>USD</v>
          </cell>
          <cell r="T31" t="str">
            <v>DECEMBER, 2005</v>
          </cell>
          <cell r="U31">
            <v>38565</v>
          </cell>
          <cell r="V31" t="str">
            <v>UBN/0001605</v>
          </cell>
          <cell r="W31" t="str">
            <v/>
          </cell>
          <cell r="Y31">
            <v>88535.93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D32">
            <v>38596</v>
          </cell>
          <cell r="F32" t="str">
            <v>NBM</v>
          </cell>
          <cell r="G32" t="str">
            <v>FATA TANNING EPF</v>
          </cell>
          <cell r="H32" t="str">
            <v>CRUST/FINISHED GOAT AND SHEEP LEATHER A-896</v>
          </cell>
          <cell r="I32" t="str">
            <v>41.06.19.00</v>
          </cell>
          <cell r="J32" t="str">
            <v>SEPTEMBER, 2005</v>
          </cell>
          <cell r="K32" t="str">
            <v>CHINA</v>
          </cell>
          <cell r="L32" t="str">
            <v>MAKIA, KANO</v>
          </cell>
          <cell r="M32">
            <v>2.1</v>
          </cell>
          <cell r="N32" t="str">
            <v>UNION</v>
          </cell>
          <cell r="O32">
            <v>144308.31</v>
          </cell>
          <cell r="P32">
            <v>36077.077499999999</v>
          </cell>
          <cell r="Q32">
            <v>108231.2325</v>
          </cell>
          <cell r="R32">
            <v>111100.4</v>
          </cell>
          <cell r="S32" t="str">
            <v>USD</v>
          </cell>
          <cell r="T32" t="str">
            <v>DECEMBER, 2005</v>
          </cell>
          <cell r="U32">
            <v>38595</v>
          </cell>
          <cell r="V32" t="str">
            <v>UBN/0001604</v>
          </cell>
          <cell r="W32" t="str">
            <v/>
          </cell>
          <cell r="Y32">
            <v>111100.4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3">
          <cell r="D33">
            <v>38596</v>
          </cell>
          <cell r="F33" t="str">
            <v>UBA</v>
          </cell>
          <cell r="G33" t="str">
            <v>KANOTAN S.A. LIMITED</v>
          </cell>
          <cell r="H33" t="str">
            <v>SHEEP FINISHED LEATHER- BROWN &amp; NATURAL TR GRADE</v>
          </cell>
          <cell r="I33" t="str">
            <v>41.05.30.00</v>
          </cell>
          <cell r="J33" t="str">
            <v>SEPTEMBER, 2005</v>
          </cell>
          <cell r="K33" t="str">
            <v>SPAIN</v>
          </cell>
          <cell r="L33" t="str">
            <v>MAKIA, KANO</v>
          </cell>
          <cell r="M33">
            <v>0.9</v>
          </cell>
          <cell r="N33" t="str">
            <v>UBA</v>
          </cell>
          <cell r="O33">
            <v>31586.09</v>
          </cell>
          <cell r="P33">
            <v>7896.5225</v>
          </cell>
          <cell r="Q33">
            <v>23689.567500000001</v>
          </cell>
          <cell r="R33">
            <v>24317.57</v>
          </cell>
          <cell r="S33" t="str">
            <v>USD</v>
          </cell>
          <cell r="T33" t="str">
            <v>DECEMBER, 2005</v>
          </cell>
          <cell r="U33">
            <v>38596</v>
          </cell>
          <cell r="V33" t="str">
            <v>UBA/0000847</v>
          </cell>
          <cell r="W33" t="str">
            <v/>
          </cell>
          <cell r="Y33">
            <v>24317.57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</row>
        <row r="34">
          <cell r="D34">
            <v>38597</v>
          </cell>
          <cell r="F34" t="str">
            <v>UNION</v>
          </cell>
          <cell r="G34" t="str">
            <v>DECENT BAG INDUSTRIES LIMITED</v>
          </cell>
          <cell r="H34" t="str">
            <v>ASSORTED POLYBAGS</v>
          </cell>
          <cell r="I34" t="str">
            <v>39.23.21.00</v>
          </cell>
          <cell r="J34" t="str">
            <v>SEPTEMBER, 2005</v>
          </cell>
          <cell r="K34" t="str">
            <v>NIGER</v>
          </cell>
          <cell r="L34" t="str">
            <v>JIBIYA BORDER</v>
          </cell>
          <cell r="M34">
            <v>31.1</v>
          </cell>
          <cell r="N34" t="str">
            <v>UNION</v>
          </cell>
          <cell r="O34">
            <v>72166.23</v>
          </cell>
          <cell r="P34">
            <v>18041.557499999999</v>
          </cell>
          <cell r="Q34">
            <v>54124.672500000001</v>
          </cell>
          <cell r="R34">
            <v>55559.5</v>
          </cell>
          <cell r="S34" t="str">
            <v>USD</v>
          </cell>
          <cell r="T34" t="str">
            <v>DECEMBER, 2005</v>
          </cell>
          <cell r="U34">
            <v>38595</v>
          </cell>
          <cell r="V34" t="str">
            <v>UBN/0000291</v>
          </cell>
          <cell r="W34" t="str">
            <v/>
          </cell>
          <cell r="Y34">
            <v>55559.5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</row>
        <row r="35">
          <cell r="D35">
            <v>38597</v>
          </cell>
          <cell r="F35" t="str">
            <v>ZENITH</v>
          </cell>
          <cell r="G35" t="str">
            <v>VIVA METAL AND PLASTICS INDUSTRIES LIMITED</v>
          </cell>
          <cell r="H35" t="str">
            <v>ASSORTED POLYBAGS</v>
          </cell>
          <cell r="I35" t="str">
            <v>39.23.21.00</v>
          </cell>
          <cell r="J35" t="str">
            <v>SEPTEMBER, 2005</v>
          </cell>
          <cell r="K35" t="str">
            <v>BURKINA FASO</v>
          </cell>
          <cell r="L35" t="str">
            <v>JIBIYA BORDER</v>
          </cell>
          <cell r="M35">
            <v>20.5</v>
          </cell>
          <cell r="N35" t="str">
            <v>FIRST</v>
          </cell>
          <cell r="O35">
            <v>39730.75</v>
          </cell>
          <cell r="P35">
            <v>9932.6875</v>
          </cell>
          <cell r="Q35">
            <v>29798.0625</v>
          </cell>
          <cell r="R35">
            <v>30588</v>
          </cell>
          <cell r="S35" t="str">
            <v>USD</v>
          </cell>
          <cell r="T35" t="str">
            <v>DECEMBER, 2005</v>
          </cell>
          <cell r="U35">
            <v>38595</v>
          </cell>
          <cell r="V35" t="str">
            <v>FBN/0046199</v>
          </cell>
          <cell r="W35" t="str">
            <v/>
          </cell>
          <cell r="Y35">
            <v>30588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D36">
            <v>38597</v>
          </cell>
          <cell r="F36" t="str">
            <v>ECO</v>
          </cell>
          <cell r="G36" t="str">
            <v>VIVA METAL AND PLASTICS INDUSTRIES LIMITED</v>
          </cell>
          <cell r="H36" t="str">
            <v>ASSORTED POLYBAGS</v>
          </cell>
          <cell r="I36" t="str">
            <v>39.23.21.00</v>
          </cell>
          <cell r="J36" t="str">
            <v>SEPTEMBER, 2005</v>
          </cell>
          <cell r="K36" t="str">
            <v>BURKINA FASO</v>
          </cell>
          <cell r="L36" t="str">
            <v>JIBIYA BORDER</v>
          </cell>
          <cell r="M36">
            <v>38</v>
          </cell>
          <cell r="N36" t="str">
            <v>FIRST</v>
          </cell>
          <cell r="O36">
            <v>77781.52</v>
          </cell>
          <cell r="P36">
            <v>19445.38</v>
          </cell>
          <cell r="Q36">
            <v>58336.14</v>
          </cell>
          <cell r="R36">
            <v>59882.6</v>
          </cell>
          <cell r="S36" t="str">
            <v>USD</v>
          </cell>
          <cell r="T36" t="str">
            <v>DECEMBER, 2005</v>
          </cell>
          <cell r="U36">
            <v>38595</v>
          </cell>
          <cell r="V36" t="str">
            <v>FBN/0046198</v>
          </cell>
          <cell r="W36" t="str">
            <v/>
          </cell>
          <cell r="Y36">
            <v>59882.6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D37">
            <v>38597</v>
          </cell>
          <cell r="F37" t="str">
            <v>ZENITH</v>
          </cell>
          <cell r="G37" t="str">
            <v>STANDARD PLASTICS INDUSTRY (NIG.) LIMITED</v>
          </cell>
          <cell r="H37" t="str">
            <v>ASSORTED EVA SLIPPERS</v>
          </cell>
          <cell r="I37" t="str">
            <v>64.02.99.00</v>
          </cell>
          <cell r="J37" t="str">
            <v>SEPTEMBER, 2005</v>
          </cell>
          <cell r="K37" t="str">
            <v>BURKINA FASO</v>
          </cell>
          <cell r="L37" t="str">
            <v>JIBIYA BORDER</v>
          </cell>
          <cell r="M37">
            <v>30.9</v>
          </cell>
          <cell r="N37" t="str">
            <v>FIRST</v>
          </cell>
          <cell r="O37">
            <v>58970.06</v>
          </cell>
          <cell r="P37">
            <v>14742.514999999999</v>
          </cell>
          <cell r="Q37">
            <v>44227.544999999998</v>
          </cell>
          <cell r="R37">
            <v>45400</v>
          </cell>
          <cell r="S37" t="str">
            <v>USD</v>
          </cell>
          <cell r="T37" t="str">
            <v>DECEMBER, 2005</v>
          </cell>
          <cell r="U37">
            <v>38595</v>
          </cell>
          <cell r="V37" t="str">
            <v>FBN/0046196</v>
          </cell>
          <cell r="W37" t="str">
            <v/>
          </cell>
          <cell r="Y37">
            <v>45400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8">
          <cell r="D38">
            <v>38597</v>
          </cell>
          <cell r="F38" t="str">
            <v>ECO</v>
          </cell>
          <cell r="G38" t="str">
            <v>BALLY PLASTICS &amp; FOOTWEAR IND. (NIG) LTD</v>
          </cell>
          <cell r="H38" t="str">
            <v>ASSORTED PVC SLIPPERS</v>
          </cell>
          <cell r="I38" t="str">
            <v>64.02.99.00</v>
          </cell>
          <cell r="J38" t="str">
            <v>SEPTEMBER, 2005</v>
          </cell>
          <cell r="K38" t="str">
            <v>NIGER</v>
          </cell>
          <cell r="L38" t="str">
            <v>JIBIYA BORDER</v>
          </cell>
          <cell r="M38">
            <v>20.2</v>
          </cell>
          <cell r="N38" t="str">
            <v>FIRST</v>
          </cell>
          <cell r="O38">
            <v>26941.52</v>
          </cell>
          <cell r="P38">
            <v>6735.38</v>
          </cell>
          <cell r="Q38">
            <v>20206.14</v>
          </cell>
          <cell r="R38">
            <v>20741.8</v>
          </cell>
          <cell r="S38" t="str">
            <v>USD</v>
          </cell>
          <cell r="T38" t="str">
            <v>DECEMBER, 2005</v>
          </cell>
          <cell r="U38">
            <v>38595</v>
          </cell>
          <cell r="V38" t="str">
            <v>FBN/0046194</v>
          </cell>
          <cell r="W38" t="str">
            <v/>
          </cell>
          <cell r="Y38">
            <v>20741.8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D39">
            <v>38597</v>
          </cell>
          <cell r="F39" t="str">
            <v>UNION</v>
          </cell>
          <cell r="G39" t="str">
            <v>ASIA PLASTICS INDUSTRY (NIGERIA) LIMITED</v>
          </cell>
          <cell r="H39" t="str">
            <v>ASSORTED EVA SLIPPERS</v>
          </cell>
          <cell r="I39" t="str">
            <v>64.02.99.00</v>
          </cell>
          <cell r="J39" t="str">
            <v>SEPTEMBER, 2005</v>
          </cell>
          <cell r="K39" t="str">
            <v>NIGER</v>
          </cell>
          <cell r="L39" t="str">
            <v>JIBIYA BORDER</v>
          </cell>
          <cell r="M39">
            <v>15.8</v>
          </cell>
          <cell r="N39" t="str">
            <v>UNION</v>
          </cell>
          <cell r="O39">
            <v>30199.43</v>
          </cell>
          <cell r="P39">
            <v>7549.8575000000001</v>
          </cell>
          <cell r="Q39">
            <v>22649.572499999998</v>
          </cell>
          <cell r="R39">
            <v>23250</v>
          </cell>
          <cell r="S39" t="str">
            <v>USD</v>
          </cell>
          <cell r="T39" t="str">
            <v>DECEMBER, 2005</v>
          </cell>
          <cell r="U39">
            <v>38595</v>
          </cell>
          <cell r="V39" t="str">
            <v>UBN/0000289</v>
          </cell>
          <cell r="W39" t="str">
            <v/>
          </cell>
          <cell r="Y39">
            <v>23250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</row>
        <row r="40">
          <cell r="D40">
            <v>38597</v>
          </cell>
          <cell r="F40" t="str">
            <v>UBA</v>
          </cell>
          <cell r="G40" t="str">
            <v>ASIA PLASTICS INDUSTRY (NIGERIA) LIMITED</v>
          </cell>
          <cell r="H40" t="str">
            <v>ASSORTED EVA SLIPPERS</v>
          </cell>
          <cell r="I40" t="str">
            <v>64.02.99.00</v>
          </cell>
          <cell r="J40" t="str">
            <v>SEPTEMBER, 2005</v>
          </cell>
          <cell r="K40" t="str">
            <v>BURKINA FASO</v>
          </cell>
          <cell r="L40" t="str">
            <v>JIBIYA BORDER</v>
          </cell>
          <cell r="M40">
            <v>15.3</v>
          </cell>
          <cell r="N40" t="str">
            <v>FIRST</v>
          </cell>
          <cell r="O40">
            <v>29296.69</v>
          </cell>
          <cell r="P40">
            <v>7324.1724999999997</v>
          </cell>
          <cell r="Q40">
            <v>21972.517500000002</v>
          </cell>
          <cell r="R40">
            <v>22555</v>
          </cell>
          <cell r="S40" t="str">
            <v>USD</v>
          </cell>
          <cell r="T40" t="str">
            <v>DECEMBER, 2005</v>
          </cell>
          <cell r="U40">
            <v>38595</v>
          </cell>
          <cell r="V40" t="str">
            <v>FBN/0046192</v>
          </cell>
          <cell r="W40" t="str">
            <v/>
          </cell>
          <cell r="Y40">
            <v>22555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</row>
        <row r="41">
          <cell r="D41">
            <v>38597</v>
          </cell>
          <cell r="F41" t="str">
            <v>ECO</v>
          </cell>
          <cell r="G41" t="str">
            <v>STANDARD PLASTICS INDUSTRY (NIG.) LIMITED</v>
          </cell>
          <cell r="H41" t="str">
            <v>ASSORTED EVA SLIPPERS</v>
          </cell>
          <cell r="I41" t="str">
            <v>64.02.99.00</v>
          </cell>
          <cell r="J41" t="str">
            <v>SEPTEMBER, 2005</v>
          </cell>
          <cell r="K41" t="str">
            <v>BURKINA FASO</v>
          </cell>
          <cell r="L41" t="str">
            <v>JIBIYA BORDER</v>
          </cell>
          <cell r="M41">
            <v>15.2</v>
          </cell>
          <cell r="N41" t="str">
            <v>FIRST</v>
          </cell>
          <cell r="O41">
            <v>30394.26</v>
          </cell>
          <cell r="P41">
            <v>7598.5649999999996</v>
          </cell>
          <cell r="Q41">
            <v>22795.695</v>
          </cell>
          <cell r="R41">
            <v>23400</v>
          </cell>
          <cell r="S41" t="str">
            <v>USD</v>
          </cell>
          <cell r="T41" t="str">
            <v>DECEMBER, 2005</v>
          </cell>
          <cell r="U41">
            <v>38595</v>
          </cell>
          <cell r="V41" t="str">
            <v>FBN/0046197</v>
          </cell>
          <cell r="W41" t="str">
            <v/>
          </cell>
          <cell r="Y41">
            <v>23400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</row>
        <row r="42">
          <cell r="D42">
            <v>38597</v>
          </cell>
          <cell r="F42" t="str">
            <v>UNION</v>
          </cell>
          <cell r="G42" t="str">
            <v>ASIA PLASTICS INDUSTRY (NIGERIA) LIMITED</v>
          </cell>
          <cell r="H42" t="str">
            <v>ASSORTED EVA SLIPPERS</v>
          </cell>
          <cell r="I42" t="str">
            <v>64.02.99.00</v>
          </cell>
          <cell r="J42" t="str">
            <v>SEPTEMBER, 2005</v>
          </cell>
          <cell r="K42" t="str">
            <v>NIGER</v>
          </cell>
          <cell r="L42" t="str">
            <v>JIBIYA BORDER</v>
          </cell>
          <cell r="M42">
            <v>30</v>
          </cell>
          <cell r="N42" t="str">
            <v>UNION</v>
          </cell>
          <cell r="O42">
            <v>59346.74</v>
          </cell>
          <cell r="P42">
            <v>14836.684999999999</v>
          </cell>
          <cell r="Q42">
            <v>44510.055</v>
          </cell>
          <cell r="R42">
            <v>45690</v>
          </cell>
          <cell r="S42" t="str">
            <v>USD</v>
          </cell>
          <cell r="T42" t="str">
            <v>DECEMBER, 2005</v>
          </cell>
          <cell r="U42">
            <v>38595</v>
          </cell>
          <cell r="V42" t="str">
            <v>UBN/0000290</v>
          </cell>
          <cell r="W42" t="str">
            <v/>
          </cell>
          <cell r="Y42">
            <v>45690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</row>
        <row r="43">
          <cell r="D43">
            <v>38597</v>
          </cell>
          <cell r="F43" t="str">
            <v>ZENITH</v>
          </cell>
          <cell r="G43" t="str">
            <v>BALLY PLASTICS &amp; FOOTWEAR IND. (NIG) LTD</v>
          </cell>
          <cell r="H43" t="str">
            <v>ASSORTED PVC SLIPPERS</v>
          </cell>
          <cell r="I43" t="str">
            <v>64.02.99.00</v>
          </cell>
          <cell r="J43" t="str">
            <v>SEPTEMBER, 2005</v>
          </cell>
          <cell r="K43" t="str">
            <v>BURKINA FASO</v>
          </cell>
          <cell r="L43" t="str">
            <v>JIBIYA BORDER</v>
          </cell>
          <cell r="M43">
            <v>24.8</v>
          </cell>
          <cell r="N43" t="str">
            <v>FIRST</v>
          </cell>
          <cell r="O43">
            <v>30559.48</v>
          </cell>
          <cell r="P43">
            <v>7639.87</v>
          </cell>
          <cell r="Q43">
            <v>22919.61</v>
          </cell>
          <cell r="R43">
            <v>23527.200000000001</v>
          </cell>
          <cell r="S43" t="str">
            <v>USD</v>
          </cell>
          <cell r="T43" t="str">
            <v>DECEMBER, 2005</v>
          </cell>
          <cell r="U43">
            <v>38595</v>
          </cell>
          <cell r="V43" t="str">
            <v>FBN/0046193</v>
          </cell>
          <cell r="W43" t="str">
            <v/>
          </cell>
          <cell r="Y43">
            <v>23527.200000000001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</row>
        <row r="44">
          <cell r="D44">
            <v>38597</v>
          </cell>
          <cell r="F44" t="str">
            <v>UNION</v>
          </cell>
          <cell r="G44" t="str">
            <v>DECENT BAG INDUSTRIES LIMITED</v>
          </cell>
          <cell r="H44" t="str">
            <v>ASSORTED POLYBAGS</v>
          </cell>
          <cell r="I44" t="str">
            <v>39.23.21.00</v>
          </cell>
          <cell r="J44" t="str">
            <v>SEPTEMBER, 2005</v>
          </cell>
          <cell r="K44" t="str">
            <v>BURKINA FASO</v>
          </cell>
          <cell r="L44" t="str">
            <v>JIBIYA BORDER</v>
          </cell>
          <cell r="M44">
            <v>36.200000000000003</v>
          </cell>
          <cell r="N44" t="str">
            <v>UNION</v>
          </cell>
          <cell r="O44">
            <v>58117.98</v>
          </cell>
          <cell r="P44">
            <v>14529.495000000001</v>
          </cell>
          <cell r="Q44">
            <v>43588.485000000001</v>
          </cell>
          <cell r="R44">
            <v>44744</v>
          </cell>
          <cell r="S44" t="str">
            <v>USD</v>
          </cell>
          <cell r="T44" t="str">
            <v>DECEMBER, 2005</v>
          </cell>
          <cell r="U44">
            <v>38595</v>
          </cell>
          <cell r="V44" t="str">
            <v>UBN/0001601</v>
          </cell>
          <cell r="W44" t="str">
            <v/>
          </cell>
          <cell r="Y44">
            <v>44744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</row>
        <row r="45">
          <cell r="D45">
            <v>38597</v>
          </cell>
          <cell r="F45" t="str">
            <v>ECO</v>
          </cell>
          <cell r="G45" t="str">
            <v>BALLY PLASTICS &amp; FOOTWEAR IND. (NIG) LTD</v>
          </cell>
          <cell r="H45" t="str">
            <v>ASSORTED PVC SLIPPERS</v>
          </cell>
          <cell r="I45" t="str">
            <v>64.02.99.00</v>
          </cell>
          <cell r="J45" t="str">
            <v>SEPTEMBER, 2005</v>
          </cell>
          <cell r="K45" t="str">
            <v>BURKINA FASO</v>
          </cell>
          <cell r="L45" t="str">
            <v>JIBIYA BORDER</v>
          </cell>
          <cell r="M45">
            <v>22.7</v>
          </cell>
          <cell r="N45" t="str">
            <v>FIRST</v>
          </cell>
          <cell r="O45">
            <v>27511.74</v>
          </cell>
          <cell r="P45">
            <v>6877.9350000000004</v>
          </cell>
          <cell r="Q45">
            <v>20633.805</v>
          </cell>
          <cell r="R45">
            <v>21180.799999999999</v>
          </cell>
          <cell r="S45" t="str">
            <v>USD</v>
          </cell>
          <cell r="T45" t="str">
            <v>DECEMBER, 2005</v>
          </cell>
          <cell r="U45">
            <v>38595</v>
          </cell>
          <cell r="V45" t="str">
            <v>FBN/0046195</v>
          </cell>
          <cell r="W45" t="str">
            <v/>
          </cell>
          <cell r="Y45">
            <v>21180.799999999999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</row>
        <row r="46">
          <cell r="D46">
            <v>38597</v>
          </cell>
          <cell r="F46" t="str">
            <v>UBA</v>
          </cell>
          <cell r="G46" t="str">
            <v>ASIA PLASTICS INDUSTRY (NIGERIA) LIMITED</v>
          </cell>
          <cell r="H46" t="str">
            <v>ASSORTED EVA SLIPPERS</v>
          </cell>
          <cell r="I46" t="str">
            <v>64.02.99.00</v>
          </cell>
          <cell r="J46" t="str">
            <v>SEPTEMBER, 2005</v>
          </cell>
          <cell r="K46" t="str">
            <v>NIGER</v>
          </cell>
          <cell r="L46" t="str">
            <v>JIBIYA BORDER</v>
          </cell>
          <cell r="M46">
            <v>30.8</v>
          </cell>
          <cell r="N46" t="str">
            <v>FIRST</v>
          </cell>
          <cell r="O46">
            <v>58898.62</v>
          </cell>
          <cell r="P46">
            <v>14724.655000000001</v>
          </cell>
          <cell r="Q46">
            <v>44173.964999999997</v>
          </cell>
          <cell r="R46">
            <v>45345</v>
          </cell>
          <cell r="S46" t="str">
            <v>USD</v>
          </cell>
          <cell r="T46" t="str">
            <v>DECEMBER, 2005</v>
          </cell>
          <cell r="U46">
            <v>38595</v>
          </cell>
          <cell r="V46" t="str">
            <v>FBN/0046191</v>
          </cell>
          <cell r="W46" t="str">
            <v/>
          </cell>
          <cell r="Y46">
            <v>45345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</row>
        <row r="47">
          <cell r="D47">
            <v>38597</v>
          </cell>
          <cell r="F47" t="str">
            <v>GTB</v>
          </cell>
          <cell r="G47" t="str">
            <v>VIRGIN ENTERPRISES LIMITED</v>
          </cell>
          <cell r="H47" t="str">
            <v>SUGARCANE AND FRESH PEANUTS</v>
          </cell>
          <cell r="I47" t="str">
            <v>12.12.92.00</v>
          </cell>
          <cell r="J47" t="str">
            <v>SEPTEMBER, 2005</v>
          </cell>
          <cell r="K47" t="str">
            <v>UNITED KINGDOM</v>
          </cell>
          <cell r="L47" t="str">
            <v>MAKIA, KANO</v>
          </cell>
          <cell r="M47">
            <v>1</v>
          </cell>
          <cell r="N47" t="str">
            <v>GTB</v>
          </cell>
          <cell r="O47">
            <v>1036.56</v>
          </cell>
          <cell r="P47">
            <v>259.14</v>
          </cell>
          <cell r="Q47">
            <v>777.42</v>
          </cell>
          <cell r="R47">
            <v>800</v>
          </cell>
          <cell r="S47" t="str">
            <v>USD</v>
          </cell>
          <cell r="T47" t="str">
            <v>DECEMBER, 2005</v>
          </cell>
          <cell r="U47">
            <v>38597</v>
          </cell>
          <cell r="V47" t="str">
            <v>GTB/0003727</v>
          </cell>
          <cell r="W47" t="str">
            <v/>
          </cell>
          <cell r="Y47">
            <v>800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</row>
        <row r="48">
          <cell r="D48">
            <v>38597</v>
          </cell>
          <cell r="F48" t="str">
            <v>ECO</v>
          </cell>
          <cell r="G48" t="str">
            <v>VIVA METAL AND PLASTICS INDUSTRIES LIMITED</v>
          </cell>
          <cell r="H48" t="str">
            <v>ASSORTED POLYBAGS</v>
          </cell>
          <cell r="I48" t="str">
            <v>39.23.21.00</v>
          </cell>
          <cell r="J48" t="str">
            <v>SEPTEMBER, 2005</v>
          </cell>
          <cell r="K48" t="str">
            <v>GHANA</v>
          </cell>
          <cell r="L48" t="str">
            <v>APAPA PORT</v>
          </cell>
          <cell r="M48">
            <v>17.600000000000001</v>
          </cell>
          <cell r="N48" t="str">
            <v>FIRST</v>
          </cell>
          <cell r="O48">
            <v>24679.1</v>
          </cell>
          <cell r="P48">
            <v>6169.7749999999996</v>
          </cell>
          <cell r="Q48">
            <v>18509.325000000001</v>
          </cell>
          <cell r="R48">
            <v>19000</v>
          </cell>
          <cell r="S48" t="str">
            <v>USD</v>
          </cell>
          <cell r="T48" t="str">
            <v>DECEMBER, 2005</v>
          </cell>
          <cell r="U48">
            <v>38595</v>
          </cell>
          <cell r="V48" t="str">
            <v>FBN/0046200</v>
          </cell>
          <cell r="W48" t="str">
            <v/>
          </cell>
          <cell r="Y48">
            <v>19000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</row>
        <row r="49">
          <cell r="D49">
            <v>38600</v>
          </cell>
          <cell r="F49" t="str">
            <v>UNION</v>
          </cell>
          <cell r="G49" t="str">
            <v>AFRICAN TEXTILE MANUFACTURERS LIMITED</v>
          </cell>
          <cell r="H49" t="str">
            <v>100% COTTON PRINTED FABRICS</v>
          </cell>
          <cell r="I49" t="str">
            <v>52.09.59.00</v>
          </cell>
          <cell r="J49" t="str">
            <v>SEPTEMBER, 2005</v>
          </cell>
          <cell r="K49" t="str">
            <v>MALI</v>
          </cell>
          <cell r="L49" t="str">
            <v>IDI-IROKO BORDER</v>
          </cell>
          <cell r="M49">
            <v>21.4</v>
          </cell>
          <cell r="N49" t="str">
            <v>UNION</v>
          </cell>
          <cell r="O49">
            <v>273508</v>
          </cell>
          <cell r="P49">
            <v>68377</v>
          </cell>
          <cell r="Q49">
            <v>205131</v>
          </cell>
          <cell r="R49">
            <v>205800</v>
          </cell>
          <cell r="S49" t="str">
            <v>USD</v>
          </cell>
          <cell r="T49" t="str">
            <v>DECEMBER, 2005</v>
          </cell>
          <cell r="U49">
            <v>38597</v>
          </cell>
          <cell r="V49" t="str">
            <v>UBN/0001609</v>
          </cell>
          <cell r="W49" t="str">
            <v/>
          </cell>
          <cell r="Y49">
            <v>205800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D50">
            <v>38600</v>
          </cell>
          <cell r="F50" t="str">
            <v>UNION</v>
          </cell>
          <cell r="G50" t="str">
            <v>AFRICAN TEXTILE MANUFACTURERS LIMITED</v>
          </cell>
          <cell r="H50" t="str">
            <v xml:space="preserve">100% COTTON PRINTED FABRICS </v>
          </cell>
          <cell r="I50" t="str">
            <v>52.09.59.00</v>
          </cell>
          <cell r="J50" t="str">
            <v>SEPTEMBER, 2005</v>
          </cell>
          <cell r="K50" t="str">
            <v>MALI</v>
          </cell>
          <cell r="L50" t="str">
            <v>IDI-IROKO BORDER</v>
          </cell>
          <cell r="M50">
            <v>19.600000000000001</v>
          </cell>
          <cell r="N50" t="str">
            <v>UNION</v>
          </cell>
          <cell r="O50">
            <v>247593</v>
          </cell>
          <cell r="P50">
            <v>61898.25</v>
          </cell>
          <cell r="Q50">
            <v>185694.75</v>
          </cell>
          <cell r="R50">
            <v>186300</v>
          </cell>
          <cell r="S50" t="str">
            <v>USD</v>
          </cell>
          <cell r="T50" t="str">
            <v>DECEMBER, 2005</v>
          </cell>
          <cell r="U50">
            <v>38597</v>
          </cell>
          <cell r="V50" t="str">
            <v>UBN/0001611</v>
          </cell>
          <cell r="W50" t="str">
            <v/>
          </cell>
          <cell r="Y50">
            <v>186300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D51">
            <v>38600</v>
          </cell>
          <cell r="F51" t="str">
            <v>UNION</v>
          </cell>
          <cell r="G51" t="str">
            <v>AFRICAN TEXTILE MANUFACTURERS LIMITED</v>
          </cell>
          <cell r="H51" t="str">
            <v>100% COTTON PRINTED FABRICS</v>
          </cell>
          <cell r="I51" t="str">
            <v>52.09.59.00</v>
          </cell>
          <cell r="J51" t="str">
            <v>SEPTEMBER, 2005</v>
          </cell>
          <cell r="K51" t="str">
            <v>MALI</v>
          </cell>
          <cell r="L51" t="str">
            <v>IDI-IROKO BORDER</v>
          </cell>
          <cell r="M51">
            <v>20.5</v>
          </cell>
          <cell r="N51" t="str">
            <v>UNION</v>
          </cell>
          <cell r="O51">
            <v>266092</v>
          </cell>
          <cell r="P51">
            <v>66523</v>
          </cell>
          <cell r="Q51">
            <v>199569</v>
          </cell>
          <cell r="R51">
            <v>200220</v>
          </cell>
          <cell r="S51" t="str">
            <v>USD</v>
          </cell>
          <cell r="T51" t="str">
            <v>DECEMBER, 2005</v>
          </cell>
          <cell r="U51">
            <v>38597</v>
          </cell>
          <cell r="V51" t="str">
            <v>UBN/0001612</v>
          </cell>
          <cell r="W51" t="str">
            <v/>
          </cell>
          <cell r="Y51">
            <v>200220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</row>
        <row r="52">
          <cell r="D52">
            <v>38602</v>
          </cell>
          <cell r="F52" t="str">
            <v>WEMA</v>
          </cell>
          <cell r="G52" t="str">
            <v>FATA TANNING EPF</v>
          </cell>
          <cell r="H52" t="str">
            <v>CRUST/FINISHED GOAT AND SHEEP LEATHER A-901</v>
          </cell>
          <cell r="I52" t="str">
            <v>41.06.19.00</v>
          </cell>
          <cell r="J52" t="str">
            <v>SEPTEMBER, 2005</v>
          </cell>
          <cell r="K52" t="str">
            <v>CHINA</v>
          </cell>
          <cell r="L52" t="str">
            <v>NAIA, ABUJA</v>
          </cell>
          <cell r="M52">
            <v>2.9</v>
          </cell>
          <cell r="N52" t="str">
            <v>UNION</v>
          </cell>
          <cell r="O52">
            <v>205792.69</v>
          </cell>
          <cell r="P52">
            <v>51448.172500000001</v>
          </cell>
          <cell r="Q52">
            <v>154344.51749999999</v>
          </cell>
          <cell r="R52">
            <v>158436.13</v>
          </cell>
          <cell r="S52" t="str">
            <v>USD</v>
          </cell>
          <cell r="T52" t="str">
            <v>DECEMBER, 2005</v>
          </cell>
          <cell r="U52">
            <v>38600</v>
          </cell>
          <cell r="V52" t="str">
            <v>UBN/0001617</v>
          </cell>
          <cell r="W52" t="str">
            <v/>
          </cell>
          <cell r="Y52">
            <v>158436.13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</row>
        <row r="53">
          <cell r="D53">
            <v>38602</v>
          </cell>
          <cell r="F53" t="str">
            <v>NBM</v>
          </cell>
          <cell r="G53" t="str">
            <v>FATA TANNING EPF</v>
          </cell>
          <cell r="H53" t="str">
            <v>FINISHED GOAT/SHEEP LEATHER A-900</v>
          </cell>
          <cell r="I53" t="str">
            <v>41.06.19.00</v>
          </cell>
          <cell r="J53" t="str">
            <v>SEPTEMBER, 2005</v>
          </cell>
          <cell r="K53" t="str">
            <v>ITALY</v>
          </cell>
          <cell r="L53" t="str">
            <v>NAIA, ABUJA</v>
          </cell>
          <cell r="M53">
            <v>0.7</v>
          </cell>
          <cell r="N53" t="str">
            <v>UNION</v>
          </cell>
          <cell r="O53">
            <v>55152.45</v>
          </cell>
          <cell r="P53">
            <v>13788.112499999999</v>
          </cell>
          <cell r="Q53">
            <v>41364.337500000001</v>
          </cell>
          <cell r="R53">
            <v>42460.89</v>
          </cell>
          <cell r="S53" t="str">
            <v>USD</v>
          </cell>
          <cell r="T53" t="str">
            <v>DECEMBER, 2005</v>
          </cell>
          <cell r="U53">
            <v>38600</v>
          </cell>
          <cell r="V53" t="str">
            <v>UBN/0001618</v>
          </cell>
          <cell r="W53" t="str">
            <v/>
          </cell>
          <cell r="Y53">
            <v>42460.89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</row>
        <row r="54">
          <cell r="D54">
            <v>38602</v>
          </cell>
          <cell r="F54" t="str">
            <v>WEMA</v>
          </cell>
          <cell r="G54" t="str">
            <v>FATA TANNING EPF</v>
          </cell>
          <cell r="H54" t="str">
            <v>CRUST/FINISHED GAOT AND SHEEP LEATHER A-899</v>
          </cell>
          <cell r="I54" t="str">
            <v>41.06.19.00</v>
          </cell>
          <cell r="J54" t="str">
            <v>SEPTEMBER, 2005</v>
          </cell>
          <cell r="K54" t="str">
            <v>SPAIN</v>
          </cell>
          <cell r="L54" t="str">
            <v>NAIA, ABUJA</v>
          </cell>
          <cell r="M54">
            <v>0.7</v>
          </cell>
          <cell r="N54" t="str">
            <v>UNION</v>
          </cell>
          <cell r="O54">
            <v>41818.5</v>
          </cell>
          <cell r="P54">
            <v>10454.625</v>
          </cell>
          <cell r="Q54">
            <v>31363.875</v>
          </cell>
          <cell r="R54">
            <v>32195.32</v>
          </cell>
          <cell r="S54" t="str">
            <v>USD</v>
          </cell>
          <cell r="T54" t="str">
            <v>DECEMBER, 2005</v>
          </cell>
          <cell r="U54">
            <v>38600</v>
          </cell>
          <cell r="V54" t="str">
            <v>UBN/0001615</v>
          </cell>
          <cell r="W54" t="str">
            <v/>
          </cell>
          <cell r="Y54">
            <v>32195.32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</row>
        <row r="55">
          <cell r="D55">
            <v>38602</v>
          </cell>
          <cell r="F55" t="str">
            <v>UNION</v>
          </cell>
          <cell r="G55" t="str">
            <v>AFRICAN TEXTILE MANUFACTURERS LIMITED</v>
          </cell>
          <cell r="H55" t="str">
            <v>100% COTTON PRINTED FABRICS</v>
          </cell>
          <cell r="I55" t="str">
            <v>52.09.59.00</v>
          </cell>
          <cell r="J55" t="str">
            <v>SEPTEMBER, 2005</v>
          </cell>
          <cell r="K55" t="str">
            <v>FRANCE</v>
          </cell>
          <cell r="L55" t="str">
            <v>APAPA PORT</v>
          </cell>
          <cell r="M55">
            <v>14.8</v>
          </cell>
          <cell r="N55" t="str">
            <v>UNION</v>
          </cell>
          <cell r="O55">
            <v>192493</v>
          </cell>
          <cell r="P55">
            <v>48123.25</v>
          </cell>
          <cell r="Q55">
            <v>144369.75</v>
          </cell>
          <cell r="R55">
            <v>144840</v>
          </cell>
          <cell r="S55" t="str">
            <v>USD</v>
          </cell>
          <cell r="T55" t="str">
            <v>DECEMBER, 2005</v>
          </cell>
          <cell r="U55">
            <v>38600</v>
          </cell>
          <cell r="V55" t="str">
            <v>UBN/0001610</v>
          </cell>
          <cell r="W55" t="str">
            <v/>
          </cell>
          <cell r="Y55">
            <v>144840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</row>
        <row r="56">
          <cell r="D56">
            <v>38603</v>
          </cell>
          <cell r="F56" t="str">
            <v>NBM</v>
          </cell>
          <cell r="G56" t="str">
            <v>FATA TANNING EPF</v>
          </cell>
          <cell r="H56" t="str">
            <v>CRUST/FINISHED GOAT AND SHEEP LEATHER A-902</v>
          </cell>
          <cell r="I56" t="str">
            <v>41.06.19.00</v>
          </cell>
          <cell r="J56" t="str">
            <v>SEPTEMBER, 2005</v>
          </cell>
          <cell r="K56" t="str">
            <v>ITALY</v>
          </cell>
          <cell r="L56" t="str">
            <v>MAKIA, KANO</v>
          </cell>
          <cell r="M56">
            <v>0.9</v>
          </cell>
          <cell r="N56" t="str">
            <v>UNION</v>
          </cell>
          <cell r="O56">
            <v>54415.62</v>
          </cell>
          <cell r="P56">
            <v>13603.905000000001</v>
          </cell>
          <cell r="Q56">
            <v>40811.714999999997</v>
          </cell>
          <cell r="R56">
            <v>41990.6</v>
          </cell>
          <cell r="S56" t="str">
            <v>USD</v>
          </cell>
          <cell r="T56" t="str">
            <v>DECEMBER, 2005</v>
          </cell>
          <cell r="U56">
            <v>38603</v>
          </cell>
          <cell r="V56" t="str">
            <v>UBN/0001651</v>
          </cell>
          <cell r="W56" t="str">
            <v/>
          </cell>
          <cell r="Y56">
            <v>41990.6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</row>
        <row r="57">
          <cell r="D57">
            <v>38603</v>
          </cell>
          <cell r="F57" t="str">
            <v>ZENITH</v>
          </cell>
          <cell r="G57" t="str">
            <v>MARIO JOSE ENTERPRISES LIMITED</v>
          </cell>
          <cell r="H57" t="str">
            <v>PROCESSED FINISHED LEATHER</v>
          </cell>
          <cell r="I57" t="str">
            <v>41.06.19.00</v>
          </cell>
          <cell r="J57" t="str">
            <v>SEPTEMBER, 2005</v>
          </cell>
          <cell r="K57" t="str">
            <v>ITALY</v>
          </cell>
          <cell r="L57" t="str">
            <v>MAKIA, KANO</v>
          </cell>
          <cell r="M57">
            <v>2.8</v>
          </cell>
          <cell r="N57" t="str">
            <v>ZENITH</v>
          </cell>
          <cell r="O57">
            <v>172935.79</v>
          </cell>
          <cell r="P57">
            <v>43233.947500000002</v>
          </cell>
          <cell r="Q57">
            <v>129701.8425</v>
          </cell>
          <cell r="R57">
            <v>133469</v>
          </cell>
          <cell r="S57" t="str">
            <v>USD</v>
          </cell>
          <cell r="T57" t="str">
            <v>DECEMBER, 2005</v>
          </cell>
          <cell r="U57">
            <v>38602</v>
          </cell>
          <cell r="V57" t="str">
            <v>ZENITH/004576</v>
          </cell>
          <cell r="W57" t="str">
            <v/>
          </cell>
          <cell r="Y57">
            <v>133469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</row>
        <row r="58">
          <cell r="D58">
            <v>38604</v>
          </cell>
          <cell r="F58" t="str">
            <v>GTB</v>
          </cell>
          <cell r="G58" t="str">
            <v>VIRGIN ENTERPRISES LIMITED</v>
          </cell>
          <cell r="H58" t="str">
            <v>CUT SUGARCANE AND ASSORTED VEGETABLES (OKRA)</v>
          </cell>
          <cell r="I58" t="str">
            <v>12.12.92.00</v>
          </cell>
          <cell r="J58" t="str">
            <v>SEPTEMBER, 2005</v>
          </cell>
          <cell r="K58" t="str">
            <v>UNITED KINGDOM</v>
          </cell>
          <cell r="L58" t="str">
            <v>MAKIA, KANO</v>
          </cell>
          <cell r="M58">
            <v>1.3</v>
          </cell>
          <cell r="N58" t="str">
            <v>GTB</v>
          </cell>
          <cell r="O58">
            <v>1378.62</v>
          </cell>
          <cell r="P58">
            <v>344.65499999999997</v>
          </cell>
          <cell r="Q58">
            <v>1033.9649999999999</v>
          </cell>
          <cell r="R58">
            <v>1064</v>
          </cell>
          <cell r="S58" t="str">
            <v>USD</v>
          </cell>
          <cell r="T58" t="str">
            <v>DECEMBER, 2005</v>
          </cell>
          <cell r="U58">
            <v>38603</v>
          </cell>
          <cell r="V58" t="str">
            <v>GTB/0003732</v>
          </cell>
          <cell r="W58" t="str">
            <v/>
          </cell>
          <cell r="Y58">
            <v>1064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</row>
        <row r="59">
          <cell r="D59">
            <v>38604</v>
          </cell>
          <cell r="F59" t="str">
            <v>ECO</v>
          </cell>
          <cell r="G59" t="str">
            <v>ASIA PLASTICS INDUSTRY (NIGERIA) LIMITED</v>
          </cell>
          <cell r="H59" t="str">
            <v>ASSORTED BATHROOM SLIPPERS</v>
          </cell>
          <cell r="I59" t="str">
            <v>64.02.99.00</v>
          </cell>
          <cell r="J59" t="str">
            <v>SEPTEMBER, 2005</v>
          </cell>
          <cell r="K59" t="str">
            <v>GHANA</v>
          </cell>
          <cell r="L59" t="str">
            <v>APAPA PORT</v>
          </cell>
          <cell r="M59">
            <v>14.5</v>
          </cell>
          <cell r="N59" t="str">
            <v>FIRST</v>
          </cell>
          <cell r="O59">
            <v>27602.67</v>
          </cell>
          <cell r="P59">
            <v>6900.6674999999996</v>
          </cell>
          <cell r="Q59">
            <v>20702.002499999999</v>
          </cell>
          <cell r="R59">
            <v>21300</v>
          </cell>
          <cell r="S59" t="str">
            <v>USD</v>
          </cell>
          <cell r="T59" t="str">
            <v>DECEMBER, 2005</v>
          </cell>
          <cell r="U59">
            <v>38602</v>
          </cell>
          <cell r="V59" t="str">
            <v>FBN/0045259</v>
          </cell>
          <cell r="W59" t="str">
            <v/>
          </cell>
          <cell r="Y59">
            <v>21300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D60">
            <v>38604</v>
          </cell>
          <cell r="F60" t="str">
            <v>UNION</v>
          </cell>
          <cell r="G60" t="str">
            <v>BALLY PLASTICS &amp; FOOTWEAR IND. (NIG) LTD</v>
          </cell>
          <cell r="H60" t="str">
            <v>ASSORTED PVC SLIPPERS</v>
          </cell>
          <cell r="I60" t="str">
            <v>64.02.99.00</v>
          </cell>
          <cell r="J60" t="str">
            <v>SEPTEMBER, 2005</v>
          </cell>
          <cell r="K60" t="str">
            <v>BURKINA FASO</v>
          </cell>
          <cell r="L60" t="str">
            <v>JIBIYA BORDER</v>
          </cell>
          <cell r="M60">
            <v>21.7</v>
          </cell>
          <cell r="N60" t="str">
            <v>UNION</v>
          </cell>
          <cell r="O60">
            <v>30743.93</v>
          </cell>
          <cell r="P60">
            <v>7685.9825000000001</v>
          </cell>
          <cell r="Q60">
            <v>23057.947499999998</v>
          </cell>
          <cell r="R60">
            <v>23724</v>
          </cell>
          <cell r="S60" t="str">
            <v>USD</v>
          </cell>
          <cell r="T60" t="str">
            <v>DECEMBER, 2005</v>
          </cell>
          <cell r="U60">
            <v>38603</v>
          </cell>
          <cell r="V60" t="str">
            <v>UBN/0001620</v>
          </cell>
          <cell r="W60" t="str">
            <v/>
          </cell>
          <cell r="Y60">
            <v>23724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</row>
        <row r="61">
          <cell r="D61">
            <v>38604</v>
          </cell>
          <cell r="F61" t="str">
            <v>ZENITH</v>
          </cell>
          <cell r="G61" t="str">
            <v>STANDARD PLASTICS INDUSTRY (NIG.) LIMITED</v>
          </cell>
          <cell r="H61" t="str">
            <v>ASSORTED EVA SLIPPERS</v>
          </cell>
          <cell r="I61" t="str">
            <v>64.02.99.00</v>
          </cell>
          <cell r="J61" t="str">
            <v>SEPTEMBER, 2005</v>
          </cell>
          <cell r="K61" t="str">
            <v>NIGER</v>
          </cell>
          <cell r="L61" t="str">
            <v>JIBIYA BORDER</v>
          </cell>
          <cell r="M61">
            <v>15.6</v>
          </cell>
          <cell r="N61" t="str">
            <v>FIRST</v>
          </cell>
          <cell r="O61">
            <v>29721.47</v>
          </cell>
          <cell r="P61">
            <v>7430.3675000000003</v>
          </cell>
          <cell r="Q61">
            <v>22291.102500000001</v>
          </cell>
          <cell r="R61">
            <v>22935</v>
          </cell>
          <cell r="S61" t="str">
            <v>USD</v>
          </cell>
          <cell r="T61" t="str">
            <v>DECEMBER, 2005</v>
          </cell>
          <cell r="U61">
            <v>38602</v>
          </cell>
          <cell r="V61" t="str">
            <v>FBN/0045262</v>
          </cell>
          <cell r="W61" t="str">
            <v/>
          </cell>
          <cell r="Y61">
            <v>22935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</row>
        <row r="62">
          <cell r="D62">
            <v>38604</v>
          </cell>
          <cell r="F62" t="str">
            <v>ZENITH</v>
          </cell>
          <cell r="G62" t="str">
            <v>VIVA METAL AND PLASTICS INDUSTRIES LIMITED</v>
          </cell>
          <cell r="H62" t="str">
            <v>ASSORTED POLYBAGS</v>
          </cell>
          <cell r="I62" t="str">
            <v>39.23.21.00</v>
          </cell>
          <cell r="J62" t="str">
            <v>SEPTEMBER, 2005</v>
          </cell>
          <cell r="K62" t="str">
            <v>NIGER</v>
          </cell>
          <cell r="L62" t="str">
            <v>JIBIYA BORDER</v>
          </cell>
          <cell r="M62">
            <v>35.700000000000003</v>
          </cell>
          <cell r="N62" t="str">
            <v>FIRST</v>
          </cell>
          <cell r="O62">
            <v>74311.44</v>
          </cell>
          <cell r="P62">
            <v>18577.86</v>
          </cell>
          <cell r="Q62">
            <v>55733.58</v>
          </cell>
          <cell r="R62">
            <v>57343</v>
          </cell>
          <cell r="S62" t="str">
            <v>USD</v>
          </cell>
          <cell r="T62" t="str">
            <v>DECEMBER, 2005</v>
          </cell>
          <cell r="U62">
            <v>38602</v>
          </cell>
          <cell r="V62" t="str">
            <v>FBN/0045264</v>
          </cell>
          <cell r="W62" t="str">
            <v/>
          </cell>
          <cell r="Y62">
            <v>57343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</row>
        <row r="63">
          <cell r="D63">
            <v>38604</v>
          </cell>
          <cell r="F63" t="str">
            <v>UNION</v>
          </cell>
          <cell r="G63" t="str">
            <v>VIVA METAL AND PLASTICS INDUSTRIES LIMITED</v>
          </cell>
          <cell r="H63" t="str">
            <v>ASSORTED POLYBAGS</v>
          </cell>
          <cell r="I63" t="str">
            <v>39.23.21.00</v>
          </cell>
          <cell r="J63" t="str">
            <v>SEPTEMBER, 2005</v>
          </cell>
          <cell r="K63" t="str">
            <v>BURKINA FASO</v>
          </cell>
          <cell r="L63" t="str">
            <v>JIBIYA BORDER</v>
          </cell>
          <cell r="M63">
            <v>20.5</v>
          </cell>
          <cell r="N63" t="str">
            <v>UNION</v>
          </cell>
          <cell r="O63">
            <v>37980.239999999998</v>
          </cell>
          <cell r="P63">
            <v>9495.06</v>
          </cell>
          <cell r="Q63">
            <v>28485.18</v>
          </cell>
          <cell r="R63">
            <v>29308</v>
          </cell>
          <cell r="S63" t="str">
            <v>USD</v>
          </cell>
          <cell r="T63" t="str">
            <v>DECEMBER, 2005</v>
          </cell>
          <cell r="U63">
            <v>38603</v>
          </cell>
          <cell r="V63" t="str">
            <v>UBN/0001619</v>
          </cell>
          <cell r="W63" t="str">
            <v/>
          </cell>
          <cell r="Y63">
            <v>29308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</row>
        <row r="64">
          <cell r="D64">
            <v>38604</v>
          </cell>
          <cell r="F64" t="str">
            <v>UNION</v>
          </cell>
          <cell r="G64" t="str">
            <v>STANDARD FOOTWEAR (NIGERIA) LIMITED.</v>
          </cell>
          <cell r="H64" t="str">
            <v>ASSORTED EVA SLPPPERS</v>
          </cell>
          <cell r="I64" t="str">
            <v>64.02.99.00</v>
          </cell>
          <cell r="J64" t="str">
            <v>SEPTEMBER, 2005</v>
          </cell>
          <cell r="K64" t="str">
            <v>PERU</v>
          </cell>
          <cell r="L64" t="str">
            <v>APAPA PORT</v>
          </cell>
          <cell r="M64">
            <v>2.2000000000000002</v>
          </cell>
          <cell r="N64" t="str">
            <v>UNION</v>
          </cell>
          <cell r="O64">
            <v>11238.56</v>
          </cell>
          <cell r="P64">
            <v>2809.64</v>
          </cell>
          <cell r="Q64">
            <v>8428.92</v>
          </cell>
          <cell r="R64">
            <v>8672.4</v>
          </cell>
          <cell r="S64" t="str">
            <v>USD</v>
          </cell>
          <cell r="T64" t="str">
            <v>DECEMBER, 2005</v>
          </cell>
          <cell r="U64">
            <v>38603</v>
          </cell>
          <cell r="V64" t="str">
            <v>UBN/0001622</v>
          </cell>
          <cell r="W64" t="str">
            <v/>
          </cell>
          <cell r="Y64">
            <v>8672.4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</row>
        <row r="65">
          <cell r="D65">
            <v>38604</v>
          </cell>
          <cell r="F65" t="str">
            <v>UNION</v>
          </cell>
          <cell r="G65" t="str">
            <v>ASIA PLASTICS INDUSTRY (NIGERIA) LIMITED</v>
          </cell>
          <cell r="H65" t="str">
            <v>ASSORTED EVA SLIPPERS</v>
          </cell>
          <cell r="I65" t="str">
            <v>64.02.99.00</v>
          </cell>
          <cell r="J65" t="str">
            <v>SEPTEMBER, 2005</v>
          </cell>
          <cell r="K65" t="str">
            <v>BURKINA FASO</v>
          </cell>
          <cell r="L65" t="str">
            <v>JIBIYA BORDER</v>
          </cell>
          <cell r="M65">
            <v>15.8</v>
          </cell>
          <cell r="N65" t="str">
            <v>UNION</v>
          </cell>
          <cell r="O65">
            <v>30032.48</v>
          </cell>
          <cell r="P65">
            <v>7508.12</v>
          </cell>
          <cell r="Q65">
            <v>22524.36</v>
          </cell>
          <cell r="R65">
            <v>23175</v>
          </cell>
          <cell r="S65" t="str">
            <v>USD</v>
          </cell>
          <cell r="T65" t="str">
            <v>DECEMBER, 2005</v>
          </cell>
          <cell r="U65">
            <v>38603</v>
          </cell>
          <cell r="V65" t="str">
            <v>UBN/0001623</v>
          </cell>
          <cell r="W65" t="str">
            <v/>
          </cell>
          <cell r="Y65">
            <v>23175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</row>
        <row r="66">
          <cell r="D66">
            <v>38604</v>
          </cell>
          <cell r="F66" t="str">
            <v>UBA</v>
          </cell>
          <cell r="G66" t="str">
            <v>ASIA PLASTICS INDUSTRY (NIGERIA) LIMITED</v>
          </cell>
          <cell r="H66" t="str">
            <v>ASSORTED EVA SLIPPERS</v>
          </cell>
          <cell r="I66" t="str">
            <v>64.02.99.00</v>
          </cell>
          <cell r="J66" t="str">
            <v>SEPTEMBER, 2005</v>
          </cell>
          <cell r="K66" t="str">
            <v>NIGER</v>
          </cell>
          <cell r="L66" t="str">
            <v>JIBIYA BORDER</v>
          </cell>
          <cell r="M66">
            <v>15.7</v>
          </cell>
          <cell r="N66" t="str">
            <v>FIRST</v>
          </cell>
          <cell r="O66">
            <v>29961.21</v>
          </cell>
          <cell r="P66">
            <v>7490.3024999999998</v>
          </cell>
          <cell r="Q66">
            <v>22470.907500000001</v>
          </cell>
          <cell r="R66">
            <v>23120</v>
          </cell>
          <cell r="S66" t="str">
            <v>USD</v>
          </cell>
          <cell r="T66" t="str">
            <v>DECEMBER, 2005</v>
          </cell>
          <cell r="U66">
            <v>38602</v>
          </cell>
          <cell r="V66" t="str">
            <v>FBN/0045257</v>
          </cell>
          <cell r="W66" t="str">
            <v/>
          </cell>
          <cell r="Y66">
            <v>23120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</row>
        <row r="67">
          <cell r="D67">
            <v>38604</v>
          </cell>
          <cell r="F67" t="str">
            <v>UBA</v>
          </cell>
          <cell r="G67" t="str">
            <v>ASIA PLASTICS INDUSTRY (NIGERIA) LIMITED</v>
          </cell>
          <cell r="H67" t="str">
            <v>ASSORTED EVA SLIPPERS</v>
          </cell>
          <cell r="I67" t="str">
            <v>64.02.99.00</v>
          </cell>
          <cell r="J67" t="str">
            <v>SEPTEMBER, 2005</v>
          </cell>
          <cell r="K67" t="str">
            <v>NIGER</v>
          </cell>
          <cell r="L67" t="str">
            <v>JIBIYA BORDER</v>
          </cell>
          <cell r="M67">
            <v>31.1</v>
          </cell>
          <cell r="N67" t="str">
            <v>FIRST</v>
          </cell>
          <cell r="O67">
            <v>59222.63</v>
          </cell>
          <cell r="P67">
            <v>14805.657499999999</v>
          </cell>
          <cell r="Q67">
            <v>44416.972500000003</v>
          </cell>
          <cell r="R67">
            <v>45700</v>
          </cell>
          <cell r="S67" t="str">
            <v>USD</v>
          </cell>
          <cell r="T67" t="str">
            <v>DECEMBER, 2005</v>
          </cell>
          <cell r="U67">
            <v>38602</v>
          </cell>
          <cell r="V67" t="str">
            <v>FBN/0045258</v>
          </cell>
          <cell r="W67" t="str">
            <v/>
          </cell>
          <cell r="Y67">
            <v>45700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</row>
        <row r="68">
          <cell r="D68">
            <v>38604</v>
          </cell>
          <cell r="F68" t="str">
            <v>UNION</v>
          </cell>
          <cell r="G68" t="str">
            <v>BALLY PLASTICS &amp; FOOTWEAR IND. (NIG) LTD</v>
          </cell>
          <cell r="H68" t="str">
            <v>ASSORTED PVC SLIPPERS</v>
          </cell>
          <cell r="I68" t="str">
            <v>64.02.99.00</v>
          </cell>
          <cell r="J68" t="str">
            <v>SEPTEMBER, 2005</v>
          </cell>
          <cell r="K68" t="str">
            <v>BURKINA FASO</v>
          </cell>
          <cell r="L68" t="str">
            <v>JIBIYA BORDER</v>
          </cell>
          <cell r="M68">
            <v>15.8</v>
          </cell>
          <cell r="N68" t="str">
            <v>UNION</v>
          </cell>
          <cell r="O68">
            <v>23415.88</v>
          </cell>
          <cell r="P68">
            <v>5853.97</v>
          </cell>
          <cell r="Q68">
            <v>17561.91</v>
          </cell>
          <cell r="R68">
            <v>18069.2</v>
          </cell>
          <cell r="S68" t="str">
            <v>USD</v>
          </cell>
          <cell r="T68" t="str">
            <v>DECEMBER, 2005</v>
          </cell>
          <cell r="U68">
            <v>38603</v>
          </cell>
          <cell r="V68" t="str">
            <v>UBN/0001621</v>
          </cell>
          <cell r="W68" t="str">
            <v/>
          </cell>
          <cell r="Y68">
            <v>18069.2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</row>
        <row r="69">
          <cell r="D69">
            <v>38604</v>
          </cell>
          <cell r="F69" t="str">
            <v>ECO</v>
          </cell>
          <cell r="G69" t="str">
            <v>DECENT BAG INDUSTRIES LIMITED</v>
          </cell>
          <cell r="H69" t="str">
            <v>ASSORTED POLYBAGS</v>
          </cell>
          <cell r="I69" t="str">
            <v>39.23.21.00</v>
          </cell>
          <cell r="J69" t="str">
            <v>SEPTEMBER, 2005</v>
          </cell>
          <cell r="K69" t="str">
            <v>NIGER</v>
          </cell>
          <cell r="L69" t="str">
            <v>JIBIYA BORDER</v>
          </cell>
          <cell r="M69">
            <v>25</v>
          </cell>
          <cell r="N69" t="str">
            <v>FIRST</v>
          </cell>
          <cell r="O69">
            <v>54220.46</v>
          </cell>
          <cell r="P69">
            <v>13555.115</v>
          </cell>
          <cell r="Q69">
            <v>40665.345000000001</v>
          </cell>
          <cell r="R69">
            <v>41840</v>
          </cell>
          <cell r="S69" t="str">
            <v>USD</v>
          </cell>
          <cell r="T69" t="str">
            <v>DECEMBER, 2005</v>
          </cell>
          <cell r="U69">
            <v>38602</v>
          </cell>
          <cell r="V69" t="str">
            <v>FBN/0045263</v>
          </cell>
          <cell r="W69" t="str">
            <v/>
          </cell>
          <cell r="Y69">
            <v>41840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</row>
        <row r="70">
          <cell r="D70">
            <v>38604</v>
          </cell>
          <cell r="F70" t="str">
            <v>ECO</v>
          </cell>
          <cell r="G70" t="str">
            <v>STANDARD PLASTICS INDUSTRY (NIG.) LIMITED</v>
          </cell>
          <cell r="H70" t="str">
            <v>ASSORTED EVA SLIPPERS</v>
          </cell>
          <cell r="I70" t="str">
            <v>64.02.99.00</v>
          </cell>
          <cell r="J70" t="str">
            <v>SEPTEMBER, 2005</v>
          </cell>
          <cell r="K70" t="str">
            <v>BURKINA FASO</v>
          </cell>
          <cell r="L70" t="str">
            <v>JIBIYA BORDER</v>
          </cell>
          <cell r="M70">
            <v>31.3</v>
          </cell>
          <cell r="N70" t="str">
            <v>FIRST</v>
          </cell>
          <cell r="O70">
            <v>59611.4</v>
          </cell>
          <cell r="P70">
            <v>14902.85</v>
          </cell>
          <cell r="Q70">
            <v>44708.55</v>
          </cell>
          <cell r="R70">
            <v>46000</v>
          </cell>
          <cell r="S70" t="str">
            <v>USD</v>
          </cell>
          <cell r="T70" t="str">
            <v>DECEMBER, 2005</v>
          </cell>
          <cell r="U70">
            <v>38602</v>
          </cell>
          <cell r="V70" t="str">
            <v>FBN/0045261</v>
          </cell>
          <cell r="W70" t="str">
            <v/>
          </cell>
          <cell r="Y70">
            <v>46000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</row>
        <row r="71">
          <cell r="D71">
            <v>38604</v>
          </cell>
          <cell r="F71" t="str">
            <v>ZENITH</v>
          </cell>
          <cell r="G71" t="str">
            <v>BALLY PLASTICS &amp; FOOTWEAR IND. (NIG) LTD</v>
          </cell>
          <cell r="H71" t="str">
            <v>ASSORTED PVC SLIPPERS</v>
          </cell>
          <cell r="I71" t="str">
            <v>64.02.99.00</v>
          </cell>
          <cell r="J71" t="str">
            <v>SEPTEMBER, 2005</v>
          </cell>
          <cell r="K71" t="str">
            <v>NIGER</v>
          </cell>
          <cell r="L71" t="str">
            <v>JIBIYA BORDER</v>
          </cell>
          <cell r="M71">
            <v>17.899999999999999</v>
          </cell>
          <cell r="N71" t="str">
            <v>FIRST</v>
          </cell>
          <cell r="O71">
            <v>29620.39</v>
          </cell>
          <cell r="P71">
            <v>7405.0974999999999</v>
          </cell>
          <cell r="Q71">
            <v>22215.2925</v>
          </cell>
          <cell r="R71">
            <v>22857</v>
          </cell>
          <cell r="S71" t="str">
            <v>USD</v>
          </cell>
          <cell r="T71" t="str">
            <v>DECEMBER, 2005</v>
          </cell>
          <cell r="U71">
            <v>38602</v>
          </cell>
          <cell r="V71" t="str">
            <v>FBN/0045260</v>
          </cell>
          <cell r="W71" t="str">
            <v/>
          </cell>
          <cell r="Y71">
            <v>22857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</row>
        <row r="72">
          <cell r="D72">
            <v>38604</v>
          </cell>
          <cell r="F72" t="str">
            <v>ECO</v>
          </cell>
          <cell r="G72" t="str">
            <v>ASIA PLASTICS INDUSTRY (NIGERIA) LIMITED</v>
          </cell>
          <cell r="H72" t="str">
            <v>ASSORTED EVA SLIPPERS</v>
          </cell>
          <cell r="I72" t="str">
            <v>64.02.99.00</v>
          </cell>
          <cell r="J72" t="str">
            <v>SEPTEMBER, 2005</v>
          </cell>
          <cell r="K72" t="str">
            <v>NIGER</v>
          </cell>
          <cell r="L72" t="str">
            <v>JIBIYA BORDER</v>
          </cell>
          <cell r="M72">
            <v>32.1</v>
          </cell>
          <cell r="N72" t="str">
            <v>FIRST</v>
          </cell>
          <cell r="O72">
            <v>61127.6</v>
          </cell>
          <cell r="P72">
            <v>15281.9</v>
          </cell>
          <cell r="Q72">
            <v>45845.7</v>
          </cell>
          <cell r="R72">
            <v>47170</v>
          </cell>
          <cell r="S72" t="str">
            <v>USD</v>
          </cell>
          <cell r="T72" t="str">
            <v>DECEMBER, 2005</v>
          </cell>
          <cell r="U72">
            <v>38602</v>
          </cell>
          <cell r="V72" t="str">
            <v>FBN/0045256</v>
          </cell>
          <cell r="W72" t="str">
            <v/>
          </cell>
          <cell r="Y72">
            <v>47170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D73">
            <v>38610</v>
          </cell>
          <cell r="F73" t="str">
            <v>NBM</v>
          </cell>
          <cell r="G73" t="str">
            <v>FATA TANNING EPF</v>
          </cell>
          <cell r="H73" t="str">
            <v>CRUST/FINISHED GOAT AND SHEEP LEATHER A-903</v>
          </cell>
          <cell r="I73" t="str">
            <v>41.06.19.00</v>
          </cell>
          <cell r="J73" t="str">
            <v>SEPTEMBER, 2005</v>
          </cell>
          <cell r="K73" t="str">
            <v>ITALY</v>
          </cell>
          <cell r="L73" t="str">
            <v>MAKIA, KANO</v>
          </cell>
          <cell r="M73">
            <v>3</v>
          </cell>
          <cell r="N73" t="str">
            <v>UNION</v>
          </cell>
          <cell r="O73">
            <v>180492.65</v>
          </cell>
          <cell r="P73">
            <v>45123.162499999999</v>
          </cell>
          <cell r="Q73">
            <v>135369.48749999999</v>
          </cell>
          <cell r="R73">
            <v>139279.76999999999</v>
          </cell>
          <cell r="S73" t="str">
            <v>USD</v>
          </cell>
          <cell r="T73" t="str">
            <v>DECEMBER, 2005</v>
          </cell>
          <cell r="U73">
            <v>38610</v>
          </cell>
          <cell r="V73" t="str">
            <v>UBN/0001652</v>
          </cell>
          <cell r="W73" t="str">
            <v/>
          </cell>
          <cell r="Y73">
            <v>139279.76999999999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D74">
            <v>38610</v>
          </cell>
          <cell r="F74" t="str">
            <v>CHARTERED</v>
          </cell>
          <cell r="G74" t="str">
            <v>MARPELI ONE NIGERIA LIMITED</v>
          </cell>
          <cell r="H74" t="str">
            <v>FINISHED GOAT/SHEEP LEATHER</v>
          </cell>
          <cell r="I74" t="str">
            <v>41.06.19.00</v>
          </cell>
          <cell r="J74" t="str">
            <v>SEPTEMBER, 2005</v>
          </cell>
          <cell r="K74" t="str">
            <v>ITALY</v>
          </cell>
          <cell r="L74" t="str">
            <v>MAKIA, KANO</v>
          </cell>
          <cell r="M74">
            <v>0.9</v>
          </cell>
          <cell r="N74" t="str">
            <v>FIRST</v>
          </cell>
          <cell r="O74">
            <v>20800</v>
          </cell>
          <cell r="P74">
            <v>5200</v>
          </cell>
          <cell r="Q74">
            <v>15600</v>
          </cell>
          <cell r="R74">
            <v>16000</v>
          </cell>
          <cell r="S74" t="str">
            <v>USD</v>
          </cell>
          <cell r="T74" t="str">
            <v>DECEMBER, 2005</v>
          </cell>
          <cell r="U74">
            <v>38609</v>
          </cell>
          <cell r="V74" t="str">
            <v>FBN/0045266</v>
          </cell>
          <cell r="W74" t="str">
            <v/>
          </cell>
          <cell r="Y74">
            <v>16000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D75">
            <v>38611</v>
          </cell>
          <cell r="F75" t="str">
            <v>UNION</v>
          </cell>
          <cell r="G75" t="str">
            <v>BALLY PLASTICS &amp; FOOTWEAR IND. (NIG) LTD</v>
          </cell>
          <cell r="H75" t="str">
            <v>ASSORTED PVC SLIPPERS</v>
          </cell>
          <cell r="I75" t="str">
            <v>64.02.99.00</v>
          </cell>
          <cell r="J75" t="str">
            <v>SEPTEMBER, 2005</v>
          </cell>
          <cell r="K75" t="str">
            <v>BURKINA FASO</v>
          </cell>
          <cell r="L75" t="str">
            <v>ILLELA BORDER</v>
          </cell>
          <cell r="M75">
            <v>20.399999999999999</v>
          </cell>
          <cell r="N75" t="str">
            <v>UNION</v>
          </cell>
          <cell r="O75">
            <v>24927.16</v>
          </cell>
          <cell r="P75">
            <v>6231.79</v>
          </cell>
          <cell r="Q75">
            <v>18695.37</v>
          </cell>
          <cell r="R75">
            <v>19245</v>
          </cell>
          <cell r="S75" t="str">
            <v>USD</v>
          </cell>
          <cell r="T75" t="str">
            <v>DECEMBER, 2005</v>
          </cell>
          <cell r="U75">
            <v>38610</v>
          </cell>
          <cell r="V75" t="str">
            <v>UBN/0001657</v>
          </cell>
          <cell r="W75" t="str">
            <v/>
          </cell>
          <cell r="Y75">
            <v>19245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</row>
        <row r="76">
          <cell r="D76">
            <v>38611</v>
          </cell>
          <cell r="F76" t="str">
            <v>UNION</v>
          </cell>
          <cell r="G76" t="str">
            <v>ASIA PLASTICS INDUSTRY (NIGERIA) LIMITED</v>
          </cell>
          <cell r="H76" t="str">
            <v>ASSORTED EVA SLIPPERS</v>
          </cell>
          <cell r="I76" t="str">
            <v>64.02.99.00</v>
          </cell>
          <cell r="J76" t="str">
            <v>SEPTEMBER, 2005</v>
          </cell>
          <cell r="K76" t="str">
            <v>BURKINA FASO</v>
          </cell>
          <cell r="L76" t="str">
            <v>JIBIYA BORDER</v>
          </cell>
          <cell r="M76">
            <v>31.5</v>
          </cell>
          <cell r="N76" t="str">
            <v>UNION</v>
          </cell>
          <cell r="O76">
            <v>60064.9</v>
          </cell>
          <cell r="P76">
            <v>15016.225</v>
          </cell>
          <cell r="Q76">
            <v>45048.675000000003</v>
          </cell>
          <cell r="R76">
            <v>46375</v>
          </cell>
          <cell r="S76" t="str">
            <v>USD</v>
          </cell>
          <cell r="T76" t="str">
            <v>DECEMBER, 2005</v>
          </cell>
          <cell r="U76">
            <v>38610</v>
          </cell>
          <cell r="V76" t="str">
            <v>UBN/0001655</v>
          </cell>
          <cell r="W76" t="str">
            <v/>
          </cell>
          <cell r="Y76">
            <v>46375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7">
          <cell r="D77">
            <v>38611</v>
          </cell>
          <cell r="F77" t="str">
            <v>UBA</v>
          </cell>
          <cell r="G77" t="str">
            <v>ASIA PLASTICS INDUSTRY (NIGERIA) LIMITED</v>
          </cell>
          <cell r="H77" t="str">
            <v>ASSORTED EVA SLIPPERS</v>
          </cell>
          <cell r="I77" t="str">
            <v>64.02.99.00</v>
          </cell>
          <cell r="J77" t="str">
            <v>SEPTEMBER, 2005</v>
          </cell>
          <cell r="K77" t="str">
            <v>BURKINA FASO</v>
          </cell>
          <cell r="L77" t="str">
            <v>JIBIYA BORDER</v>
          </cell>
          <cell r="M77">
            <v>31.3</v>
          </cell>
          <cell r="N77" t="str">
            <v>FIRST</v>
          </cell>
          <cell r="O77">
            <v>59579.199999999997</v>
          </cell>
          <cell r="P77">
            <v>14894.8</v>
          </cell>
          <cell r="Q77">
            <v>44684.4</v>
          </cell>
          <cell r="R77">
            <v>46000</v>
          </cell>
          <cell r="S77" t="str">
            <v>USD</v>
          </cell>
          <cell r="T77" t="str">
            <v>DECEMBER, 2005</v>
          </cell>
          <cell r="U77">
            <v>38609</v>
          </cell>
          <cell r="V77" t="str">
            <v>FBN/0045267</v>
          </cell>
          <cell r="W77" t="str">
            <v/>
          </cell>
          <cell r="Y77">
            <v>46000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</row>
        <row r="78">
          <cell r="D78">
            <v>38611</v>
          </cell>
          <cell r="F78" t="str">
            <v>ZENITH</v>
          </cell>
          <cell r="G78" t="str">
            <v>BALLY PLASTICS &amp; FOOTWEAR IND. (NIG) LTD</v>
          </cell>
          <cell r="H78" t="str">
            <v>ASSORTED PVC SLIPPERS</v>
          </cell>
          <cell r="I78" t="str">
            <v>64.02.99.00</v>
          </cell>
          <cell r="J78" t="str">
            <v>SEPTEMBER, 2005</v>
          </cell>
          <cell r="K78" t="str">
            <v>NIGER</v>
          </cell>
          <cell r="L78" t="str">
            <v>JIBIYA BORDER</v>
          </cell>
          <cell r="M78">
            <v>20.9</v>
          </cell>
          <cell r="N78" t="str">
            <v>FIRST</v>
          </cell>
          <cell r="O78">
            <v>29150.55</v>
          </cell>
          <cell r="P78">
            <v>7287.6374999999998</v>
          </cell>
          <cell r="Q78">
            <v>21862.912499999999</v>
          </cell>
          <cell r="R78">
            <v>22506.6</v>
          </cell>
          <cell r="S78" t="str">
            <v>USD</v>
          </cell>
          <cell r="T78" t="str">
            <v>DECEMBER, 2005</v>
          </cell>
          <cell r="U78">
            <v>38609</v>
          </cell>
          <cell r="V78" t="str">
            <v>FBN/0045271</v>
          </cell>
          <cell r="W78" t="str">
            <v/>
          </cell>
          <cell r="Y78">
            <v>22506.6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</row>
        <row r="79">
          <cell r="D79">
            <v>38611</v>
          </cell>
          <cell r="F79" t="str">
            <v>ZENITH</v>
          </cell>
          <cell r="G79" t="str">
            <v>VIVA METAL AND PLASTICS INDUSTRIES LIMITED</v>
          </cell>
          <cell r="H79" t="str">
            <v>ASSORTED POLYBAGS</v>
          </cell>
          <cell r="I79" t="str">
            <v>39.23.21.00</v>
          </cell>
          <cell r="J79" t="str">
            <v>SEPTEMBER, 2005</v>
          </cell>
          <cell r="K79" t="str">
            <v>BURKINA FASO</v>
          </cell>
          <cell r="L79" t="str">
            <v>JIBIYA BORDER</v>
          </cell>
          <cell r="M79">
            <v>20.399999999999999</v>
          </cell>
          <cell r="N79" t="str">
            <v>FIRST</v>
          </cell>
          <cell r="O79">
            <v>40837.660000000003</v>
          </cell>
          <cell r="P79">
            <v>10209.415000000001</v>
          </cell>
          <cell r="Q79">
            <v>30628.244999999999</v>
          </cell>
          <cell r="R79">
            <v>31530</v>
          </cell>
          <cell r="S79" t="str">
            <v>USD</v>
          </cell>
          <cell r="T79" t="str">
            <v>DECEMBER, 2005</v>
          </cell>
          <cell r="U79">
            <v>38609</v>
          </cell>
          <cell r="V79" t="str">
            <v>FBN/0045277</v>
          </cell>
          <cell r="W79" t="str">
            <v/>
          </cell>
          <cell r="Y79">
            <v>31530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D80">
            <v>38611</v>
          </cell>
          <cell r="F80" t="str">
            <v>UNION</v>
          </cell>
          <cell r="G80" t="str">
            <v>ASIA PLASTICS INDUSTRY (NIGERIA) LIMITED</v>
          </cell>
          <cell r="H80" t="str">
            <v>ASSORTED EVA SLIPPERS</v>
          </cell>
          <cell r="I80" t="str">
            <v>64.02.99.00</v>
          </cell>
          <cell r="J80" t="str">
            <v>SEPTEMBER, 2005</v>
          </cell>
          <cell r="K80" t="str">
            <v>NIGER</v>
          </cell>
          <cell r="L80" t="str">
            <v>JIBIYA BORDER</v>
          </cell>
          <cell r="M80">
            <v>15.4</v>
          </cell>
          <cell r="N80" t="str">
            <v>UNION</v>
          </cell>
          <cell r="O80">
            <v>29420.47</v>
          </cell>
          <cell r="P80">
            <v>7355.1175000000003</v>
          </cell>
          <cell r="Q80">
            <v>22065.352500000001</v>
          </cell>
          <cell r="R80">
            <v>22715</v>
          </cell>
          <cell r="S80" t="str">
            <v>USD</v>
          </cell>
          <cell r="T80" t="str">
            <v>DECEMBER, 2005</v>
          </cell>
          <cell r="U80">
            <v>38610</v>
          </cell>
          <cell r="V80" t="str">
            <v>UBN/0001654</v>
          </cell>
          <cell r="W80" t="str">
            <v/>
          </cell>
          <cell r="Y80">
            <v>22715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D81">
            <v>38611</v>
          </cell>
          <cell r="F81" t="str">
            <v>UNION</v>
          </cell>
          <cell r="G81" t="str">
            <v>DECENT BAG INDUSTRIES LIMITED</v>
          </cell>
          <cell r="H81" t="str">
            <v>ASSORTED POLYBAGS</v>
          </cell>
          <cell r="I81" t="str">
            <v>39.23.21.00</v>
          </cell>
          <cell r="J81" t="str">
            <v>SEPTEMBER, 2005</v>
          </cell>
          <cell r="K81" t="str">
            <v>NIGER</v>
          </cell>
          <cell r="L81" t="str">
            <v>JIBIYA BORDER</v>
          </cell>
          <cell r="M81">
            <v>16.100000000000001</v>
          </cell>
          <cell r="N81" t="str">
            <v>UNION</v>
          </cell>
          <cell r="O81">
            <v>41803.879999999997</v>
          </cell>
          <cell r="P81">
            <v>10450.969999999999</v>
          </cell>
          <cell r="Q81">
            <v>31352.91</v>
          </cell>
          <cell r="R81">
            <v>32276</v>
          </cell>
          <cell r="S81" t="str">
            <v>USD</v>
          </cell>
          <cell r="T81" t="str">
            <v>DECEMBER, 2005</v>
          </cell>
          <cell r="U81">
            <v>38610</v>
          </cell>
          <cell r="V81" t="str">
            <v>UBN/0001658</v>
          </cell>
          <cell r="W81" t="str">
            <v/>
          </cell>
          <cell r="Y81">
            <v>32276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</row>
        <row r="82">
          <cell r="D82">
            <v>38611</v>
          </cell>
          <cell r="F82" t="str">
            <v>ECO</v>
          </cell>
          <cell r="G82" t="str">
            <v>ASIA PLASTICS INDUSTRY (NIGERIA) LIMITED</v>
          </cell>
          <cell r="H82" t="str">
            <v>ASSORTED BATHROOM SLIPPERS</v>
          </cell>
          <cell r="I82" t="str">
            <v>64.02.99.00</v>
          </cell>
          <cell r="J82" t="str">
            <v>SEPTEMBER, 2005</v>
          </cell>
          <cell r="K82" t="str">
            <v>GHANA</v>
          </cell>
          <cell r="L82" t="str">
            <v>APAPA PORT</v>
          </cell>
          <cell r="M82">
            <v>29.5</v>
          </cell>
          <cell r="N82" t="str">
            <v>FIRST</v>
          </cell>
          <cell r="O82">
            <v>56211.68</v>
          </cell>
          <cell r="P82">
            <v>14052.92</v>
          </cell>
          <cell r="Q82">
            <v>42158.76</v>
          </cell>
          <cell r="R82">
            <v>43400</v>
          </cell>
          <cell r="S82" t="str">
            <v>USD</v>
          </cell>
          <cell r="T82" t="str">
            <v>DECEMBER, 2005</v>
          </cell>
          <cell r="U82">
            <v>38609</v>
          </cell>
          <cell r="V82" t="str">
            <v>FBN/0045270</v>
          </cell>
          <cell r="W82" t="str">
            <v/>
          </cell>
          <cell r="Y82">
            <v>43400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</row>
        <row r="83">
          <cell r="D83">
            <v>38611</v>
          </cell>
          <cell r="F83" t="str">
            <v>ZENITH</v>
          </cell>
          <cell r="G83" t="str">
            <v>VIVA METAL AND PLASTICS INDUSTRIES LIMITED</v>
          </cell>
          <cell r="H83" t="str">
            <v>ASSORTED POLYBAGS</v>
          </cell>
          <cell r="I83" t="str">
            <v>39.23.21.00</v>
          </cell>
          <cell r="J83" t="str">
            <v>SEPTEMBER, 2005</v>
          </cell>
          <cell r="K83" t="str">
            <v>NIGER</v>
          </cell>
          <cell r="L83" t="str">
            <v>JIBIYA BORDER</v>
          </cell>
          <cell r="M83">
            <v>36</v>
          </cell>
          <cell r="N83" t="str">
            <v>FIRST</v>
          </cell>
          <cell r="O83">
            <v>73226.070000000007</v>
          </cell>
          <cell r="P83">
            <v>18306.517500000002</v>
          </cell>
          <cell r="Q83">
            <v>54919.552499999998</v>
          </cell>
          <cell r="R83">
            <v>56536.5</v>
          </cell>
          <cell r="S83" t="str">
            <v>USD</v>
          </cell>
          <cell r="T83" t="str">
            <v>DECEMBER, 2005</v>
          </cell>
          <cell r="U83">
            <v>38609</v>
          </cell>
          <cell r="V83" t="str">
            <v>FBN/0045276</v>
          </cell>
          <cell r="W83" t="str">
            <v/>
          </cell>
          <cell r="Y83">
            <v>56536.5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</row>
        <row r="84">
          <cell r="D84">
            <v>38611</v>
          </cell>
          <cell r="F84" t="str">
            <v>ECO</v>
          </cell>
          <cell r="G84" t="str">
            <v>DECENT BAG INDUSTRIES LIMITED</v>
          </cell>
          <cell r="H84" t="str">
            <v>ASSORTED POLYBAGS</v>
          </cell>
          <cell r="I84" t="str">
            <v>39.23.21.00</v>
          </cell>
          <cell r="J84" t="str">
            <v>SEPTEMBER, 2005</v>
          </cell>
          <cell r="K84" t="str">
            <v>BURKINA FASO</v>
          </cell>
          <cell r="L84" t="str">
            <v>JIBIYA BORDER</v>
          </cell>
          <cell r="M84">
            <v>21.1</v>
          </cell>
          <cell r="N84" t="str">
            <v>FIRST</v>
          </cell>
          <cell r="O84">
            <v>36922.269999999997</v>
          </cell>
          <cell r="P84">
            <v>9230.5674999999992</v>
          </cell>
          <cell r="Q84">
            <v>27691.702499999999</v>
          </cell>
          <cell r="R84">
            <v>28507</v>
          </cell>
          <cell r="S84" t="str">
            <v>USD</v>
          </cell>
          <cell r="T84" t="str">
            <v>DECEMBER, 2005</v>
          </cell>
          <cell r="U84">
            <v>38609</v>
          </cell>
          <cell r="V84" t="str">
            <v>FBN/0045275</v>
          </cell>
          <cell r="W84" t="str">
            <v/>
          </cell>
          <cell r="Y84">
            <v>28507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5">
          <cell r="D85">
            <v>38611</v>
          </cell>
          <cell r="F85" t="str">
            <v>ECO</v>
          </cell>
          <cell r="G85" t="str">
            <v>STANDARD PLASTICS INDUSTRY (NIG.) LIMITED</v>
          </cell>
          <cell r="H85" t="str">
            <v>ASSORTED  EVA SLIPPERS</v>
          </cell>
          <cell r="I85" t="str">
            <v>64.02.99.00</v>
          </cell>
          <cell r="J85" t="str">
            <v>SEPTEMBER, 2005</v>
          </cell>
          <cell r="K85" t="str">
            <v>NIGER</v>
          </cell>
          <cell r="L85" t="str">
            <v>JIBIYA BORDER</v>
          </cell>
          <cell r="M85">
            <v>30.8</v>
          </cell>
          <cell r="N85" t="str">
            <v>FIRST</v>
          </cell>
          <cell r="O85">
            <v>58607.8</v>
          </cell>
          <cell r="P85">
            <v>14651.95</v>
          </cell>
          <cell r="Q85">
            <v>43955.85</v>
          </cell>
          <cell r="R85">
            <v>45250</v>
          </cell>
          <cell r="S85" t="str">
            <v>USD</v>
          </cell>
          <cell r="T85" t="str">
            <v>DECEMBER, 2005</v>
          </cell>
          <cell r="U85">
            <v>38609</v>
          </cell>
          <cell r="V85" t="str">
            <v>FBN/0045273</v>
          </cell>
          <cell r="W85" t="str">
            <v/>
          </cell>
          <cell r="Y85">
            <v>45250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</row>
        <row r="86">
          <cell r="D86">
            <v>38611</v>
          </cell>
          <cell r="F86" t="str">
            <v>ECO</v>
          </cell>
          <cell r="G86" t="str">
            <v>BALLY PLASTICS &amp; FOOTWEAR IND. (NIG) LTD</v>
          </cell>
          <cell r="H86" t="str">
            <v>ASSORTED PVC SLIPPERS</v>
          </cell>
          <cell r="I86" t="str">
            <v>64.02.99.00</v>
          </cell>
          <cell r="J86" t="str">
            <v>SEPTEMBER, 2005</v>
          </cell>
          <cell r="K86" t="str">
            <v>NIGER</v>
          </cell>
          <cell r="L86" t="str">
            <v>JIBIYA BORDER</v>
          </cell>
          <cell r="M86">
            <v>27.5</v>
          </cell>
          <cell r="N86" t="str">
            <v>FIRST</v>
          </cell>
          <cell r="O86">
            <v>29891.66</v>
          </cell>
          <cell r="P86">
            <v>7472.915</v>
          </cell>
          <cell r="Q86">
            <v>22418.744999999999</v>
          </cell>
          <cell r="R86">
            <v>23078.799999999999</v>
          </cell>
          <cell r="S86" t="str">
            <v>USD</v>
          </cell>
          <cell r="T86" t="str">
            <v>DECEMBER, 2005</v>
          </cell>
          <cell r="U86">
            <v>38609</v>
          </cell>
          <cell r="V86" t="str">
            <v>FBN/0045272</v>
          </cell>
          <cell r="W86" t="str">
            <v/>
          </cell>
          <cell r="Y86">
            <v>23078.799999999999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</row>
        <row r="87">
          <cell r="D87">
            <v>38611</v>
          </cell>
          <cell r="F87" t="str">
            <v>ECO</v>
          </cell>
          <cell r="G87" t="str">
            <v>ASIA PLASTICS INDUSTRY (NIGERIA) LIMITED</v>
          </cell>
          <cell r="H87" t="str">
            <v>ASSORTED BATHROOM SLIPPERS</v>
          </cell>
          <cell r="I87" t="str">
            <v>64.02.99.00</v>
          </cell>
          <cell r="J87" t="str">
            <v>SEPTEMBER, 2005</v>
          </cell>
          <cell r="K87" t="str">
            <v>GHANA</v>
          </cell>
          <cell r="L87" t="str">
            <v>APAPA PORT</v>
          </cell>
          <cell r="M87">
            <v>30.6</v>
          </cell>
          <cell r="N87" t="str">
            <v>FIRST</v>
          </cell>
          <cell r="O87">
            <v>58284</v>
          </cell>
          <cell r="P87">
            <v>14571</v>
          </cell>
          <cell r="Q87">
            <v>43713</v>
          </cell>
          <cell r="R87">
            <v>45000</v>
          </cell>
          <cell r="S87" t="str">
            <v>USD</v>
          </cell>
          <cell r="T87" t="str">
            <v>DECEMBER, 2005</v>
          </cell>
          <cell r="U87">
            <v>38609</v>
          </cell>
          <cell r="V87" t="str">
            <v>FBN/0045269</v>
          </cell>
          <cell r="W87" t="str">
            <v/>
          </cell>
          <cell r="Y87">
            <v>45000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</row>
        <row r="88">
          <cell r="D88">
            <v>38611</v>
          </cell>
          <cell r="F88" t="str">
            <v>ZENITH</v>
          </cell>
          <cell r="G88" t="str">
            <v>STANDARD PLASTICS INDUSTRY (NIG.) LIMITED</v>
          </cell>
          <cell r="H88" t="str">
            <v>ASSORTED EVA SLIPPERS</v>
          </cell>
          <cell r="I88" t="str">
            <v>64.02.99.00</v>
          </cell>
          <cell r="J88" t="str">
            <v>SEPTEMBER, 2005</v>
          </cell>
          <cell r="K88" t="str">
            <v>BURKINA FASO</v>
          </cell>
          <cell r="L88" t="str">
            <v>JIBIYA BORDER</v>
          </cell>
          <cell r="M88">
            <v>15.9</v>
          </cell>
          <cell r="N88" t="str">
            <v>FIRST</v>
          </cell>
          <cell r="O88">
            <v>30307.68</v>
          </cell>
          <cell r="P88">
            <v>7576.92</v>
          </cell>
          <cell r="Q88">
            <v>22730.76</v>
          </cell>
          <cell r="R88">
            <v>23400</v>
          </cell>
          <cell r="S88" t="str">
            <v>USD</v>
          </cell>
          <cell r="T88" t="str">
            <v>DECEMBER, 2005</v>
          </cell>
          <cell r="U88">
            <v>38609</v>
          </cell>
          <cell r="V88" t="str">
            <v>FBN/0045274</v>
          </cell>
          <cell r="W88" t="str">
            <v/>
          </cell>
          <cell r="Y88">
            <v>23400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</row>
        <row r="89">
          <cell r="D89">
            <v>38611</v>
          </cell>
          <cell r="F89" t="str">
            <v>UBA</v>
          </cell>
          <cell r="G89" t="str">
            <v>ASIA PLASTICS INDUSTRY (NIGERIA) LIMITED</v>
          </cell>
          <cell r="H89" t="str">
            <v>ASSORTED EVA SLIPPERS</v>
          </cell>
          <cell r="I89" t="str">
            <v>64.02.99.00</v>
          </cell>
          <cell r="J89" t="str">
            <v>SEPTEMBER, 2005</v>
          </cell>
          <cell r="K89" t="str">
            <v>NIGER</v>
          </cell>
          <cell r="L89" t="str">
            <v>JIBIYA BORDER</v>
          </cell>
          <cell r="M89">
            <v>15.6</v>
          </cell>
          <cell r="N89" t="str">
            <v>FIRST</v>
          </cell>
          <cell r="O89">
            <v>29724.84</v>
          </cell>
          <cell r="P89">
            <v>7431.21</v>
          </cell>
          <cell r="Q89">
            <v>22293.63</v>
          </cell>
          <cell r="R89">
            <v>22950</v>
          </cell>
          <cell r="S89" t="str">
            <v>USD</v>
          </cell>
          <cell r="T89" t="str">
            <v>DECEMBER, 2005</v>
          </cell>
          <cell r="U89">
            <v>38609</v>
          </cell>
          <cell r="V89" t="str">
            <v>FBN/0045268</v>
          </cell>
          <cell r="W89" t="str">
            <v/>
          </cell>
          <cell r="Y89">
            <v>22950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</row>
        <row r="90">
          <cell r="D90">
            <v>38614</v>
          </cell>
          <cell r="F90" t="str">
            <v>FCMB</v>
          </cell>
          <cell r="G90" t="str">
            <v>UNIQUE LEATHER FINISHING CO. LIMITED</v>
          </cell>
          <cell r="H90" t="str">
            <v>FINISHED SHEEP LEATHER - GRADE VI</v>
          </cell>
          <cell r="I90" t="str">
            <v>41.05.30.00</v>
          </cell>
          <cell r="J90" t="str">
            <v>SEPTEMBER, 2005</v>
          </cell>
          <cell r="K90" t="str">
            <v>UNITED STATES OF AMERICA</v>
          </cell>
          <cell r="L90" t="str">
            <v>MAKIA, KANO</v>
          </cell>
          <cell r="M90">
            <v>1</v>
          </cell>
          <cell r="N90" t="str">
            <v>UBA</v>
          </cell>
          <cell r="O90">
            <v>40087.18</v>
          </cell>
          <cell r="P90">
            <v>10021.795</v>
          </cell>
          <cell r="Q90">
            <v>30065.384999999998</v>
          </cell>
          <cell r="R90">
            <v>30713.439999999999</v>
          </cell>
          <cell r="S90" t="str">
            <v>USD</v>
          </cell>
          <cell r="T90" t="str">
            <v>DECEMBER, 2005</v>
          </cell>
          <cell r="U90">
            <v>38610</v>
          </cell>
          <cell r="V90" t="str">
            <v>UBA/0000849</v>
          </cell>
          <cell r="W90" t="str">
            <v/>
          </cell>
          <cell r="Y90">
            <v>30713.439999999999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</row>
        <row r="91">
          <cell r="D91">
            <v>38614</v>
          </cell>
          <cell r="F91" t="str">
            <v>ZENITH</v>
          </cell>
          <cell r="G91" t="str">
            <v>MARIO JOSE ENTERPRISES LIMITED</v>
          </cell>
          <cell r="H91" t="str">
            <v>PROCESSED FINISHED LEATHER</v>
          </cell>
          <cell r="I91" t="str">
            <v>41.06.19.00</v>
          </cell>
          <cell r="J91" t="str">
            <v>SEPTEMBER, 2005</v>
          </cell>
          <cell r="K91" t="str">
            <v>ITALY</v>
          </cell>
          <cell r="L91" t="str">
            <v>MAKIA, KANO</v>
          </cell>
          <cell r="M91">
            <v>7.6</v>
          </cell>
          <cell r="N91" t="str">
            <v>ZENITH</v>
          </cell>
          <cell r="O91">
            <v>417754.05</v>
          </cell>
          <cell r="P91">
            <v>104438.5125</v>
          </cell>
          <cell r="Q91">
            <v>313315.53749999998</v>
          </cell>
          <cell r="R91">
            <v>322590</v>
          </cell>
          <cell r="S91" t="str">
            <v>USD</v>
          </cell>
          <cell r="T91" t="str">
            <v>DECEMBER, 2005</v>
          </cell>
          <cell r="U91">
            <v>38610</v>
          </cell>
          <cell r="V91" t="str">
            <v>ZENITH/004590</v>
          </cell>
          <cell r="W91" t="str">
            <v/>
          </cell>
          <cell r="Y91">
            <v>322590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</row>
        <row r="92">
          <cell r="D92">
            <v>38614</v>
          </cell>
          <cell r="F92" t="str">
            <v>ZENITH</v>
          </cell>
          <cell r="G92" t="str">
            <v>KIRAWA MULTIPURPOSE COOPERATIVE SOCIETY</v>
          </cell>
          <cell r="H92" t="str">
            <v>SALT</v>
          </cell>
          <cell r="I92" t="str">
            <v>25.01.00.00</v>
          </cell>
          <cell r="J92" t="str">
            <v>SEPTEMBER, 2005</v>
          </cell>
          <cell r="K92" t="str">
            <v>CHAD</v>
          </cell>
          <cell r="L92" t="str">
            <v>MAIDUGURI</v>
          </cell>
          <cell r="M92">
            <v>20</v>
          </cell>
          <cell r="N92" t="str">
            <v>ZENITH</v>
          </cell>
          <cell r="O92">
            <v>5119.6000000000004</v>
          </cell>
          <cell r="P92">
            <v>1279.9000000000001</v>
          </cell>
          <cell r="Q92">
            <v>3839.7</v>
          </cell>
          <cell r="R92">
            <v>3852.8</v>
          </cell>
          <cell r="S92" t="str">
            <v>USD</v>
          </cell>
          <cell r="T92" t="str">
            <v>DECEMBER, 2005</v>
          </cell>
          <cell r="U92">
            <v>38576</v>
          </cell>
          <cell r="V92" t="str">
            <v>ZENITH/004864</v>
          </cell>
          <cell r="W92" t="str">
            <v/>
          </cell>
          <cell r="Y92">
            <v>3852.8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</row>
        <row r="93">
          <cell r="D93">
            <v>38614</v>
          </cell>
          <cell r="F93" t="str">
            <v>ZENITH</v>
          </cell>
          <cell r="G93" t="str">
            <v>KIRAWA MULTIPURPOSE COOPERATIVE SOCIETY</v>
          </cell>
          <cell r="H93" t="str">
            <v>CEMENT</v>
          </cell>
          <cell r="I93" t="str">
            <v>25.23.29.00</v>
          </cell>
          <cell r="J93" t="str">
            <v>SEPTEMBER, 2005</v>
          </cell>
          <cell r="K93" t="str">
            <v>CHAD</v>
          </cell>
          <cell r="L93" t="str">
            <v>MAIDUGURI</v>
          </cell>
          <cell r="M93">
            <v>30</v>
          </cell>
          <cell r="N93" t="str">
            <v>ZENITH</v>
          </cell>
          <cell r="O93">
            <v>6899.42</v>
          </cell>
          <cell r="P93">
            <v>1724.855</v>
          </cell>
          <cell r="Q93">
            <v>5174.5649999999996</v>
          </cell>
          <cell r="R93">
            <v>5193</v>
          </cell>
          <cell r="S93" t="str">
            <v>USD</v>
          </cell>
          <cell r="T93" t="str">
            <v>DECEMBER, 2005</v>
          </cell>
          <cell r="U93">
            <v>38587</v>
          </cell>
          <cell r="V93" t="str">
            <v>ZENITH/004870</v>
          </cell>
          <cell r="W93" t="str">
            <v/>
          </cell>
          <cell r="Y93">
            <v>5193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</row>
        <row r="94">
          <cell r="D94">
            <v>38614</v>
          </cell>
          <cell r="F94" t="str">
            <v>ZENITH</v>
          </cell>
          <cell r="G94" t="str">
            <v>KIRAWA MULTIPURPOSE COOPERATIVE SOCIETY</v>
          </cell>
          <cell r="H94" t="str">
            <v>SALT</v>
          </cell>
          <cell r="I94" t="str">
            <v>25.01.00.00</v>
          </cell>
          <cell r="J94" t="str">
            <v>SEPTEMBER, 2005</v>
          </cell>
          <cell r="K94" t="str">
            <v>CHAD</v>
          </cell>
          <cell r="L94" t="str">
            <v>MAIDUGURI</v>
          </cell>
          <cell r="M94">
            <v>20</v>
          </cell>
          <cell r="N94" t="str">
            <v>ZENITH</v>
          </cell>
          <cell r="O94">
            <v>5119.8900000000003</v>
          </cell>
          <cell r="P94">
            <v>1279.9725000000001</v>
          </cell>
          <cell r="Q94">
            <v>3839.9175</v>
          </cell>
          <cell r="R94">
            <v>3853.6</v>
          </cell>
          <cell r="S94" t="str">
            <v>USD</v>
          </cell>
          <cell r="T94" t="str">
            <v>DECEMBER, 2005</v>
          </cell>
          <cell r="U94">
            <v>38587</v>
          </cell>
          <cell r="V94" t="str">
            <v>ZENITH/004872</v>
          </cell>
          <cell r="W94" t="str">
            <v/>
          </cell>
          <cell r="Y94">
            <v>3853.6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</row>
        <row r="95">
          <cell r="D95">
            <v>38614</v>
          </cell>
          <cell r="F95" t="str">
            <v>ZENITH</v>
          </cell>
          <cell r="G95" t="str">
            <v>KIRAWA MULTIPURPOSE COOPERATIVE SOCIETY</v>
          </cell>
          <cell r="H95" t="str">
            <v>SKY SOAP AND KIDO BISCUIT</v>
          </cell>
          <cell r="I95" t="str">
            <v>34.01.11.00</v>
          </cell>
          <cell r="J95" t="str">
            <v>SEPTEMBER, 2005</v>
          </cell>
          <cell r="K95" t="str">
            <v>CHAD</v>
          </cell>
          <cell r="L95" t="str">
            <v>MAIDUGURI</v>
          </cell>
          <cell r="M95">
            <v>13</v>
          </cell>
          <cell r="N95" t="str">
            <v>ZENITH</v>
          </cell>
          <cell r="O95">
            <v>7299.63</v>
          </cell>
          <cell r="P95">
            <v>1824.9075</v>
          </cell>
          <cell r="Q95">
            <v>5474.7224999999999</v>
          </cell>
          <cell r="R95">
            <v>5493.4</v>
          </cell>
          <cell r="S95" t="str">
            <v>USD</v>
          </cell>
          <cell r="T95" t="str">
            <v>DECEMBER, 2005</v>
          </cell>
          <cell r="U95">
            <v>38576</v>
          </cell>
          <cell r="V95" t="str">
            <v>ZENITH/004865</v>
          </cell>
          <cell r="W95" t="str">
            <v/>
          </cell>
          <cell r="Y95">
            <v>5493.4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D96">
            <v>38614</v>
          </cell>
          <cell r="F96" t="str">
            <v>ZENITH</v>
          </cell>
          <cell r="G96" t="str">
            <v>KIRAWA MULTIPURPOSE COOPERATIVE SOCIETY</v>
          </cell>
          <cell r="H96" t="str">
            <v>SALT</v>
          </cell>
          <cell r="I96" t="str">
            <v>25.01.00.00</v>
          </cell>
          <cell r="J96" t="str">
            <v>SEPTEMBER, 2005</v>
          </cell>
          <cell r="K96" t="str">
            <v>CHAD</v>
          </cell>
          <cell r="L96" t="str">
            <v>MAIDUGURI</v>
          </cell>
          <cell r="M96">
            <v>20</v>
          </cell>
          <cell r="N96" t="str">
            <v>ZENITH</v>
          </cell>
          <cell r="O96">
            <v>5119.6000000000004</v>
          </cell>
          <cell r="P96">
            <v>1279.9000000000001</v>
          </cell>
          <cell r="Q96">
            <v>3839.7</v>
          </cell>
          <cell r="R96">
            <v>3852.8</v>
          </cell>
          <cell r="S96" t="str">
            <v>USD</v>
          </cell>
          <cell r="T96" t="str">
            <v>DECEMBER, 2005</v>
          </cell>
          <cell r="U96">
            <v>38576</v>
          </cell>
          <cell r="V96" t="str">
            <v>ZENITH/004862</v>
          </cell>
          <cell r="W96" t="str">
            <v/>
          </cell>
          <cell r="Y96">
            <v>3852.8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</row>
        <row r="97">
          <cell r="D97">
            <v>38614</v>
          </cell>
          <cell r="F97" t="str">
            <v>ZENITH</v>
          </cell>
          <cell r="G97" t="str">
            <v>KARIMSON NIGERIA LIMITED</v>
          </cell>
          <cell r="H97" t="str">
            <v>CEMENT</v>
          </cell>
          <cell r="I97" t="str">
            <v>25.23.20.00</v>
          </cell>
          <cell r="J97" t="str">
            <v>SEPTEMBER, 2005</v>
          </cell>
          <cell r="K97" t="str">
            <v>CHAD</v>
          </cell>
          <cell r="L97" t="str">
            <v>MAIDUGURI</v>
          </cell>
          <cell r="M97">
            <v>30</v>
          </cell>
          <cell r="N97" t="str">
            <v>ZENITH</v>
          </cell>
          <cell r="O97">
            <v>7199.95</v>
          </cell>
          <cell r="P97">
            <v>1799.9875</v>
          </cell>
          <cell r="Q97">
            <v>5399.9624999999996</v>
          </cell>
          <cell r="R97">
            <v>5419.2</v>
          </cell>
          <cell r="S97" t="str">
            <v>USD</v>
          </cell>
          <cell r="T97" t="str">
            <v>DECEMBER, 2005</v>
          </cell>
          <cell r="U97">
            <v>38593</v>
          </cell>
          <cell r="V97" t="str">
            <v>ZENITH/004877</v>
          </cell>
          <cell r="W97" t="str">
            <v/>
          </cell>
          <cell r="Y97">
            <v>5419.2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</row>
        <row r="98">
          <cell r="D98">
            <v>38614</v>
          </cell>
          <cell r="F98" t="str">
            <v>ZENITH</v>
          </cell>
          <cell r="G98" t="str">
            <v>KARIMSON NIGERIA LIMITED</v>
          </cell>
          <cell r="H98" t="str">
            <v>SALT</v>
          </cell>
          <cell r="I98" t="str">
            <v>25.01.00.00</v>
          </cell>
          <cell r="J98" t="str">
            <v>SEPTEMBER, 2005</v>
          </cell>
          <cell r="K98" t="str">
            <v>CHAD</v>
          </cell>
          <cell r="L98" t="str">
            <v>MAIDUGURI</v>
          </cell>
          <cell r="M98">
            <v>20</v>
          </cell>
          <cell r="N98" t="str">
            <v>ZENITH</v>
          </cell>
          <cell r="O98">
            <v>5119.6000000000004</v>
          </cell>
          <cell r="P98">
            <v>1279.9000000000001</v>
          </cell>
          <cell r="Q98">
            <v>3839.7</v>
          </cell>
          <cell r="R98">
            <v>3852.8</v>
          </cell>
          <cell r="S98" t="str">
            <v>USD</v>
          </cell>
          <cell r="T98" t="str">
            <v>DECEMBER, 2005</v>
          </cell>
          <cell r="U98">
            <v>38579</v>
          </cell>
          <cell r="V98" t="str">
            <v>ZENITH/004866</v>
          </cell>
          <cell r="W98" t="str">
            <v/>
          </cell>
          <cell r="Y98">
            <v>3852.8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</row>
        <row r="99">
          <cell r="D99">
            <v>38614</v>
          </cell>
          <cell r="F99" t="str">
            <v>ZENITH</v>
          </cell>
          <cell r="G99" t="str">
            <v>KIRAWA MULTIPURPOSE COOPERATIVE SOCIETY</v>
          </cell>
          <cell r="H99" t="str">
            <v>CEMENT</v>
          </cell>
          <cell r="I99" t="str">
            <v>25.23.20.00</v>
          </cell>
          <cell r="J99" t="str">
            <v>SEPTEMBER, 2005</v>
          </cell>
          <cell r="K99" t="str">
            <v>CHAD</v>
          </cell>
          <cell r="L99" t="str">
            <v>MAIDUGURI</v>
          </cell>
          <cell r="M99">
            <v>30</v>
          </cell>
          <cell r="N99" t="str">
            <v>ZENITH</v>
          </cell>
          <cell r="O99">
            <v>6899.66</v>
          </cell>
          <cell r="P99">
            <v>1724.915</v>
          </cell>
          <cell r="Q99">
            <v>5174.7449999999999</v>
          </cell>
          <cell r="R99">
            <v>5192.3999999999996</v>
          </cell>
          <cell r="S99" t="str">
            <v>USD</v>
          </cell>
          <cell r="T99" t="str">
            <v>DECEMBER, 2005</v>
          </cell>
          <cell r="U99">
            <v>38576</v>
          </cell>
          <cell r="V99" t="str">
            <v>ZENITH/004861</v>
          </cell>
          <cell r="W99" t="str">
            <v/>
          </cell>
          <cell r="Y99">
            <v>5192.3999999999996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</row>
        <row r="100">
          <cell r="D100">
            <v>38614</v>
          </cell>
          <cell r="F100" t="str">
            <v>ZENITH</v>
          </cell>
          <cell r="G100" t="str">
            <v>KARIMSON NIGERIA LIMITED</v>
          </cell>
          <cell r="H100" t="str">
            <v>SALT</v>
          </cell>
          <cell r="I100" t="str">
            <v>25.01.00.00</v>
          </cell>
          <cell r="J100" t="str">
            <v>SEPTEMBER, 2005</v>
          </cell>
          <cell r="K100" t="str">
            <v>CHAD</v>
          </cell>
          <cell r="L100" t="str">
            <v>MAIDUGURI</v>
          </cell>
          <cell r="M100">
            <v>20</v>
          </cell>
          <cell r="N100" t="str">
            <v>ZENITH</v>
          </cell>
          <cell r="O100">
            <v>5119.8900000000003</v>
          </cell>
          <cell r="P100">
            <v>1279.9725000000001</v>
          </cell>
          <cell r="Q100">
            <v>3839.9175</v>
          </cell>
          <cell r="R100">
            <v>3853.6</v>
          </cell>
          <cell r="S100" t="str">
            <v>USD</v>
          </cell>
          <cell r="T100" t="str">
            <v>DECEMBER, 2005</v>
          </cell>
          <cell r="U100">
            <v>38593</v>
          </cell>
          <cell r="V100" t="str">
            <v>ZENITH/004876</v>
          </cell>
          <cell r="W100" t="str">
            <v/>
          </cell>
          <cell r="Y100">
            <v>3853.6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</row>
        <row r="101">
          <cell r="D101">
            <v>38614</v>
          </cell>
          <cell r="F101" t="str">
            <v>ZENITH</v>
          </cell>
          <cell r="G101" t="str">
            <v>KARIMSON NIGERIA LIMITED</v>
          </cell>
          <cell r="H101" t="str">
            <v>SALT</v>
          </cell>
          <cell r="I101" t="str">
            <v>25.01.00.00</v>
          </cell>
          <cell r="J101" t="str">
            <v>SEPTEMBER, 2005</v>
          </cell>
          <cell r="K101" t="str">
            <v>CHAD</v>
          </cell>
          <cell r="L101" t="str">
            <v>MAIDUGURI</v>
          </cell>
          <cell r="M101">
            <v>20</v>
          </cell>
          <cell r="N101" t="str">
            <v>ZENITH</v>
          </cell>
          <cell r="O101">
            <v>5119.6000000000004</v>
          </cell>
          <cell r="P101">
            <v>1279.9000000000001</v>
          </cell>
          <cell r="Q101">
            <v>3839.7</v>
          </cell>
          <cell r="R101">
            <v>3852.8</v>
          </cell>
          <cell r="S101" t="str">
            <v>USD</v>
          </cell>
          <cell r="T101" t="str">
            <v>DECEMBER, 2005</v>
          </cell>
          <cell r="U101">
            <v>38579</v>
          </cell>
          <cell r="V101" t="str">
            <v>ZENITH/004867</v>
          </cell>
          <cell r="W101" t="str">
            <v/>
          </cell>
          <cell r="Y101">
            <v>3852.8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</row>
        <row r="102">
          <cell r="D102">
            <v>38614</v>
          </cell>
          <cell r="F102" t="str">
            <v>ZENITH</v>
          </cell>
          <cell r="G102" t="str">
            <v>KARIMSON NIGERIA LIMITED</v>
          </cell>
          <cell r="H102" t="str">
            <v>SALT</v>
          </cell>
          <cell r="I102" t="str">
            <v>25.01.00.00</v>
          </cell>
          <cell r="J102" t="str">
            <v>SEPTEMBER, 2005</v>
          </cell>
          <cell r="K102" t="str">
            <v>CHAD</v>
          </cell>
          <cell r="L102" t="str">
            <v>MAIDUGURI</v>
          </cell>
          <cell r="M102">
            <v>20</v>
          </cell>
          <cell r="N102" t="str">
            <v>ZENITH</v>
          </cell>
          <cell r="O102">
            <v>5119.8900000000003</v>
          </cell>
          <cell r="P102">
            <v>1279.9725000000001</v>
          </cell>
          <cell r="Q102">
            <v>3839.9175</v>
          </cell>
          <cell r="R102">
            <v>3853.6</v>
          </cell>
          <cell r="S102" t="str">
            <v>USD</v>
          </cell>
          <cell r="T102" t="str">
            <v>DECEMBER, 2005</v>
          </cell>
          <cell r="U102">
            <v>38593</v>
          </cell>
          <cell r="V102" t="str">
            <v>ZENITH/004874</v>
          </cell>
          <cell r="W102" t="str">
            <v/>
          </cell>
          <cell r="Y102">
            <v>3853.6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D103">
            <v>38614</v>
          </cell>
          <cell r="F103" t="str">
            <v>ZENITH</v>
          </cell>
          <cell r="G103" t="str">
            <v>KIRAWA MULTIPURPOSE COOPERATIVE SOCIETY</v>
          </cell>
          <cell r="H103" t="str">
            <v>SALT</v>
          </cell>
          <cell r="I103" t="str">
            <v>25.01.00.00</v>
          </cell>
          <cell r="J103" t="str">
            <v>SEPTEMBER, 2005</v>
          </cell>
          <cell r="K103" t="str">
            <v>CHAD</v>
          </cell>
          <cell r="L103" t="str">
            <v>MAIDUGURI</v>
          </cell>
          <cell r="M103">
            <v>20</v>
          </cell>
          <cell r="N103" t="str">
            <v>ZENITH</v>
          </cell>
          <cell r="O103">
            <v>5119.8900000000003</v>
          </cell>
          <cell r="P103">
            <v>1279.9725000000001</v>
          </cell>
          <cell r="Q103">
            <v>3839.9175</v>
          </cell>
          <cell r="R103">
            <v>3853.6</v>
          </cell>
          <cell r="S103" t="str">
            <v>USD</v>
          </cell>
          <cell r="T103" t="str">
            <v>DECEMBER, 2005</v>
          </cell>
          <cell r="U103">
            <v>38587</v>
          </cell>
          <cell r="V103" t="str">
            <v>ZENITH/004871</v>
          </cell>
          <cell r="W103" t="str">
            <v/>
          </cell>
          <cell r="Y103">
            <v>3853.6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</row>
        <row r="104">
          <cell r="D104">
            <v>38614</v>
          </cell>
          <cell r="F104" t="str">
            <v>ZENITH</v>
          </cell>
          <cell r="G104" t="str">
            <v>KARIMSON NIGERIA LIMITED</v>
          </cell>
          <cell r="H104" t="str">
            <v>CEMENT</v>
          </cell>
          <cell r="I104" t="str">
            <v>25.23.20.00</v>
          </cell>
          <cell r="J104" t="str">
            <v>SEPTEMBER, 2005</v>
          </cell>
          <cell r="K104" t="str">
            <v>CHAD</v>
          </cell>
          <cell r="L104" t="str">
            <v>MAIDUGURI</v>
          </cell>
          <cell r="M104">
            <v>30</v>
          </cell>
          <cell r="N104" t="str">
            <v>ZENITH</v>
          </cell>
          <cell r="O104">
            <v>6899.66</v>
          </cell>
          <cell r="P104">
            <v>1724.915</v>
          </cell>
          <cell r="Q104">
            <v>5174.7449999999999</v>
          </cell>
          <cell r="R104">
            <v>5192.3999999999996</v>
          </cell>
          <cell r="S104" t="str">
            <v>USD</v>
          </cell>
          <cell r="T104" t="str">
            <v>DECEMBER, 2005</v>
          </cell>
          <cell r="U104">
            <v>38579</v>
          </cell>
          <cell r="V104" t="str">
            <v>ZENITH/004868</v>
          </cell>
          <cell r="W104" t="str">
            <v/>
          </cell>
          <cell r="Y104">
            <v>5192.3999999999996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</row>
        <row r="105">
          <cell r="D105">
            <v>38614</v>
          </cell>
          <cell r="F105" t="str">
            <v>ZENITH</v>
          </cell>
          <cell r="G105" t="str">
            <v>KARIMSON NIGERIA LIMITED</v>
          </cell>
          <cell r="H105" t="str">
            <v>CEMENT</v>
          </cell>
          <cell r="I105" t="str">
            <v>25.23.20.00</v>
          </cell>
          <cell r="J105" t="str">
            <v>SEPTEMBER, 2005</v>
          </cell>
          <cell r="K105" t="str">
            <v>CHAD</v>
          </cell>
          <cell r="L105" t="str">
            <v>MAIDUGURI</v>
          </cell>
          <cell r="M105">
            <v>30</v>
          </cell>
          <cell r="N105" t="str">
            <v>ZENITH</v>
          </cell>
          <cell r="O105">
            <v>7199.95</v>
          </cell>
          <cell r="P105">
            <v>1799.9875</v>
          </cell>
          <cell r="Q105">
            <v>5399.9624999999996</v>
          </cell>
          <cell r="R105">
            <v>5419.2</v>
          </cell>
          <cell r="S105" t="str">
            <v>USD</v>
          </cell>
          <cell r="T105" t="str">
            <v>DECEMBER, 2005</v>
          </cell>
          <cell r="U105">
            <v>38593</v>
          </cell>
          <cell r="V105" t="str">
            <v>ZENITH/004875</v>
          </cell>
          <cell r="W105" t="str">
            <v/>
          </cell>
          <cell r="Y105">
            <v>5419.2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</row>
        <row r="106">
          <cell r="D106">
            <v>38614</v>
          </cell>
          <cell r="F106" t="str">
            <v>ZENITH</v>
          </cell>
          <cell r="G106" t="str">
            <v>KIRAWA MULTIPURPOSE COOPERATIVE SOCIETY</v>
          </cell>
          <cell r="H106" t="str">
            <v>TOILET SOAP AND KLIN SOAP</v>
          </cell>
          <cell r="I106" t="str">
            <v>34.01.11.00</v>
          </cell>
          <cell r="J106" t="str">
            <v>SEPTEMBER, 2005</v>
          </cell>
          <cell r="K106" t="str">
            <v>CHAD</v>
          </cell>
          <cell r="L106" t="str">
            <v>MAIDUGURI</v>
          </cell>
          <cell r="M106">
            <v>13</v>
          </cell>
          <cell r="N106" t="str">
            <v>ZENITH</v>
          </cell>
          <cell r="O106">
            <v>6079.54</v>
          </cell>
          <cell r="P106">
            <v>1519.885</v>
          </cell>
          <cell r="Q106">
            <v>4559.6549999999997</v>
          </cell>
          <cell r="R106">
            <v>4575.8999999999996</v>
          </cell>
          <cell r="S106" t="str">
            <v>USD</v>
          </cell>
          <cell r="T106" t="str">
            <v>DECEMBER, 2005</v>
          </cell>
          <cell r="U106">
            <v>38587</v>
          </cell>
          <cell r="V106" t="str">
            <v>ZENITH/004873</v>
          </cell>
          <cell r="W106" t="str">
            <v/>
          </cell>
          <cell r="Y106">
            <v>4575.8999999999996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</row>
        <row r="107">
          <cell r="D107">
            <v>38614</v>
          </cell>
          <cell r="F107" t="str">
            <v>ZENITH</v>
          </cell>
          <cell r="G107" t="str">
            <v>KARIMSON NIGERIA LIMITED</v>
          </cell>
          <cell r="H107" t="str">
            <v>CEMENT</v>
          </cell>
          <cell r="I107" t="str">
            <v>25.23.20.00</v>
          </cell>
          <cell r="J107" t="str">
            <v>SEPTEMBER, 2005</v>
          </cell>
          <cell r="K107" t="str">
            <v>CHAD</v>
          </cell>
          <cell r="L107" t="str">
            <v>MAIDUGURI</v>
          </cell>
          <cell r="M107">
            <v>30</v>
          </cell>
          <cell r="N107" t="str">
            <v>ZENITH</v>
          </cell>
          <cell r="O107">
            <v>6899.66</v>
          </cell>
          <cell r="P107">
            <v>1724.915</v>
          </cell>
          <cell r="Q107">
            <v>5174.7449999999999</v>
          </cell>
          <cell r="R107">
            <v>5192.3999999999996</v>
          </cell>
          <cell r="S107" t="str">
            <v>USD</v>
          </cell>
          <cell r="T107" t="str">
            <v>DECEMBER, 2005</v>
          </cell>
          <cell r="U107">
            <v>38579</v>
          </cell>
          <cell r="V107" t="str">
            <v>ZENITH/004869</v>
          </cell>
          <cell r="W107" t="str">
            <v/>
          </cell>
          <cell r="Y107">
            <v>5192.3999999999996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D108">
            <v>38615</v>
          </cell>
          <cell r="F108" t="str">
            <v>NBM</v>
          </cell>
          <cell r="G108" t="str">
            <v>FATA TANNING EPF</v>
          </cell>
          <cell r="H108" t="str">
            <v>CRUST/FINISHED GOAT AND SHEEP LEATHER A-904</v>
          </cell>
          <cell r="I108" t="str">
            <v>41.06.19.00</v>
          </cell>
          <cell r="J108" t="str">
            <v>SEPTEMBER, 2005</v>
          </cell>
          <cell r="K108" t="str">
            <v>ITALY</v>
          </cell>
          <cell r="L108" t="str">
            <v>MAKIA, KANO</v>
          </cell>
          <cell r="M108">
            <v>7</v>
          </cell>
          <cell r="N108" t="str">
            <v>UNION</v>
          </cell>
          <cell r="O108">
            <v>459856.66</v>
          </cell>
          <cell r="P108">
            <v>114964.16499999999</v>
          </cell>
          <cell r="Q108">
            <v>344892.495</v>
          </cell>
          <cell r="R108">
            <v>354800.29</v>
          </cell>
          <cell r="S108" t="str">
            <v>USD</v>
          </cell>
          <cell r="T108" t="str">
            <v>DECEMBER, 2005</v>
          </cell>
          <cell r="U108">
            <v>38614</v>
          </cell>
          <cell r="V108" t="str">
            <v>UBN/0001659</v>
          </cell>
          <cell r="W108" t="str">
            <v/>
          </cell>
          <cell r="Y108">
            <v>354800.29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</row>
        <row r="109">
          <cell r="D109">
            <v>38615</v>
          </cell>
          <cell r="F109" t="str">
            <v>GTB</v>
          </cell>
          <cell r="G109" t="str">
            <v>VIRGIN ENTERPRISES LIMITED</v>
          </cell>
          <cell r="H109" t="str">
            <v>SUGAR CANE, ASSORTED VEGETABLES AND FRESH PEANUTS</v>
          </cell>
          <cell r="I109" t="str">
            <v>12.12.92.00</v>
          </cell>
          <cell r="J109" t="str">
            <v>SEPTEMBER, 2005</v>
          </cell>
          <cell r="K109" t="str">
            <v>UNITED KINGDOM</v>
          </cell>
          <cell r="L109" t="str">
            <v>MAKIA, KANO</v>
          </cell>
          <cell r="M109">
            <v>1</v>
          </cell>
          <cell r="N109" t="str">
            <v>GTB</v>
          </cell>
          <cell r="O109">
            <v>1079.51</v>
          </cell>
          <cell r="P109">
            <v>269.8775</v>
          </cell>
          <cell r="Q109">
            <v>809.63250000000005</v>
          </cell>
          <cell r="R109">
            <v>833.6</v>
          </cell>
          <cell r="S109" t="str">
            <v>USD</v>
          </cell>
          <cell r="T109" t="str">
            <v>DECEMBER, 2005</v>
          </cell>
          <cell r="U109">
            <v>38614</v>
          </cell>
          <cell r="V109" t="str">
            <v>GTB/0003737</v>
          </cell>
          <cell r="W109" t="str">
            <v/>
          </cell>
          <cell r="Y109">
            <v>833.6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</row>
        <row r="110">
          <cell r="D110">
            <v>38617</v>
          </cell>
          <cell r="F110" t="str">
            <v>UNION</v>
          </cell>
          <cell r="G110" t="str">
            <v>AFRICAN TEXTILE MANUFACTURERS LIMITED</v>
          </cell>
          <cell r="H110" t="str">
            <v>100% COTTON PRINTED FABRICS</v>
          </cell>
          <cell r="I110" t="str">
            <v>52.09.59.00</v>
          </cell>
          <cell r="J110" t="str">
            <v>SEPTEMBER, 2005</v>
          </cell>
          <cell r="K110" t="str">
            <v>MALI</v>
          </cell>
          <cell r="L110" t="str">
            <v>IDI-IROKO BORDER</v>
          </cell>
          <cell r="M110">
            <v>20.9</v>
          </cell>
          <cell r="N110" t="str">
            <v>UNION</v>
          </cell>
          <cell r="O110">
            <v>252617</v>
          </cell>
          <cell r="P110">
            <v>63154.25</v>
          </cell>
          <cell r="Q110">
            <v>189462.75</v>
          </cell>
          <cell r="R110">
            <v>190080</v>
          </cell>
          <cell r="S110" t="str">
            <v>USD</v>
          </cell>
          <cell r="T110" t="str">
            <v>DECEMBER, 2005</v>
          </cell>
          <cell r="U110">
            <v>38616</v>
          </cell>
          <cell r="V110" t="str">
            <v>UBN/0001662</v>
          </cell>
          <cell r="W110" t="str">
            <v/>
          </cell>
          <cell r="Y110">
            <v>190080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</row>
        <row r="111">
          <cell r="D111">
            <v>38617</v>
          </cell>
          <cell r="F111" t="str">
            <v>UNION</v>
          </cell>
          <cell r="G111" t="str">
            <v>AFRICAN TEXTILE MANUFACTURERS LIMITED</v>
          </cell>
          <cell r="H111" t="str">
            <v xml:space="preserve">100 % COTTON PRINTED FABRICS </v>
          </cell>
          <cell r="I111" t="str">
            <v>52.09.59.00</v>
          </cell>
          <cell r="J111" t="str">
            <v>SEPTEMBER, 2005</v>
          </cell>
          <cell r="K111" t="str">
            <v>MALI</v>
          </cell>
          <cell r="L111" t="str">
            <v>IDI-IROKO BORDER</v>
          </cell>
          <cell r="M111">
            <v>20.100000000000001</v>
          </cell>
          <cell r="N111" t="str">
            <v>UNION</v>
          </cell>
          <cell r="O111">
            <v>247593</v>
          </cell>
          <cell r="P111">
            <v>61898.25</v>
          </cell>
          <cell r="Q111">
            <v>185694.75</v>
          </cell>
          <cell r="R111">
            <v>186300</v>
          </cell>
          <cell r="S111" t="str">
            <v>USD</v>
          </cell>
          <cell r="T111" t="str">
            <v>DECEMBER, 2005</v>
          </cell>
          <cell r="U111">
            <v>38616</v>
          </cell>
          <cell r="V111" t="str">
            <v>UBN/0001661</v>
          </cell>
          <cell r="W111" t="str">
            <v/>
          </cell>
          <cell r="Y111">
            <v>186300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D112">
            <v>38617</v>
          </cell>
          <cell r="F112" t="str">
            <v>UNION</v>
          </cell>
          <cell r="G112" t="str">
            <v>AFRICAN TEXTILE MANUFACTURERS LIMITED</v>
          </cell>
          <cell r="H112" t="str">
            <v>100% COTTON PRINTED FABRICS</v>
          </cell>
          <cell r="I112" t="str">
            <v>52.09.59.00</v>
          </cell>
          <cell r="J112" t="str">
            <v>SEPTEMBER, 2005</v>
          </cell>
          <cell r="K112" t="str">
            <v>MALI</v>
          </cell>
          <cell r="L112" t="str">
            <v>IDI-IROKO BORDER</v>
          </cell>
          <cell r="M112">
            <v>20.9</v>
          </cell>
          <cell r="N112" t="str">
            <v>UNION</v>
          </cell>
          <cell r="O112">
            <v>269468</v>
          </cell>
          <cell r="P112">
            <v>67367</v>
          </cell>
          <cell r="Q112">
            <v>202101</v>
          </cell>
          <cell r="R112">
            <v>202760</v>
          </cell>
          <cell r="S112" t="str">
            <v>USD</v>
          </cell>
          <cell r="T112" t="str">
            <v>DECEMBER, 2005</v>
          </cell>
          <cell r="U112">
            <v>38616</v>
          </cell>
          <cell r="V112" t="str">
            <v>UBN/0001660</v>
          </cell>
          <cell r="W112" t="str">
            <v/>
          </cell>
          <cell r="Y112">
            <v>202760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D113">
            <v>38605</v>
          </cell>
          <cell r="F113" t="str">
            <v>GTB</v>
          </cell>
          <cell r="G113" t="str">
            <v>CEMENT COMPANY OF NORTHERN NIGERIA PLC</v>
          </cell>
          <cell r="H113" t="str">
            <v>CLINKER</v>
          </cell>
          <cell r="I113" t="str">
            <v>25.23.10.00</v>
          </cell>
          <cell r="J113" t="str">
            <v>SEPTEMBER, 2005</v>
          </cell>
          <cell r="K113" t="str">
            <v>NIGER</v>
          </cell>
          <cell r="L113" t="str">
            <v>ILLELA BORDER</v>
          </cell>
          <cell r="M113">
            <v>383</v>
          </cell>
          <cell r="N113" t="str">
            <v>GTB</v>
          </cell>
          <cell r="O113">
            <v>37657.15</v>
          </cell>
          <cell r="P113">
            <v>9414.2875000000004</v>
          </cell>
          <cell r="Q113">
            <v>28242.862499999999</v>
          </cell>
          <cell r="R113">
            <v>28343.48</v>
          </cell>
          <cell r="S113" t="str">
            <v>USD</v>
          </cell>
          <cell r="T113" t="str">
            <v>DECEMBER, 2005</v>
          </cell>
          <cell r="U113">
            <v>38580</v>
          </cell>
          <cell r="V113" t="str">
            <v>GTB/0004824</v>
          </cell>
          <cell r="W113" t="str">
            <v/>
          </cell>
          <cell r="Y113">
            <v>28343.48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</row>
        <row r="114">
          <cell r="D114">
            <v>38605</v>
          </cell>
          <cell r="F114" t="str">
            <v>GTB</v>
          </cell>
          <cell r="G114" t="str">
            <v>CEMENT COMPANY OF NORTHERN NIGERIA PLC</v>
          </cell>
          <cell r="H114" t="str">
            <v>CLINKER</v>
          </cell>
          <cell r="I114" t="str">
            <v>25.23.10.00</v>
          </cell>
          <cell r="J114" t="str">
            <v>SEPTEMBER, 2005</v>
          </cell>
          <cell r="K114" t="str">
            <v>NIGER</v>
          </cell>
          <cell r="L114" t="str">
            <v>ILLELA BORDER</v>
          </cell>
          <cell r="M114">
            <v>174.14</v>
          </cell>
          <cell r="N114" t="str">
            <v>GTB</v>
          </cell>
          <cell r="O114">
            <v>17120.82</v>
          </cell>
          <cell r="P114">
            <v>4280.2049999999999</v>
          </cell>
          <cell r="Q114">
            <v>12840.615</v>
          </cell>
          <cell r="R114">
            <v>12886.36</v>
          </cell>
          <cell r="S114" t="str">
            <v>USD</v>
          </cell>
          <cell r="T114" t="str">
            <v>DECEMBER, 2005</v>
          </cell>
          <cell r="U114">
            <v>38580</v>
          </cell>
          <cell r="V114" t="str">
            <v>GTB/0004825</v>
          </cell>
          <cell r="W114" t="str">
            <v/>
          </cell>
          <cell r="Y114">
            <v>12886.36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</row>
        <row r="115">
          <cell r="D115">
            <v>38605</v>
          </cell>
          <cell r="F115" t="str">
            <v>GTB</v>
          </cell>
          <cell r="G115" t="str">
            <v>CEMENT COMPANY OF NORTHERN NIGERIA PLC</v>
          </cell>
          <cell r="H115" t="str">
            <v>CLINKER</v>
          </cell>
          <cell r="I115" t="str">
            <v>25.23.10.00</v>
          </cell>
          <cell r="J115" t="str">
            <v>SEPTEMBER, 2005</v>
          </cell>
          <cell r="K115" t="str">
            <v>NIGER</v>
          </cell>
          <cell r="L115" t="str">
            <v>ILLELA BORDER</v>
          </cell>
          <cell r="M115">
            <v>35.700000000000003</v>
          </cell>
          <cell r="N115" t="str">
            <v>GTB</v>
          </cell>
          <cell r="O115">
            <v>3505.96</v>
          </cell>
          <cell r="P115">
            <v>876.49</v>
          </cell>
          <cell r="Q115">
            <v>2629.47</v>
          </cell>
          <cell r="R115">
            <v>2638.84</v>
          </cell>
          <cell r="S115" t="str">
            <v>USD</v>
          </cell>
          <cell r="T115" t="str">
            <v>DECEMBER, 2005</v>
          </cell>
          <cell r="U115">
            <v>38581</v>
          </cell>
          <cell r="V115" t="str">
            <v>GTB/0004826</v>
          </cell>
          <cell r="W115" t="str">
            <v/>
          </cell>
          <cell r="Y115">
            <v>2638.84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D116">
            <v>38605</v>
          </cell>
          <cell r="F116" t="str">
            <v>GTB</v>
          </cell>
          <cell r="G116" t="str">
            <v>CEMENT COMPANY OF NORTHERN NIGERIA PLC</v>
          </cell>
          <cell r="H116" t="str">
            <v>CLINKER</v>
          </cell>
          <cell r="I116" t="str">
            <v>25.23.10.00</v>
          </cell>
          <cell r="J116" t="str">
            <v>SEPTEMBER, 2005</v>
          </cell>
          <cell r="K116" t="str">
            <v>NIGER</v>
          </cell>
          <cell r="L116" t="str">
            <v>ILLELA BORDER</v>
          </cell>
          <cell r="M116">
            <v>169.5</v>
          </cell>
          <cell r="N116" t="str">
            <v>GTB</v>
          </cell>
          <cell r="O116">
            <v>16666.599999999999</v>
          </cell>
          <cell r="P116">
            <v>4166.6499999999996</v>
          </cell>
          <cell r="Q116">
            <v>12499.95</v>
          </cell>
          <cell r="R116">
            <v>12544.48</v>
          </cell>
          <cell r="S116" t="str">
            <v>USD</v>
          </cell>
          <cell r="T116" t="str">
            <v>DECEMBER, 2005</v>
          </cell>
          <cell r="U116">
            <v>38583</v>
          </cell>
          <cell r="V116" t="str">
            <v>GTB/0004827</v>
          </cell>
          <cell r="W116" t="str">
            <v/>
          </cell>
          <cell r="Y116">
            <v>12544.48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</row>
        <row r="117">
          <cell r="D117">
            <v>38605</v>
          </cell>
          <cell r="F117" t="str">
            <v>GTB</v>
          </cell>
          <cell r="G117" t="str">
            <v>CEMENT COMPANY OF NORTHERN NIGERIA PLC</v>
          </cell>
          <cell r="H117" t="str">
            <v>CLINKER</v>
          </cell>
          <cell r="I117" t="str">
            <v>25.23.10.00</v>
          </cell>
          <cell r="J117" t="str">
            <v>SEPTEMBER, 2005</v>
          </cell>
          <cell r="K117" t="str">
            <v>NIGER</v>
          </cell>
          <cell r="L117" t="str">
            <v>ILLELA BORDER</v>
          </cell>
          <cell r="M117">
            <v>142.84</v>
          </cell>
          <cell r="N117" t="str">
            <v>GTB</v>
          </cell>
          <cell r="O117">
            <v>14043.51</v>
          </cell>
          <cell r="P117">
            <v>3510.8775000000001</v>
          </cell>
          <cell r="Q117">
            <v>10532.6325</v>
          </cell>
          <cell r="R117">
            <v>10570.16</v>
          </cell>
          <cell r="S117" t="str">
            <v>USD</v>
          </cell>
          <cell r="T117" t="str">
            <v>DECEMBER, 2005</v>
          </cell>
          <cell r="U117">
            <v>38583</v>
          </cell>
          <cell r="V117" t="str">
            <v>GTB/0004828</v>
          </cell>
          <cell r="W117" t="str">
            <v/>
          </cell>
          <cell r="Y117">
            <v>10570.16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</row>
        <row r="118">
          <cell r="D118">
            <v>38605</v>
          </cell>
          <cell r="F118" t="str">
            <v>GTB</v>
          </cell>
          <cell r="G118" t="str">
            <v>CEMENT COMPANY OF NORTHERN NIGERIA PLC</v>
          </cell>
          <cell r="H118" t="str">
            <v>CLINKER</v>
          </cell>
          <cell r="I118" t="str">
            <v>25.23.10.00</v>
          </cell>
          <cell r="J118" t="str">
            <v>SEPTEMBER, 2005</v>
          </cell>
          <cell r="K118" t="str">
            <v>NIGER</v>
          </cell>
          <cell r="L118" t="str">
            <v>ILLELA BORDER</v>
          </cell>
          <cell r="M118">
            <v>166.84</v>
          </cell>
          <cell r="N118" t="str">
            <v>GTB</v>
          </cell>
          <cell r="O118">
            <v>16403.11</v>
          </cell>
          <cell r="P118">
            <v>4100.7775000000001</v>
          </cell>
          <cell r="Q118">
            <v>12302.3325</v>
          </cell>
          <cell r="R118">
            <v>12346.16</v>
          </cell>
          <cell r="S118" t="str">
            <v>USD</v>
          </cell>
          <cell r="T118" t="str">
            <v>DECEMBER, 2005</v>
          </cell>
          <cell r="U118">
            <v>38583</v>
          </cell>
          <cell r="V118" t="str">
            <v>GTB/0004829</v>
          </cell>
          <cell r="W118" t="str">
            <v/>
          </cell>
          <cell r="Y118">
            <v>12346.16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</row>
        <row r="119">
          <cell r="D119">
            <v>38605</v>
          </cell>
          <cell r="F119" t="str">
            <v>GTB</v>
          </cell>
          <cell r="G119" t="str">
            <v>CEMENT COMPANY OF NORTHERN NIGERIA PLC</v>
          </cell>
          <cell r="H119" t="str">
            <v>CLINKER</v>
          </cell>
          <cell r="I119" t="str">
            <v>25.23.10.00</v>
          </cell>
          <cell r="J119" t="str">
            <v>SEPTEMBER, 2005</v>
          </cell>
          <cell r="K119" t="str">
            <v>NIGER</v>
          </cell>
          <cell r="L119" t="str">
            <v>ILLELA BORDER</v>
          </cell>
          <cell r="M119">
            <v>181.78</v>
          </cell>
          <cell r="N119" t="str">
            <v>GTB</v>
          </cell>
          <cell r="O119">
            <v>17871.96</v>
          </cell>
          <cell r="P119">
            <v>4467.99</v>
          </cell>
          <cell r="Q119">
            <v>13403.97</v>
          </cell>
          <cell r="R119">
            <v>13451.72</v>
          </cell>
          <cell r="S119" t="str">
            <v>USD</v>
          </cell>
          <cell r="T119" t="str">
            <v>DECEMBER, 2005</v>
          </cell>
          <cell r="U119">
            <v>38586</v>
          </cell>
          <cell r="V119" t="str">
            <v>GTB/0004830</v>
          </cell>
          <cell r="W119" t="str">
            <v/>
          </cell>
          <cell r="Y119">
            <v>13451.72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D120">
            <v>38605</v>
          </cell>
          <cell r="F120" t="str">
            <v>GTB</v>
          </cell>
          <cell r="G120" t="str">
            <v>CEMENT COMPANY OF NORTHERN NIGERIA PLC</v>
          </cell>
          <cell r="H120" t="str">
            <v>CLINKER</v>
          </cell>
          <cell r="I120" t="str">
            <v>25.23.10.00</v>
          </cell>
          <cell r="J120" t="str">
            <v>SEPTEMBER, 2005</v>
          </cell>
          <cell r="K120" t="str">
            <v>NIGER</v>
          </cell>
          <cell r="L120" t="str">
            <v>ILLELA BORDER</v>
          </cell>
          <cell r="M120">
            <v>174.12</v>
          </cell>
          <cell r="N120" t="str">
            <v>GTB</v>
          </cell>
          <cell r="O120">
            <v>17118.849999999999</v>
          </cell>
          <cell r="P120">
            <v>4279.7124999999996</v>
          </cell>
          <cell r="Q120">
            <v>12839.137500000001</v>
          </cell>
          <cell r="R120">
            <v>12884.88</v>
          </cell>
          <cell r="S120" t="str">
            <v>USD</v>
          </cell>
          <cell r="T120" t="str">
            <v>DECEMBER, 2005</v>
          </cell>
          <cell r="U120">
            <v>38586</v>
          </cell>
          <cell r="V120" t="str">
            <v>GTB/0004831</v>
          </cell>
          <cell r="W120" t="str">
            <v/>
          </cell>
          <cell r="Y120">
            <v>12884.88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D121">
            <v>38605</v>
          </cell>
          <cell r="F121" t="str">
            <v>GTB</v>
          </cell>
          <cell r="G121" t="str">
            <v>CEMENT COMPANY OF NORTHERN NIGERIA PLC</v>
          </cell>
          <cell r="H121" t="str">
            <v>CLINKER</v>
          </cell>
          <cell r="I121" t="str">
            <v>25.23.10.00</v>
          </cell>
          <cell r="J121" t="str">
            <v>SEPTEMBER, 2005</v>
          </cell>
          <cell r="K121" t="str">
            <v>NIGER</v>
          </cell>
          <cell r="L121" t="str">
            <v>ILLELA BORDER</v>
          </cell>
          <cell r="M121">
            <v>219.2</v>
          </cell>
          <cell r="N121" t="str">
            <v>GTB</v>
          </cell>
          <cell r="O121">
            <v>21551.3</v>
          </cell>
          <cell r="P121">
            <v>5387.8249999999998</v>
          </cell>
          <cell r="Q121">
            <v>16163.475</v>
          </cell>
          <cell r="R121">
            <v>16222.28</v>
          </cell>
          <cell r="S121" t="str">
            <v>USD</v>
          </cell>
          <cell r="T121" t="str">
            <v>DECEMBER, 2005</v>
          </cell>
          <cell r="U121">
            <v>38588</v>
          </cell>
          <cell r="V121" t="str">
            <v>GTB/0004832</v>
          </cell>
          <cell r="W121" t="str">
            <v/>
          </cell>
          <cell r="Y121">
            <v>16222.28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</row>
        <row r="122">
          <cell r="D122">
            <v>38605</v>
          </cell>
          <cell r="F122" t="str">
            <v>GTB</v>
          </cell>
          <cell r="G122" t="str">
            <v>CEMENT COMPANY OF NORTHERN NIGERIA PLC</v>
          </cell>
          <cell r="H122" t="str">
            <v>CLINKER</v>
          </cell>
          <cell r="I122" t="str">
            <v>25.23.10.00</v>
          </cell>
          <cell r="J122" t="str">
            <v>SEPTEMBER, 2005</v>
          </cell>
          <cell r="K122" t="str">
            <v>NIGER</v>
          </cell>
          <cell r="L122" t="str">
            <v>ILLELA BORDER</v>
          </cell>
          <cell r="M122">
            <v>184.64</v>
          </cell>
          <cell r="N122" t="str">
            <v>GTB</v>
          </cell>
          <cell r="O122">
            <v>18153.14</v>
          </cell>
          <cell r="P122">
            <v>4538.2849999999999</v>
          </cell>
          <cell r="Q122">
            <v>13614.855</v>
          </cell>
          <cell r="R122">
            <v>13663.36</v>
          </cell>
          <cell r="S122" t="str">
            <v>USD</v>
          </cell>
          <cell r="T122" t="str">
            <v>DECEMBER, 2005</v>
          </cell>
          <cell r="U122">
            <v>38589</v>
          </cell>
          <cell r="V122" t="str">
            <v>GTB/0004833</v>
          </cell>
          <cell r="W122" t="str">
            <v/>
          </cell>
          <cell r="Y122">
            <v>13663.36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</row>
        <row r="123">
          <cell r="D123">
            <v>38605</v>
          </cell>
          <cell r="F123" t="str">
            <v>GTB</v>
          </cell>
          <cell r="G123" t="str">
            <v>CEMENT COMPANY OF NORTHERN NIGERIA PLC</v>
          </cell>
          <cell r="H123" t="str">
            <v>CLINKER</v>
          </cell>
          <cell r="I123" t="str">
            <v>25.23.10.00</v>
          </cell>
          <cell r="J123" t="str">
            <v>SEPTEMBER, 2005</v>
          </cell>
          <cell r="K123" t="str">
            <v>NIGER</v>
          </cell>
          <cell r="L123" t="str">
            <v>ILLELA BORDER</v>
          </cell>
          <cell r="M123">
            <v>146.4</v>
          </cell>
          <cell r="N123" t="str">
            <v>GTB</v>
          </cell>
          <cell r="O123">
            <v>14391.55</v>
          </cell>
          <cell r="P123">
            <v>3597.8874999999998</v>
          </cell>
          <cell r="Q123">
            <v>10793.6625</v>
          </cell>
          <cell r="R123">
            <v>10832.12</v>
          </cell>
          <cell r="S123" t="str">
            <v>USD</v>
          </cell>
          <cell r="T123" t="str">
            <v>DECEMBER, 2005</v>
          </cell>
          <cell r="U123">
            <v>38589</v>
          </cell>
          <cell r="V123" t="str">
            <v>GTB/0004834</v>
          </cell>
          <cell r="W123" t="str">
            <v/>
          </cell>
          <cell r="Y123">
            <v>10832.12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</row>
        <row r="124">
          <cell r="D124">
            <v>38605</v>
          </cell>
          <cell r="F124" t="str">
            <v>GTB</v>
          </cell>
          <cell r="G124" t="str">
            <v>CEMENT COMPANY OF NORTHERN NIGERIA PLC</v>
          </cell>
          <cell r="H124" t="str">
            <v>CLINKER</v>
          </cell>
          <cell r="I124" t="str">
            <v>25.23.10.00</v>
          </cell>
          <cell r="J124" t="str">
            <v>SEPTEMBER, 2005</v>
          </cell>
          <cell r="K124" t="str">
            <v>NIGER</v>
          </cell>
          <cell r="L124" t="str">
            <v>ILLELA BORDER</v>
          </cell>
          <cell r="M124">
            <v>259.89999999999998</v>
          </cell>
          <cell r="N124" t="str">
            <v>GTB</v>
          </cell>
          <cell r="O124">
            <v>25558.33</v>
          </cell>
          <cell r="P124">
            <v>6389.5825000000004</v>
          </cell>
          <cell r="Q124">
            <v>19168.747500000001</v>
          </cell>
          <cell r="R124">
            <v>19237.04</v>
          </cell>
          <cell r="S124" t="str">
            <v>USD</v>
          </cell>
          <cell r="T124" t="str">
            <v>DECEMBER, 2005</v>
          </cell>
          <cell r="U124">
            <v>38589</v>
          </cell>
          <cell r="V124" t="str">
            <v>GTB/0004835</v>
          </cell>
          <cell r="W124" t="str">
            <v/>
          </cell>
          <cell r="Y124">
            <v>19237.04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</row>
        <row r="125">
          <cell r="D125">
            <v>38605</v>
          </cell>
          <cell r="F125" t="str">
            <v>GTB</v>
          </cell>
          <cell r="G125" t="str">
            <v>CEMENT COMPANY OF NORTHERN NIGERIA PLC</v>
          </cell>
          <cell r="H125" t="str">
            <v>CLINKER</v>
          </cell>
          <cell r="I125" t="str">
            <v>25.23.10.00</v>
          </cell>
          <cell r="J125" t="str">
            <v>SEPTEMBER, 2005</v>
          </cell>
          <cell r="K125" t="str">
            <v>NIGER</v>
          </cell>
          <cell r="L125" t="str">
            <v>ILLELA BORDER</v>
          </cell>
          <cell r="M125">
            <v>196.6</v>
          </cell>
          <cell r="N125" t="str">
            <v>GTB</v>
          </cell>
          <cell r="O125">
            <v>19334.39</v>
          </cell>
          <cell r="P125">
            <v>4833.5974999999999</v>
          </cell>
          <cell r="Q125">
            <v>14500.7925</v>
          </cell>
          <cell r="R125">
            <v>14551.36</v>
          </cell>
          <cell r="S125" t="str">
            <v>USD</v>
          </cell>
          <cell r="T125" t="str">
            <v>DECEMBER, 2005</v>
          </cell>
          <cell r="U125">
            <v>38590</v>
          </cell>
          <cell r="V125" t="str">
            <v>GTB/0004836</v>
          </cell>
          <cell r="W125" t="str">
            <v/>
          </cell>
          <cell r="Y125">
            <v>14551.36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D126">
            <v>38605</v>
          </cell>
          <cell r="F126" t="str">
            <v>GTB</v>
          </cell>
          <cell r="G126" t="str">
            <v>CEMENT COMPANY OF NORTHERN NIGERIA PLC</v>
          </cell>
          <cell r="H126" t="str">
            <v>CLINKER</v>
          </cell>
          <cell r="I126" t="str">
            <v>25.23.10.00</v>
          </cell>
          <cell r="J126" t="str">
            <v>SEPTEMBER, 2005</v>
          </cell>
          <cell r="K126" t="str">
            <v>NIGER</v>
          </cell>
          <cell r="L126" t="str">
            <v>ILLELA BORDER</v>
          </cell>
          <cell r="M126">
            <v>182.8</v>
          </cell>
          <cell r="N126" t="str">
            <v>GTB</v>
          </cell>
          <cell r="O126">
            <v>17973.59</v>
          </cell>
          <cell r="P126">
            <v>4493.3975</v>
          </cell>
          <cell r="Q126">
            <v>13480.192499999999</v>
          </cell>
          <cell r="R126">
            <v>13527.2</v>
          </cell>
          <cell r="S126" t="str">
            <v>USD</v>
          </cell>
          <cell r="T126" t="str">
            <v>DECEMBER, 2005</v>
          </cell>
          <cell r="U126">
            <v>38593</v>
          </cell>
          <cell r="V126" t="str">
            <v>GTB/0004837</v>
          </cell>
          <cell r="W126" t="str">
            <v/>
          </cell>
          <cell r="Y126">
            <v>13527.2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</row>
        <row r="127">
          <cell r="D127">
            <v>38605</v>
          </cell>
          <cell r="F127" t="str">
            <v>GTB</v>
          </cell>
          <cell r="G127" t="str">
            <v>CEMENT COMPANY OF NORTHERN NIGERIA PLC</v>
          </cell>
          <cell r="H127" t="str">
            <v>CLINKER</v>
          </cell>
          <cell r="I127" t="str">
            <v>25.23.10.00</v>
          </cell>
          <cell r="J127" t="str">
            <v>SEPTEMBER, 2005</v>
          </cell>
          <cell r="K127" t="str">
            <v>NIGER</v>
          </cell>
          <cell r="L127" t="str">
            <v>ILLELA BORDER</v>
          </cell>
          <cell r="M127">
            <v>182.8</v>
          </cell>
          <cell r="N127" t="str">
            <v>GTB</v>
          </cell>
          <cell r="O127">
            <v>18935.2</v>
          </cell>
          <cell r="P127">
            <v>4733.8</v>
          </cell>
          <cell r="Q127">
            <v>14201.4</v>
          </cell>
          <cell r="R127">
            <v>14250.92</v>
          </cell>
          <cell r="S127" t="str">
            <v>USD</v>
          </cell>
          <cell r="T127" t="str">
            <v>DECEMBER, 2005</v>
          </cell>
          <cell r="U127">
            <v>38593</v>
          </cell>
          <cell r="V127" t="str">
            <v>GTB/0004838</v>
          </cell>
          <cell r="W127" t="str">
            <v/>
          </cell>
          <cell r="Y127">
            <v>14250.92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</row>
        <row r="128">
          <cell r="D128">
            <v>38605</v>
          </cell>
          <cell r="F128" t="str">
            <v>GTB</v>
          </cell>
          <cell r="G128" t="str">
            <v>CEMENT COMPANY OF NORTHERN NIGERIA PLC</v>
          </cell>
          <cell r="H128" t="str">
            <v>CLINKER</v>
          </cell>
          <cell r="I128" t="str">
            <v>25.23.10.00</v>
          </cell>
          <cell r="J128" t="str">
            <v>SEPTEMBER, 2005</v>
          </cell>
          <cell r="K128" t="str">
            <v>NIGER</v>
          </cell>
          <cell r="L128" t="str">
            <v>ILLELA BORDER</v>
          </cell>
          <cell r="M128">
            <v>136.5</v>
          </cell>
          <cell r="N128" t="str">
            <v>GTB</v>
          </cell>
          <cell r="O128">
            <v>13421.2</v>
          </cell>
          <cell r="P128">
            <v>3355.3</v>
          </cell>
          <cell r="Q128">
            <v>10065.9</v>
          </cell>
          <cell r="R128">
            <v>10101</v>
          </cell>
          <cell r="S128" t="str">
            <v>USD</v>
          </cell>
          <cell r="T128" t="str">
            <v>DECEMBER, 2005</v>
          </cell>
          <cell r="U128">
            <v>38594</v>
          </cell>
          <cell r="V128" t="str">
            <v>GTB/0004839</v>
          </cell>
          <cell r="W128" t="str">
            <v/>
          </cell>
          <cell r="Y128">
            <v>10101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</row>
        <row r="129">
          <cell r="D129">
            <v>38605</v>
          </cell>
          <cell r="F129" t="str">
            <v>GTB</v>
          </cell>
          <cell r="G129" t="str">
            <v>CEMENT COMPANY OF NORTHERN NIGERIA PLC</v>
          </cell>
          <cell r="H129" t="str">
            <v>CLINKER</v>
          </cell>
          <cell r="I129" t="str">
            <v>25.23.10.00</v>
          </cell>
          <cell r="J129" t="str">
            <v>SEPTEMBER, 2005</v>
          </cell>
          <cell r="K129" t="str">
            <v>NIGER</v>
          </cell>
          <cell r="L129" t="str">
            <v>ILLELA BORDER</v>
          </cell>
          <cell r="M129">
            <v>173.5</v>
          </cell>
          <cell r="N129" t="str">
            <v>GTB</v>
          </cell>
          <cell r="O129">
            <v>16631.66</v>
          </cell>
          <cell r="P129">
            <v>4157.915</v>
          </cell>
          <cell r="Q129">
            <v>12473.745000000001</v>
          </cell>
          <cell r="R129">
            <v>12836.04</v>
          </cell>
          <cell r="S129" t="str">
            <v>USD</v>
          </cell>
          <cell r="T129" t="str">
            <v>DECEMBER, 2005</v>
          </cell>
          <cell r="U129">
            <v>38596</v>
          </cell>
          <cell r="V129" t="str">
            <v>GTB/0004840</v>
          </cell>
          <cell r="W129" t="str">
            <v/>
          </cell>
          <cell r="Y129">
            <v>12836.04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</row>
        <row r="130">
          <cell r="D130">
            <v>38605</v>
          </cell>
          <cell r="F130" t="str">
            <v>GTB</v>
          </cell>
          <cell r="G130" t="str">
            <v>CEMENT COMPANY OF NORTHERN NIGERIA PLC</v>
          </cell>
          <cell r="H130" t="str">
            <v>CLINKER</v>
          </cell>
          <cell r="I130" t="str">
            <v>25.23.10.00</v>
          </cell>
          <cell r="J130" t="str">
            <v>SEPTEMBER, 2005</v>
          </cell>
          <cell r="K130" t="str">
            <v>NIGER</v>
          </cell>
          <cell r="L130" t="str">
            <v>ILLELA BORDER</v>
          </cell>
          <cell r="M130">
            <v>226</v>
          </cell>
          <cell r="N130" t="str">
            <v>GTB</v>
          </cell>
          <cell r="O130">
            <v>21671.200000000001</v>
          </cell>
          <cell r="P130">
            <v>5417.8</v>
          </cell>
          <cell r="Q130">
            <v>16253.4</v>
          </cell>
          <cell r="R130">
            <v>16725.48</v>
          </cell>
          <cell r="S130" t="str">
            <v>USD</v>
          </cell>
          <cell r="T130" t="str">
            <v>DECEMBER, 2005</v>
          </cell>
          <cell r="U130">
            <v>38596</v>
          </cell>
          <cell r="V130" t="str">
            <v>GTB/0004841</v>
          </cell>
          <cell r="W130" t="str">
            <v/>
          </cell>
          <cell r="Y130">
            <v>16725.48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</row>
        <row r="131">
          <cell r="D131">
            <v>38605</v>
          </cell>
          <cell r="F131" t="str">
            <v>GTB</v>
          </cell>
          <cell r="G131" t="str">
            <v>CEMENT COMPANY OF NORTHERN NIGERIA PLC</v>
          </cell>
          <cell r="H131" t="str">
            <v>CLINKER</v>
          </cell>
          <cell r="I131" t="str">
            <v>25.23.10.00</v>
          </cell>
          <cell r="J131" t="str">
            <v>SEPTEMBER, 2005</v>
          </cell>
          <cell r="K131" t="str">
            <v>NIGER</v>
          </cell>
          <cell r="L131" t="str">
            <v>ILLELA BORDER</v>
          </cell>
          <cell r="M131">
            <v>139.69999999999999</v>
          </cell>
          <cell r="N131" t="str">
            <v>GTB</v>
          </cell>
          <cell r="O131">
            <v>13390.85</v>
          </cell>
          <cell r="P131">
            <v>3347.7125000000001</v>
          </cell>
          <cell r="Q131">
            <v>10043.137500000001</v>
          </cell>
          <cell r="R131">
            <v>10334.84</v>
          </cell>
          <cell r="S131" t="str">
            <v>USD</v>
          </cell>
          <cell r="T131" t="str">
            <v>DECEMBER, 2005</v>
          </cell>
          <cell r="U131">
            <v>38566</v>
          </cell>
          <cell r="V131" t="str">
            <v>GTB/0004842</v>
          </cell>
          <cell r="W131" t="str">
            <v/>
          </cell>
          <cell r="Y131">
            <v>10334.84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</row>
        <row r="132">
          <cell r="D132">
            <v>38605</v>
          </cell>
          <cell r="F132" t="str">
            <v>GTB</v>
          </cell>
          <cell r="G132" t="str">
            <v>CEMENT COMPANY OF NORTHERN NIGERIA PLC</v>
          </cell>
          <cell r="H132" t="str">
            <v>CLINKER</v>
          </cell>
          <cell r="I132" t="str">
            <v>25.23.10.00</v>
          </cell>
          <cell r="J132" t="str">
            <v>SEPTEMBER, 2005</v>
          </cell>
          <cell r="K132" t="str">
            <v>NIGER</v>
          </cell>
          <cell r="L132" t="str">
            <v>ILLELA BORDER</v>
          </cell>
          <cell r="M132">
            <v>147.6</v>
          </cell>
          <cell r="N132" t="str">
            <v>GTB</v>
          </cell>
          <cell r="O132">
            <v>14154.07</v>
          </cell>
          <cell r="P132">
            <v>3538.5174999999999</v>
          </cell>
          <cell r="Q132">
            <v>10615.5525</v>
          </cell>
          <cell r="R132">
            <v>10923.88</v>
          </cell>
          <cell r="S132" t="str">
            <v>USD</v>
          </cell>
          <cell r="T132" t="str">
            <v>DECEMBER, 2005</v>
          </cell>
          <cell r="U132">
            <v>38597</v>
          </cell>
          <cell r="V132" t="str">
            <v>GTB/0004843</v>
          </cell>
          <cell r="W132" t="str">
            <v/>
          </cell>
          <cell r="Y132">
            <v>10923.88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</row>
        <row r="133">
          <cell r="D133">
            <v>38611</v>
          </cell>
          <cell r="F133" t="str">
            <v>GTB</v>
          </cell>
          <cell r="G133" t="str">
            <v>CEMENT COMPANY OF NORTHERN NIGERIA PLC</v>
          </cell>
          <cell r="H133" t="str">
            <v>CLINKER</v>
          </cell>
          <cell r="I133" t="str">
            <v>25.23.10.00</v>
          </cell>
          <cell r="J133" t="str">
            <v>SEPTEMBER, 2005</v>
          </cell>
          <cell r="K133" t="str">
            <v>NIGER</v>
          </cell>
          <cell r="L133" t="str">
            <v>ILLELA BORDER</v>
          </cell>
          <cell r="M133">
            <v>130.80000000000001</v>
          </cell>
          <cell r="N133" t="str">
            <v>GTB</v>
          </cell>
          <cell r="O133">
            <v>12539.42</v>
          </cell>
          <cell r="P133">
            <v>3134.855</v>
          </cell>
          <cell r="Q133">
            <v>9404.5650000000005</v>
          </cell>
          <cell r="R133">
            <v>9677.7199999999993</v>
          </cell>
          <cell r="S133" t="str">
            <v>USD</v>
          </cell>
          <cell r="T133" t="str">
            <v>DECEMBER, 2005</v>
          </cell>
          <cell r="U133">
            <v>38600</v>
          </cell>
          <cell r="V133" t="str">
            <v>GTB/0004844</v>
          </cell>
          <cell r="W133" t="str">
            <v/>
          </cell>
          <cell r="Y133">
            <v>9677.7199999999993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</row>
        <row r="134">
          <cell r="D134">
            <v>38611</v>
          </cell>
          <cell r="F134" t="str">
            <v>GTB</v>
          </cell>
          <cell r="G134" t="str">
            <v>CEMENT COMPANY OF NORTHERN NIGERIA PLC</v>
          </cell>
          <cell r="H134" t="str">
            <v>CLINKER</v>
          </cell>
          <cell r="I134" t="str">
            <v>25.23.10.00</v>
          </cell>
          <cell r="J134" t="str">
            <v>SEPTEMBER, 2005</v>
          </cell>
          <cell r="K134" t="str">
            <v>NIGER</v>
          </cell>
          <cell r="L134" t="str">
            <v>ILLELA BORDER</v>
          </cell>
          <cell r="M134">
            <v>201.1</v>
          </cell>
          <cell r="N134" t="str">
            <v>GTB</v>
          </cell>
          <cell r="O134">
            <v>19284.71</v>
          </cell>
          <cell r="P134">
            <v>4821.1774999999998</v>
          </cell>
          <cell r="Q134">
            <v>14463.532499999999</v>
          </cell>
          <cell r="R134">
            <v>14883.62</v>
          </cell>
          <cell r="S134" t="str">
            <v>USD</v>
          </cell>
          <cell r="T134" t="str">
            <v>DECEMBER, 2005</v>
          </cell>
          <cell r="U134">
            <v>38600</v>
          </cell>
          <cell r="V134" t="str">
            <v>GTB/0004845</v>
          </cell>
          <cell r="W134" t="str">
            <v/>
          </cell>
          <cell r="Y134">
            <v>14883.62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</row>
        <row r="135">
          <cell r="D135">
            <v>38611</v>
          </cell>
          <cell r="F135" t="str">
            <v>GTB</v>
          </cell>
          <cell r="G135" t="str">
            <v>CEMENT COMPANY OF NORTHERN NIGERIA PLC</v>
          </cell>
          <cell r="H135" t="str">
            <v>CLINKER</v>
          </cell>
          <cell r="I135" t="str">
            <v>25.23.10.00</v>
          </cell>
          <cell r="J135" t="str">
            <v>SEPTEMBER, 2005</v>
          </cell>
          <cell r="K135" t="str">
            <v>NIGER</v>
          </cell>
          <cell r="L135" t="str">
            <v>ILLELA BORDER</v>
          </cell>
          <cell r="M135">
            <v>100.9</v>
          </cell>
          <cell r="N135" t="str">
            <v>GTB</v>
          </cell>
          <cell r="O135">
            <v>10031.129999999999</v>
          </cell>
          <cell r="P135">
            <v>2507.7824999999998</v>
          </cell>
          <cell r="Q135">
            <v>7523.3474999999999</v>
          </cell>
          <cell r="R135">
            <v>7463.64</v>
          </cell>
          <cell r="S135" t="str">
            <v>USD</v>
          </cell>
          <cell r="T135" t="str">
            <v>DECEMBER, 2005</v>
          </cell>
          <cell r="U135">
            <v>38601</v>
          </cell>
          <cell r="V135" t="str">
            <v>GTB/0004846</v>
          </cell>
          <cell r="W135" t="str">
            <v/>
          </cell>
          <cell r="Y135">
            <v>7463.64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</row>
        <row r="136">
          <cell r="D136">
            <v>38611</v>
          </cell>
          <cell r="F136" t="str">
            <v>GTB</v>
          </cell>
          <cell r="G136" t="str">
            <v>CEMENT COMPANY OF NORTHERN NIGERIA PLC</v>
          </cell>
          <cell r="H136" t="str">
            <v>CLINKER</v>
          </cell>
          <cell r="I136" t="str">
            <v>25.23.10.00</v>
          </cell>
          <cell r="J136" t="str">
            <v>SEPTEMBER, 2005</v>
          </cell>
          <cell r="K136" t="str">
            <v>NIGER</v>
          </cell>
          <cell r="L136" t="str">
            <v>ILLELA BORDER</v>
          </cell>
          <cell r="M136">
            <v>184.7</v>
          </cell>
          <cell r="N136" t="str">
            <v>GTB</v>
          </cell>
          <cell r="O136">
            <v>18365.54</v>
          </cell>
          <cell r="P136">
            <v>4591.3850000000002</v>
          </cell>
          <cell r="Q136">
            <v>13774.155000000001</v>
          </cell>
          <cell r="R136">
            <v>13664.84</v>
          </cell>
          <cell r="S136" t="str">
            <v>USD</v>
          </cell>
          <cell r="T136" t="str">
            <v>DECEMBER, 2005</v>
          </cell>
          <cell r="U136">
            <v>38604</v>
          </cell>
          <cell r="V136" t="str">
            <v>GTB/0004848</v>
          </cell>
          <cell r="W136" t="str">
            <v/>
          </cell>
          <cell r="Y136">
            <v>13664.84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</row>
        <row r="137">
          <cell r="D137">
            <v>38611</v>
          </cell>
          <cell r="F137" t="str">
            <v>GTB</v>
          </cell>
          <cell r="G137" t="str">
            <v>CEMENT COMPANY OF NORTHERN NIGERIA PLC</v>
          </cell>
          <cell r="H137" t="str">
            <v>CLINKER</v>
          </cell>
          <cell r="I137" t="str">
            <v>25.23.10.00</v>
          </cell>
          <cell r="J137" t="str">
            <v>SEPTEMBER, 2005</v>
          </cell>
          <cell r="K137" t="str">
            <v>NIGER</v>
          </cell>
          <cell r="L137" t="str">
            <v>ILLELA BORDER</v>
          </cell>
          <cell r="M137">
            <v>185.5</v>
          </cell>
          <cell r="N137" t="str">
            <v>GTB</v>
          </cell>
          <cell r="O137">
            <v>18453.07</v>
          </cell>
          <cell r="P137">
            <v>4613.2674999999999</v>
          </cell>
          <cell r="Q137">
            <v>13839.8025</v>
          </cell>
          <cell r="R137">
            <v>13729.96</v>
          </cell>
          <cell r="S137" t="str">
            <v>USD</v>
          </cell>
          <cell r="T137" t="str">
            <v>DECEMBER, 2005</v>
          </cell>
          <cell r="U137">
            <v>38604</v>
          </cell>
          <cell r="V137" t="str">
            <v>GTB/0004849</v>
          </cell>
          <cell r="W137" t="str">
            <v/>
          </cell>
          <cell r="Y137">
            <v>13729.96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</row>
        <row r="138">
          <cell r="D138">
            <v>38611</v>
          </cell>
          <cell r="F138" t="str">
            <v>GTB</v>
          </cell>
          <cell r="G138" t="str">
            <v>CEMENT COMPANY OF NORTHERN NIGERIA PLC</v>
          </cell>
          <cell r="H138" t="str">
            <v>CLINKER</v>
          </cell>
          <cell r="I138" t="str">
            <v>25.23.10.00</v>
          </cell>
          <cell r="J138" t="str">
            <v>SEPTEMBER, 2005</v>
          </cell>
          <cell r="K138" t="str">
            <v>NIGER</v>
          </cell>
          <cell r="L138" t="str">
            <v>ILLELA BORDER</v>
          </cell>
          <cell r="M138">
            <v>196.7</v>
          </cell>
          <cell r="N138" t="str">
            <v>GTB</v>
          </cell>
          <cell r="O138">
            <v>19556.97</v>
          </cell>
          <cell r="P138">
            <v>4889.2425000000003</v>
          </cell>
          <cell r="Q138">
            <v>14667.727500000001</v>
          </cell>
          <cell r="R138">
            <v>14558.76</v>
          </cell>
          <cell r="S138" t="str">
            <v>USD</v>
          </cell>
          <cell r="T138" t="str">
            <v>DECEMBER, 2005</v>
          </cell>
          <cell r="U138">
            <v>38604</v>
          </cell>
          <cell r="V138" t="str">
            <v>GTB/0004850</v>
          </cell>
          <cell r="W138" t="str">
            <v/>
          </cell>
          <cell r="Y138">
            <v>14558.76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</row>
        <row r="139">
          <cell r="D139">
            <v>38596</v>
          </cell>
          <cell r="F139" t="str">
            <v>GTB</v>
          </cell>
          <cell r="G139" t="str">
            <v>UNITED SPINNERS NIGERIA LIMITED</v>
          </cell>
          <cell r="H139" t="str">
            <v>NE 24/2 COTTON CARDED YARN NORMAL TWIST</v>
          </cell>
          <cell r="I139" t="str">
            <v>52.03.00.00</v>
          </cell>
          <cell r="J139" t="str">
            <v>SEPTEMBER, 2005</v>
          </cell>
          <cell r="K139" t="str">
            <v>PORTUGAL</v>
          </cell>
          <cell r="L139" t="str">
            <v>APAPA PORT</v>
          </cell>
          <cell r="M139">
            <v>16.100000000000001</v>
          </cell>
          <cell r="N139" t="str">
            <v>GTB</v>
          </cell>
          <cell r="O139">
            <v>30188.71</v>
          </cell>
          <cell r="P139">
            <v>7547.1774999999998</v>
          </cell>
          <cell r="Q139">
            <v>22641.532500000001</v>
          </cell>
          <cell r="R139">
            <v>23245.33</v>
          </cell>
          <cell r="S139" t="str">
            <v>USD</v>
          </cell>
          <cell r="T139" t="str">
            <v>DECEMBER, 2005</v>
          </cell>
          <cell r="U139">
            <v>38590</v>
          </cell>
          <cell r="V139" t="str">
            <v>GTB / 0002768</v>
          </cell>
          <cell r="W139" t="str">
            <v/>
          </cell>
          <cell r="Y139">
            <v>23245.33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</row>
        <row r="140">
          <cell r="D140">
            <v>38596</v>
          </cell>
          <cell r="F140" t="str">
            <v>NIB</v>
          </cell>
          <cell r="G140" t="str">
            <v>TRACTOR &amp; EQUIPMENT NIGERIA LIMITED</v>
          </cell>
          <cell r="H140" t="str">
            <v>VARIOUS CATERPILLAR SPARE PARTS</v>
          </cell>
          <cell r="I140" t="str">
            <v>84.31.00.00</v>
          </cell>
          <cell r="J140" t="str">
            <v>SEPTEMBER, 2005</v>
          </cell>
          <cell r="K140" t="str">
            <v>BELGIUM</v>
          </cell>
          <cell r="L140" t="str">
            <v>APAPA PORT</v>
          </cell>
          <cell r="M140">
            <v>18.3</v>
          </cell>
          <cell r="N140" t="str">
            <v>GTB</v>
          </cell>
          <cell r="O140">
            <v>551928.34</v>
          </cell>
          <cell r="P140">
            <v>137982.08499999999</v>
          </cell>
          <cell r="Q140">
            <v>413946.255</v>
          </cell>
          <cell r="R140">
            <v>415421</v>
          </cell>
          <cell r="S140" t="str">
            <v>USD</v>
          </cell>
          <cell r="T140" t="str">
            <v>DECEMBER, 2005</v>
          </cell>
          <cell r="U140">
            <v>38589</v>
          </cell>
          <cell r="V140" t="str">
            <v>GTB/0002760</v>
          </cell>
          <cell r="W140" t="str">
            <v/>
          </cell>
          <cell r="Y140">
            <v>415421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</row>
        <row r="141">
          <cell r="D141">
            <v>38596</v>
          </cell>
          <cell r="F141" t="str">
            <v>IBTC</v>
          </cell>
          <cell r="G141" t="str">
            <v>WESTERN METAL PRODUCTS COMPANY LIMITED</v>
          </cell>
          <cell r="H141" t="str">
            <v>ZINC DROSS</v>
          </cell>
          <cell r="I141" t="str">
            <v>79.03.90.00</v>
          </cell>
          <cell r="J141" t="str">
            <v>SEPTEMBER, 2005</v>
          </cell>
          <cell r="K141" t="str">
            <v>SOUTH AFRICA</v>
          </cell>
          <cell r="L141" t="str">
            <v>APAPA PORT</v>
          </cell>
          <cell r="M141">
            <v>47</v>
          </cell>
          <cell r="N141" t="str">
            <v>FIRST</v>
          </cell>
          <cell r="O141">
            <v>50904.42</v>
          </cell>
          <cell r="P141">
            <v>12726.105</v>
          </cell>
          <cell r="Q141">
            <v>38178.315000000002</v>
          </cell>
          <cell r="R141">
            <v>38274.36</v>
          </cell>
          <cell r="S141" t="str">
            <v>USD</v>
          </cell>
          <cell r="T141" t="str">
            <v>DECEMBER, 2005</v>
          </cell>
          <cell r="U141">
            <v>38594</v>
          </cell>
          <cell r="V141" t="str">
            <v>FBN/0018291</v>
          </cell>
          <cell r="W141" t="str">
            <v/>
          </cell>
          <cell r="Y141">
            <v>38274.36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</row>
        <row r="142">
          <cell r="D142">
            <v>38596</v>
          </cell>
          <cell r="F142" t="str">
            <v>UNION</v>
          </cell>
          <cell r="G142" t="str">
            <v>BJ EXPORT &amp; CHEMICAL PROCESSING COMPANY LTD.</v>
          </cell>
          <cell r="H142" t="str">
            <v>PROCESSED NIGERIA WOOD CHARCOAL</v>
          </cell>
          <cell r="I142" t="str">
            <v>44.02.00.00</v>
          </cell>
          <cell r="J142" t="str">
            <v>SEPTEMBER, 2005</v>
          </cell>
          <cell r="K142" t="str">
            <v>NETHERLANDS</v>
          </cell>
          <cell r="L142" t="str">
            <v>TINCAN ISLAND</v>
          </cell>
          <cell r="M142">
            <v>100</v>
          </cell>
          <cell r="N142" t="str">
            <v>UNION</v>
          </cell>
          <cell r="O142">
            <v>32325</v>
          </cell>
          <cell r="P142">
            <v>8081.25</v>
          </cell>
          <cell r="Q142">
            <v>24243.75</v>
          </cell>
          <cell r="R142">
            <v>20000</v>
          </cell>
          <cell r="S142" t="str">
            <v>EUR</v>
          </cell>
          <cell r="T142" t="str">
            <v>DECEMBER, 2005</v>
          </cell>
          <cell r="U142">
            <v>38544</v>
          </cell>
          <cell r="V142" t="str">
            <v>UBN/0000177</v>
          </cell>
          <cell r="W142" t="str">
            <v>UBN/0000186</v>
          </cell>
          <cell r="Y142">
            <v>0</v>
          </cell>
          <cell r="Z142">
            <v>20000</v>
          </cell>
          <cell r="AA142">
            <v>0</v>
          </cell>
          <cell r="AB142">
            <v>0</v>
          </cell>
          <cell r="AC142">
            <v>0</v>
          </cell>
        </row>
        <row r="143">
          <cell r="D143">
            <v>38596</v>
          </cell>
          <cell r="F143" t="str">
            <v>DIAMOND</v>
          </cell>
          <cell r="G143" t="str">
            <v>FOREST INTER-CONTINENTAL LIMITED</v>
          </cell>
          <cell r="H143" t="str">
            <v>NIGERIA GUM ARABIC SHIFTING, WASTE, SOKOTO GR III</v>
          </cell>
          <cell r="I143" t="str">
            <v>13.01.20.00</v>
          </cell>
          <cell r="J143" t="str">
            <v>SEPTEMBER, 2005</v>
          </cell>
          <cell r="K143" t="str">
            <v>INDIA</v>
          </cell>
          <cell r="L143" t="str">
            <v>APAPA PORT</v>
          </cell>
          <cell r="M143">
            <v>60.4</v>
          </cell>
          <cell r="N143" t="str">
            <v>ZENITH</v>
          </cell>
          <cell r="O143">
            <v>21177.88</v>
          </cell>
          <cell r="P143">
            <v>5294.47</v>
          </cell>
          <cell r="Q143">
            <v>15883.41</v>
          </cell>
          <cell r="R143">
            <v>14140</v>
          </cell>
          <cell r="S143" t="str">
            <v>USD</v>
          </cell>
          <cell r="T143" t="str">
            <v>DECEMBER, 2005</v>
          </cell>
          <cell r="U143">
            <v>38582</v>
          </cell>
          <cell r="V143" t="str">
            <v>ZENITH/005734</v>
          </cell>
          <cell r="W143" t="str">
            <v/>
          </cell>
          <cell r="Y143">
            <v>14140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</row>
        <row r="144">
          <cell r="D144">
            <v>38596</v>
          </cell>
          <cell r="F144" t="str">
            <v>ZENITH</v>
          </cell>
          <cell r="G144" t="str">
            <v>BANARLY (NIGERIA) LIMITED</v>
          </cell>
          <cell r="H144" t="str">
            <v>FROZEN SHRIMPS TIGER/WHITE</v>
          </cell>
          <cell r="I144" t="str">
            <v>03.06.13.00</v>
          </cell>
          <cell r="J144" t="str">
            <v>SEPTEMBER, 2005</v>
          </cell>
          <cell r="K144" t="str">
            <v>SPAIN</v>
          </cell>
          <cell r="L144" t="str">
            <v>APAPA PORT</v>
          </cell>
          <cell r="M144">
            <v>28.1</v>
          </cell>
          <cell r="N144" t="str">
            <v>ZENITH</v>
          </cell>
          <cell r="O144">
            <v>289682.82</v>
          </cell>
          <cell r="P144">
            <v>72420.705000000002</v>
          </cell>
          <cell r="Q144">
            <v>217262.11499999999</v>
          </cell>
          <cell r="R144">
            <v>223056</v>
          </cell>
          <cell r="S144" t="str">
            <v>USD</v>
          </cell>
          <cell r="T144" t="str">
            <v>DECEMBER, 2005</v>
          </cell>
          <cell r="U144">
            <v>38595</v>
          </cell>
          <cell r="V144" t="str">
            <v>ZENITH/003710</v>
          </cell>
          <cell r="W144" t="str">
            <v/>
          </cell>
          <cell r="Y144">
            <v>223056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</row>
        <row r="145">
          <cell r="D145">
            <v>38596</v>
          </cell>
          <cell r="F145" t="str">
            <v>IBTC</v>
          </cell>
          <cell r="G145" t="str">
            <v>WESTERN METAL PRODUCTS COMPANY LIMITED</v>
          </cell>
          <cell r="H145" t="str">
            <v>ZINC DROSS</v>
          </cell>
          <cell r="I145" t="str">
            <v>79.03.90.00</v>
          </cell>
          <cell r="J145" t="str">
            <v>SEPTEMBER, 2005</v>
          </cell>
          <cell r="K145" t="str">
            <v>INDIA</v>
          </cell>
          <cell r="L145" t="str">
            <v>TINCAN ISLAND</v>
          </cell>
          <cell r="M145">
            <v>45.6</v>
          </cell>
          <cell r="N145" t="str">
            <v>FIRST</v>
          </cell>
          <cell r="O145">
            <v>49577.08</v>
          </cell>
          <cell r="P145">
            <v>12394.27</v>
          </cell>
          <cell r="Q145">
            <v>37182.81</v>
          </cell>
          <cell r="R145">
            <v>37276.379999999997</v>
          </cell>
          <cell r="S145" t="str">
            <v>USD</v>
          </cell>
          <cell r="T145" t="str">
            <v>DECEMBER, 2005</v>
          </cell>
          <cell r="U145">
            <v>38594</v>
          </cell>
          <cell r="V145" t="str">
            <v>FBN / 0018292</v>
          </cell>
          <cell r="W145" t="str">
            <v/>
          </cell>
          <cell r="Y145">
            <v>37276.379999999997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</row>
        <row r="146">
          <cell r="D146">
            <v>38596</v>
          </cell>
          <cell r="F146" t="str">
            <v>ZENITH</v>
          </cell>
          <cell r="G146" t="str">
            <v>ENGHUAT  INDUSTRIES LIMITED</v>
          </cell>
          <cell r="H146" t="str">
            <v>PROCESSED CRUMB RUBBER</v>
          </cell>
          <cell r="I146" t="str">
            <v>40.01.22.00</v>
          </cell>
          <cell r="J146" t="str">
            <v>SEPTEMBER, 2005</v>
          </cell>
          <cell r="K146" t="str">
            <v>GERMANY</v>
          </cell>
          <cell r="L146" t="str">
            <v>APAPA PORT</v>
          </cell>
          <cell r="M146">
            <v>111.5</v>
          </cell>
          <cell r="N146" t="str">
            <v>ZENITH</v>
          </cell>
          <cell r="O146">
            <v>180823.1</v>
          </cell>
          <cell r="P146">
            <v>45205.775000000001</v>
          </cell>
          <cell r="Q146">
            <v>135617.32500000001</v>
          </cell>
          <cell r="R146">
            <v>136080</v>
          </cell>
          <cell r="S146" t="str">
            <v>USD</v>
          </cell>
          <cell r="T146" t="str">
            <v>DECEMBER, 2005</v>
          </cell>
          <cell r="U146">
            <v>38568</v>
          </cell>
          <cell r="V146" t="str">
            <v>ZENITH / 005227</v>
          </cell>
          <cell r="W146" t="str">
            <v/>
          </cell>
          <cell r="Y146">
            <v>136080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</row>
        <row r="147">
          <cell r="D147">
            <v>38596</v>
          </cell>
          <cell r="F147" t="str">
            <v>CAPITAL</v>
          </cell>
          <cell r="G147" t="str">
            <v>SONNEX PACKAGING NIG. LIMITED</v>
          </cell>
          <cell r="H147" t="str">
            <v xml:space="preserve"> PRINTED FLEXIBLE PACKAGING (WRAPPER)</v>
          </cell>
          <cell r="I147" t="str">
            <v>39.23.00.00</v>
          </cell>
          <cell r="J147" t="str">
            <v>SEPTEMBER, 2005</v>
          </cell>
          <cell r="K147" t="str">
            <v>MALAWI</v>
          </cell>
          <cell r="L147" t="str">
            <v>MMIA, LAGOS</v>
          </cell>
          <cell r="M147">
            <v>3.9</v>
          </cell>
          <cell r="N147" t="str">
            <v>ZENITH</v>
          </cell>
          <cell r="O147">
            <v>21521.7</v>
          </cell>
          <cell r="P147">
            <v>5380.4250000000002</v>
          </cell>
          <cell r="Q147">
            <v>16141.275</v>
          </cell>
          <cell r="R147">
            <v>19067.400000000001</v>
          </cell>
          <cell r="S147" t="str">
            <v>USD</v>
          </cell>
          <cell r="T147" t="str">
            <v>DECEMBER, 2005</v>
          </cell>
          <cell r="U147">
            <v>38588</v>
          </cell>
          <cell r="V147" t="str">
            <v>ZENITH/005742</v>
          </cell>
          <cell r="W147" t="str">
            <v/>
          </cell>
          <cell r="Y147">
            <v>19067.400000000001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</row>
        <row r="148">
          <cell r="D148">
            <v>38596</v>
          </cell>
          <cell r="F148" t="str">
            <v>GTB</v>
          </cell>
          <cell r="G148" t="str">
            <v>COCA-COLA NIGERIA LIMITED</v>
          </cell>
          <cell r="H148" t="str">
            <v>FANTA PINEAPPLE</v>
          </cell>
          <cell r="I148" t="str">
            <v>33.01.12.00</v>
          </cell>
          <cell r="J148" t="str">
            <v>SEPTEMBER, 2005</v>
          </cell>
          <cell r="K148" t="str">
            <v>SIERRA LEONE</v>
          </cell>
          <cell r="L148" t="str">
            <v>MMIA, LAGOS</v>
          </cell>
          <cell r="M148">
            <v>0.7</v>
          </cell>
          <cell r="N148" t="str">
            <v>GTB</v>
          </cell>
          <cell r="O148">
            <v>32924.050000000003</v>
          </cell>
          <cell r="P148">
            <v>8231.0125000000007</v>
          </cell>
          <cell r="Q148">
            <v>24693.037499999999</v>
          </cell>
          <cell r="R148">
            <v>24781.01</v>
          </cell>
          <cell r="S148" t="str">
            <v>USD</v>
          </cell>
          <cell r="T148" t="str">
            <v>DECEMBER, 2005</v>
          </cell>
          <cell r="U148">
            <v>38582</v>
          </cell>
          <cell r="V148" t="str">
            <v>GTB / 0003950</v>
          </cell>
          <cell r="W148" t="str">
            <v/>
          </cell>
          <cell r="Y148">
            <v>24781.01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</row>
        <row r="149">
          <cell r="D149">
            <v>38596</v>
          </cell>
          <cell r="F149" t="str">
            <v>ECO</v>
          </cell>
          <cell r="G149" t="str">
            <v>MENNING MIKRES (NIG.) LIMITED</v>
          </cell>
          <cell r="H149" t="str">
            <v>FINE CHARCOAL</v>
          </cell>
          <cell r="I149" t="str">
            <v>44.02.00.00</v>
          </cell>
          <cell r="J149" t="str">
            <v>SEPTEMBER, 2005</v>
          </cell>
          <cell r="K149" t="str">
            <v>ITALY</v>
          </cell>
          <cell r="L149" t="str">
            <v>TINCAN ISLAND</v>
          </cell>
          <cell r="M149">
            <v>30</v>
          </cell>
          <cell r="N149" t="str">
            <v>ZENITH</v>
          </cell>
          <cell r="O149">
            <v>7787.7</v>
          </cell>
          <cell r="P149">
            <v>1946.925</v>
          </cell>
          <cell r="Q149">
            <v>5840.7749999999996</v>
          </cell>
          <cell r="R149">
            <v>6000</v>
          </cell>
          <cell r="S149" t="str">
            <v>USD</v>
          </cell>
          <cell r="T149" t="str">
            <v>DECEMBER, 2005</v>
          </cell>
          <cell r="U149">
            <v>38593</v>
          </cell>
          <cell r="V149" t="str">
            <v>ZENITH/005760</v>
          </cell>
          <cell r="W149" t="str">
            <v>ZENITH/005768</v>
          </cell>
          <cell r="Y149">
            <v>6000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</row>
        <row r="150">
          <cell r="D150">
            <v>38596</v>
          </cell>
          <cell r="F150" t="str">
            <v>ECO</v>
          </cell>
          <cell r="G150" t="str">
            <v>UNILEVER NIGERIA PLC</v>
          </cell>
          <cell r="H150" t="str">
            <v>RED CLOSE-UP FAMILY TOOTHPASTE (50X125ML)</v>
          </cell>
          <cell r="I150" t="str">
            <v>33.06.10.00</v>
          </cell>
          <cell r="J150" t="str">
            <v>SEPTEMBER, 2005</v>
          </cell>
          <cell r="K150" t="str">
            <v>GHANA</v>
          </cell>
          <cell r="L150" t="str">
            <v>APAPA PORT</v>
          </cell>
          <cell r="M150">
            <v>79.099999999999994</v>
          </cell>
          <cell r="N150" t="str">
            <v>UBA</v>
          </cell>
          <cell r="O150">
            <v>194049.87</v>
          </cell>
          <cell r="P150">
            <v>48512.467499999999</v>
          </cell>
          <cell r="Q150">
            <v>145537.4025</v>
          </cell>
          <cell r="R150">
            <v>146055.9</v>
          </cell>
          <cell r="S150" t="str">
            <v>USD</v>
          </cell>
          <cell r="T150" t="str">
            <v>DECEMBER, 2005</v>
          </cell>
          <cell r="U150">
            <v>38588</v>
          </cell>
          <cell r="V150" t="str">
            <v>UBA/0000543</v>
          </cell>
          <cell r="W150" t="str">
            <v/>
          </cell>
          <cell r="Y150">
            <v>146055.9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</row>
        <row r="151">
          <cell r="D151">
            <v>38596</v>
          </cell>
          <cell r="F151" t="str">
            <v>ZENITH</v>
          </cell>
          <cell r="G151" t="str">
            <v>PERFECT SPARES LIMITED</v>
          </cell>
          <cell r="H151" t="str">
            <v>ZINC ASH</v>
          </cell>
          <cell r="I151" t="str">
            <v>79.03.10.00</v>
          </cell>
          <cell r="J151" t="str">
            <v>SEPTEMBER, 2005</v>
          </cell>
          <cell r="K151" t="str">
            <v>INDIA</v>
          </cell>
          <cell r="L151" t="str">
            <v>TINCAN ISLAND</v>
          </cell>
          <cell r="M151">
            <v>18.600000000000001</v>
          </cell>
          <cell r="N151" t="str">
            <v>ZENITH</v>
          </cell>
          <cell r="O151">
            <v>4316.5</v>
          </cell>
          <cell r="P151">
            <v>1079.125</v>
          </cell>
          <cell r="Q151">
            <v>3237.375</v>
          </cell>
          <cell r="R151">
            <v>1860</v>
          </cell>
          <cell r="S151" t="str">
            <v>GBP</v>
          </cell>
          <cell r="T151" t="str">
            <v>DECEMBER, 2005</v>
          </cell>
          <cell r="U151">
            <v>38582</v>
          </cell>
          <cell r="V151" t="str">
            <v>ZENITH / 005409</v>
          </cell>
          <cell r="W151" t="str">
            <v/>
          </cell>
          <cell r="Y151">
            <v>0</v>
          </cell>
          <cell r="Z151">
            <v>0</v>
          </cell>
          <cell r="AA151">
            <v>1860</v>
          </cell>
          <cell r="AB151">
            <v>0</v>
          </cell>
          <cell r="AC151">
            <v>0</v>
          </cell>
        </row>
        <row r="152">
          <cell r="D152">
            <v>38597</v>
          </cell>
          <cell r="F152" t="str">
            <v>CHARTERED</v>
          </cell>
          <cell r="G152" t="str">
            <v>MICROFEED NIGERIA LIMITED</v>
          </cell>
          <cell r="H152" t="str">
            <v>PROCESSED WOOD PRODUCTS  (IROKO)</v>
          </cell>
          <cell r="I152" t="str">
            <v>44.09.00.00</v>
          </cell>
          <cell r="J152" t="str">
            <v>SEPTEMBER, 2005</v>
          </cell>
          <cell r="K152" t="str">
            <v>GERMANY</v>
          </cell>
          <cell r="L152" t="str">
            <v>TINCAN ISLAND</v>
          </cell>
          <cell r="M152">
            <v>18</v>
          </cell>
          <cell r="N152" t="str">
            <v>DIAMOND</v>
          </cell>
          <cell r="O152">
            <v>25905</v>
          </cell>
          <cell r="P152">
            <v>6476.25</v>
          </cell>
          <cell r="Q152">
            <v>19428.75</v>
          </cell>
          <cell r="R152">
            <v>19549</v>
          </cell>
          <cell r="S152" t="str">
            <v>USD</v>
          </cell>
          <cell r="T152" t="str">
            <v>DECEMBER, 2005</v>
          </cell>
          <cell r="U152">
            <v>38594</v>
          </cell>
          <cell r="V152" t="str">
            <v>DBL / 1644440</v>
          </cell>
          <cell r="W152" t="str">
            <v/>
          </cell>
          <cell r="Y152">
            <v>19549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</row>
        <row r="153">
          <cell r="D153">
            <v>38597</v>
          </cell>
          <cell r="F153" t="str">
            <v>CHARTERED</v>
          </cell>
          <cell r="G153" t="str">
            <v>MICROFEED NIGERIA LIMITED</v>
          </cell>
          <cell r="H153" t="str">
            <v>PROCESSED WOOD PRODUCTS (APA)</v>
          </cell>
          <cell r="I153" t="str">
            <v>44.09.00.00</v>
          </cell>
          <cell r="J153" t="str">
            <v>SEPTEMBER, 2005</v>
          </cell>
          <cell r="K153" t="str">
            <v>SINGAPORE</v>
          </cell>
          <cell r="L153" t="str">
            <v>TINCAN ISLAND</v>
          </cell>
          <cell r="M153">
            <v>18</v>
          </cell>
          <cell r="N153" t="str">
            <v>DIAMOND</v>
          </cell>
          <cell r="O153">
            <v>22475</v>
          </cell>
          <cell r="P153">
            <v>5618.75</v>
          </cell>
          <cell r="Q153">
            <v>16856.25</v>
          </cell>
          <cell r="R153">
            <v>22244</v>
          </cell>
          <cell r="S153" t="str">
            <v>USD</v>
          </cell>
          <cell r="T153" t="str">
            <v>DECEMBER, 2005</v>
          </cell>
          <cell r="U153">
            <v>38594</v>
          </cell>
          <cell r="V153" t="str">
            <v>DBL/1644439</v>
          </cell>
          <cell r="W153" t="str">
            <v/>
          </cell>
          <cell r="Y153">
            <v>22244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</row>
        <row r="154">
          <cell r="D154">
            <v>38597</v>
          </cell>
          <cell r="F154" t="str">
            <v>CHARTERED</v>
          </cell>
          <cell r="G154" t="str">
            <v>MICROFEED NIGERIA LIMITED</v>
          </cell>
          <cell r="H154" t="str">
            <v>PROCESSED WOOD PRODUCTS (IROKO)</v>
          </cell>
          <cell r="I154" t="str">
            <v>44.09.00.00</v>
          </cell>
          <cell r="J154" t="str">
            <v>SEPTEMBER, 2005</v>
          </cell>
          <cell r="K154" t="str">
            <v>GERMANY</v>
          </cell>
          <cell r="L154" t="str">
            <v>TINCAN ISLAND</v>
          </cell>
          <cell r="M154">
            <v>18</v>
          </cell>
          <cell r="N154" t="str">
            <v>DIAMOND</v>
          </cell>
          <cell r="O154">
            <v>24070</v>
          </cell>
          <cell r="P154">
            <v>6017.5</v>
          </cell>
          <cell r="Q154">
            <v>18052.5</v>
          </cell>
          <cell r="R154">
            <v>18166</v>
          </cell>
          <cell r="S154" t="str">
            <v>USD</v>
          </cell>
          <cell r="T154" t="str">
            <v>DECEMBER, 2005</v>
          </cell>
          <cell r="U154">
            <v>38594</v>
          </cell>
          <cell r="V154" t="str">
            <v>DBL/1644444</v>
          </cell>
          <cell r="W154" t="str">
            <v/>
          </cell>
          <cell r="Y154">
            <v>18166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</row>
        <row r="155">
          <cell r="D155">
            <v>38597</v>
          </cell>
          <cell r="F155" t="str">
            <v>CHARTERED</v>
          </cell>
          <cell r="G155" t="str">
            <v>MICROFEED NIGERIA LIMITED</v>
          </cell>
          <cell r="H155" t="str">
            <v>PROCESSED WOOD PRODUCTS (IROKO)</v>
          </cell>
          <cell r="I155" t="str">
            <v>44.09.00.00</v>
          </cell>
          <cell r="J155" t="str">
            <v>SEPTEMBER, 2005</v>
          </cell>
          <cell r="K155" t="str">
            <v>PORTUGAL</v>
          </cell>
          <cell r="L155" t="str">
            <v>TINCAN ISLAND</v>
          </cell>
          <cell r="M155">
            <v>18</v>
          </cell>
          <cell r="N155" t="str">
            <v>DIAMOND</v>
          </cell>
          <cell r="O155">
            <v>25135</v>
          </cell>
          <cell r="P155">
            <v>6283.75</v>
          </cell>
          <cell r="Q155">
            <v>18851.25</v>
          </cell>
          <cell r="R155">
            <v>18967</v>
          </cell>
          <cell r="S155" t="str">
            <v>USD</v>
          </cell>
          <cell r="T155" t="str">
            <v>DECEMBER, 2005</v>
          </cell>
          <cell r="U155">
            <v>38594</v>
          </cell>
          <cell r="V155" t="str">
            <v>DBL/1644435</v>
          </cell>
          <cell r="W155" t="str">
            <v/>
          </cell>
          <cell r="Y155">
            <v>18967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</row>
        <row r="156">
          <cell r="D156">
            <v>38597</v>
          </cell>
          <cell r="F156" t="str">
            <v>CHARTERED</v>
          </cell>
          <cell r="G156" t="str">
            <v>MICROFEED NIGERIA LIMITED</v>
          </cell>
          <cell r="H156" t="str">
            <v>PROCESSED WOOD PRODUCTS (APA)</v>
          </cell>
          <cell r="I156" t="str">
            <v>44.09.00.00</v>
          </cell>
          <cell r="J156" t="str">
            <v>SEPTEMBER, 2005</v>
          </cell>
          <cell r="K156" t="str">
            <v>INDONESIA</v>
          </cell>
          <cell r="L156" t="str">
            <v>TINCAN ISLAND</v>
          </cell>
          <cell r="M156">
            <v>18</v>
          </cell>
          <cell r="N156" t="str">
            <v>DIAMOND</v>
          </cell>
          <cell r="O156">
            <v>28685</v>
          </cell>
          <cell r="P156">
            <v>7171.25</v>
          </cell>
          <cell r="Q156">
            <v>21513.75</v>
          </cell>
          <cell r="R156">
            <v>21648</v>
          </cell>
          <cell r="S156" t="str">
            <v>USD</v>
          </cell>
          <cell r="T156" t="str">
            <v>DECEMBER, 2005</v>
          </cell>
          <cell r="U156">
            <v>38594</v>
          </cell>
          <cell r="V156" t="str">
            <v>DBL/1644441</v>
          </cell>
          <cell r="W156" t="str">
            <v/>
          </cell>
          <cell r="Y156">
            <v>21648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</row>
        <row r="157">
          <cell r="D157">
            <v>38597</v>
          </cell>
          <cell r="F157" t="str">
            <v>CHARTERED</v>
          </cell>
          <cell r="G157" t="str">
            <v>MICROFEED NIGERIA LIMITED</v>
          </cell>
          <cell r="H157" t="str">
            <v>PROCESSED WOOD PRODUCTS (IROKO)</v>
          </cell>
          <cell r="I157" t="str">
            <v>44.09.00.00</v>
          </cell>
          <cell r="J157" t="str">
            <v>SEPTEMBER, 2005</v>
          </cell>
          <cell r="K157" t="str">
            <v>SINGAPORE</v>
          </cell>
          <cell r="L157" t="str">
            <v>TINCAN ISLAND</v>
          </cell>
          <cell r="M157">
            <v>18</v>
          </cell>
          <cell r="N157" t="str">
            <v>DIAMOND</v>
          </cell>
          <cell r="O157">
            <v>25745</v>
          </cell>
          <cell r="P157">
            <v>6436.25</v>
          </cell>
          <cell r="Q157">
            <v>19308.75</v>
          </cell>
          <cell r="R157">
            <v>19142</v>
          </cell>
          <cell r="S157" t="str">
            <v>USD</v>
          </cell>
          <cell r="T157" t="str">
            <v>DECEMBER, 2005</v>
          </cell>
          <cell r="U157">
            <v>38582</v>
          </cell>
          <cell r="V157" t="str">
            <v>DBL / 1623147</v>
          </cell>
          <cell r="W157" t="str">
            <v/>
          </cell>
          <cell r="Y157">
            <v>19142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</row>
        <row r="158">
          <cell r="D158">
            <v>38597</v>
          </cell>
          <cell r="F158" t="str">
            <v>CHARTERED</v>
          </cell>
          <cell r="G158" t="str">
            <v>MICROFEED NIGERIA LIMITED</v>
          </cell>
          <cell r="H158" t="str">
            <v>PROCESSED WOOD PRODUCTS (APA)</v>
          </cell>
          <cell r="I158" t="str">
            <v>44.09.00.00</v>
          </cell>
          <cell r="J158" t="str">
            <v>SEPTEMBER, 2005</v>
          </cell>
          <cell r="K158" t="str">
            <v>ITALY</v>
          </cell>
          <cell r="L158" t="str">
            <v>TINCAN ISLAND</v>
          </cell>
          <cell r="M158">
            <v>18</v>
          </cell>
          <cell r="N158" t="str">
            <v>DIAMOND</v>
          </cell>
          <cell r="O158">
            <v>29130</v>
          </cell>
          <cell r="P158">
            <v>7282.5</v>
          </cell>
          <cell r="Q158">
            <v>21847.5</v>
          </cell>
          <cell r="R158">
            <v>21655</v>
          </cell>
          <cell r="S158" t="str">
            <v>USD</v>
          </cell>
          <cell r="T158" t="str">
            <v>DECEMBER, 2005</v>
          </cell>
          <cell r="U158">
            <v>38572</v>
          </cell>
          <cell r="V158" t="str">
            <v>DBL/1633543</v>
          </cell>
          <cell r="W158" t="str">
            <v/>
          </cell>
          <cell r="Y158">
            <v>21655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</row>
        <row r="159">
          <cell r="D159">
            <v>38597</v>
          </cell>
          <cell r="F159" t="str">
            <v>CHARTERED</v>
          </cell>
          <cell r="G159" t="str">
            <v>MICROFEED NIGERIA LIMITED</v>
          </cell>
          <cell r="H159" t="str">
            <v>PROCESSED WOOD PRODUCTS (APA)</v>
          </cell>
          <cell r="I159" t="str">
            <v>44.09.00.00</v>
          </cell>
          <cell r="J159" t="str">
            <v>SEPTEMBER, 2005</v>
          </cell>
          <cell r="K159" t="str">
            <v>BELGIUM</v>
          </cell>
          <cell r="L159" t="str">
            <v>TINCAN ISLAND</v>
          </cell>
          <cell r="M159">
            <v>18</v>
          </cell>
          <cell r="N159" t="str">
            <v>DIAMOND</v>
          </cell>
          <cell r="O159">
            <v>27490</v>
          </cell>
          <cell r="P159">
            <v>6872.5</v>
          </cell>
          <cell r="Q159">
            <v>20617.5</v>
          </cell>
          <cell r="R159">
            <v>20436</v>
          </cell>
          <cell r="S159" t="str">
            <v>USD</v>
          </cell>
          <cell r="T159" t="str">
            <v xml:space="preserve">DECEMBER, 2005 </v>
          </cell>
          <cell r="U159">
            <v>38582</v>
          </cell>
          <cell r="V159" t="str">
            <v>DBL/1623146</v>
          </cell>
          <cell r="W159" t="str">
            <v/>
          </cell>
          <cell r="Y159">
            <v>20436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</row>
        <row r="160">
          <cell r="D160">
            <v>38597</v>
          </cell>
          <cell r="F160" t="str">
            <v>INTERCONTINENTAL</v>
          </cell>
          <cell r="G160" t="str">
            <v>UNIQUE LEATHER FINISHING CO. LIMITED</v>
          </cell>
          <cell r="H160" t="str">
            <v>NIGERIAN GOAT AND SHEEP SKIN FINISHED LEATHER (GRADE V)</v>
          </cell>
          <cell r="I160" t="str">
            <v>41.06.20.00</v>
          </cell>
          <cell r="J160" t="str">
            <v>SEPTEMBER, 2005</v>
          </cell>
          <cell r="K160" t="str">
            <v>SPAIN</v>
          </cell>
          <cell r="L160" t="str">
            <v>APAPA PORT</v>
          </cell>
          <cell r="M160">
            <v>8</v>
          </cell>
          <cell r="N160" t="str">
            <v>GTB</v>
          </cell>
          <cell r="O160">
            <v>325950.15000000002</v>
          </cell>
          <cell r="P160">
            <v>81487.537500000006</v>
          </cell>
          <cell r="Q160">
            <v>244462.61249999999</v>
          </cell>
          <cell r="R160">
            <v>245333.55</v>
          </cell>
          <cell r="S160" t="str">
            <v>USD</v>
          </cell>
          <cell r="T160" t="str">
            <v>DECEMBER, 2005</v>
          </cell>
          <cell r="U160">
            <v>38582</v>
          </cell>
          <cell r="V160" t="str">
            <v>GTB / 0003723</v>
          </cell>
          <cell r="W160" t="str">
            <v/>
          </cell>
          <cell r="Y160">
            <v>245333.55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</row>
        <row r="161">
          <cell r="D161">
            <v>38597</v>
          </cell>
          <cell r="F161" t="str">
            <v>INTERCONTINENTAL</v>
          </cell>
          <cell r="G161" t="str">
            <v>ADVANCED BUSINESS SYSTEMS LIMITED</v>
          </cell>
          <cell r="H161" t="str">
            <v>PROCESSED FURNITURE COMPONENT</v>
          </cell>
          <cell r="I161" t="str">
            <v>44.13.00.00</v>
          </cell>
          <cell r="J161" t="str">
            <v>SEPTEMBER, 2005</v>
          </cell>
          <cell r="K161" t="str">
            <v>UNITED ARAB EMIRATES (UAE)</v>
          </cell>
          <cell r="L161" t="str">
            <v>TINCAN ISLAND</v>
          </cell>
          <cell r="M161">
            <v>18</v>
          </cell>
          <cell r="N161" t="str">
            <v>ZENITH</v>
          </cell>
          <cell r="O161">
            <v>14608.36</v>
          </cell>
          <cell r="P161">
            <v>3652.09</v>
          </cell>
          <cell r="Q161">
            <v>10956.27</v>
          </cell>
          <cell r="R161">
            <v>10994.85</v>
          </cell>
          <cell r="S161" t="str">
            <v>USD</v>
          </cell>
          <cell r="T161" t="str">
            <v>DECEMBER, 2005</v>
          </cell>
          <cell r="U161">
            <v>38586</v>
          </cell>
          <cell r="V161" t="str">
            <v>ZENITH / 003615</v>
          </cell>
          <cell r="W161" t="str">
            <v/>
          </cell>
          <cell r="Y161">
            <v>10994.85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</row>
        <row r="162">
          <cell r="D162">
            <v>38597</v>
          </cell>
          <cell r="F162" t="str">
            <v>GTB</v>
          </cell>
          <cell r="G162" t="str">
            <v>ATLANTIC SHRIMPERS LIMITED</v>
          </cell>
          <cell r="H162" t="str">
            <v>FROZEN SHRIMPS AND CUTTLE FISH</v>
          </cell>
          <cell r="I162" t="str">
            <v>03.06.13.00</v>
          </cell>
          <cell r="J162" t="str">
            <v>SEPTEMBER, 2005</v>
          </cell>
          <cell r="K162" t="str">
            <v>NETHERLANDS</v>
          </cell>
          <cell r="L162" t="str">
            <v>APAPA PORT</v>
          </cell>
          <cell r="M162">
            <v>24.9</v>
          </cell>
          <cell r="N162" t="str">
            <v>GTB</v>
          </cell>
          <cell r="O162">
            <v>75782.02</v>
          </cell>
          <cell r="P162">
            <v>18945.505000000001</v>
          </cell>
          <cell r="Q162">
            <v>56836.514999999999</v>
          </cell>
          <cell r="R162">
            <v>57039.360000000001</v>
          </cell>
          <cell r="S162" t="str">
            <v>USD</v>
          </cell>
          <cell r="T162" t="str">
            <v>DECEMBER, 2005</v>
          </cell>
          <cell r="U162">
            <v>38583</v>
          </cell>
          <cell r="V162" t="str">
            <v>GTB/0004299</v>
          </cell>
          <cell r="W162" t="str">
            <v/>
          </cell>
          <cell r="Y162">
            <v>57039.360000000001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</row>
        <row r="163">
          <cell r="D163">
            <v>38597</v>
          </cell>
          <cell r="F163" t="str">
            <v>CHARTERED</v>
          </cell>
          <cell r="G163" t="str">
            <v>MICROFEED NIGERIA LIMITED</v>
          </cell>
          <cell r="H163" t="str">
            <v>PROCESSED WOOD PRODUCTS (APA)</v>
          </cell>
          <cell r="I163" t="str">
            <v>44.09.00.00</v>
          </cell>
          <cell r="J163" t="str">
            <v>SEPTEMBER, 2005</v>
          </cell>
          <cell r="K163" t="str">
            <v>ITALY</v>
          </cell>
          <cell r="L163" t="str">
            <v>TINCAN ISLAND</v>
          </cell>
          <cell r="M163">
            <v>18</v>
          </cell>
          <cell r="N163" t="str">
            <v>DIAMOND</v>
          </cell>
          <cell r="O163">
            <v>29065</v>
          </cell>
          <cell r="P163">
            <v>7266.25</v>
          </cell>
          <cell r="Q163">
            <v>21798.75</v>
          </cell>
          <cell r="R163">
            <v>21607</v>
          </cell>
          <cell r="S163" t="str">
            <v>USD</v>
          </cell>
          <cell r="T163" t="str">
            <v>DECEMBER, 2005</v>
          </cell>
          <cell r="U163">
            <v>38582</v>
          </cell>
          <cell r="V163" t="str">
            <v>DBL / 1623143</v>
          </cell>
          <cell r="W163" t="str">
            <v/>
          </cell>
          <cell r="Y163">
            <v>21607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</row>
        <row r="164">
          <cell r="D164">
            <v>38597</v>
          </cell>
          <cell r="F164" t="str">
            <v>CHARTERED</v>
          </cell>
          <cell r="G164" t="str">
            <v>MICROFEED NIGERIA LIMITED</v>
          </cell>
          <cell r="H164" t="str">
            <v>PROCESSED WOOD PRODUCTS (IROKO)</v>
          </cell>
          <cell r="I164" t="str">
            <v>44.09.00.00</v>
          </cell>
          <cell r="J164" t="str">
            <v>SEPTEMBER, 2005</v>
          </cell>
          <cell r="K164" t="str">
            <v>GERMANY</v>
          </cell>
          <cell r="L164" t="str">
            <v>TINCAN ISLAND</v>
          </cell>
          <cell r="M164">
            <v>18</v>
          </cell>
          <cell r="N164" t="str">
            <v>DIAMOND</v>
          </cell>
          <cell r="O164">
            <v>26445</v>
          </cell>
          <cell r="P164">
            <v>6611.25</v>
          </cell>
          <cell r="Q164">
            <v>19833.75</v>
          </cell>
          <cell r="R164">
            <v>19659.78</v>
          </cell>
          <cell r="S164" t="str">
            <v>USD</v>
          </cell>
          <cell r="T164" t="str">
            <v>DECEMBER, 2005</v>
          </cell>
          <cell r="U164">
            <v>38582</v>
          </cell>
          <cell r="V164" t="str">
            <v>DBL/1622818</v>
          </cell>
          <cell r="W164" t="str">
            <v/>
          </cell>
          <cell r="Y164">
            <v>19659.78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</row>
        <row r="165">
          <cell r="D165">
            <v>38597</v>
          </cell>
          <cell r="F165" t="str">
            <v>CHARTERED</v>
          </cell>
          <cell r="G165" t="str">
            <v>MICROFEED NIGERIA LIMITED</v>
          </cell>
          <cell r="H165" t="str">
            <v>NIGERIAN HARD WOOD (IROKO)</v>
          </cell>
          <cell r="I165" t="str">
            <v>44.09.00.00</v>
          </cell>
          <cell r="J165" t="str">
            <v>SEPTEMBER, 2005</v>
          </cell>
          <cell r="K165" t="str">
            <v>ITALY</v>
          </cell>
          <cell r="L165" t="str">
            <v>TINCAN ISLAND</v>
          </cell>
          <cell r="M165">
            <v>18</v>
          </cell>
          <cell r="N165" t="str">
            <v>DIAMOND</v>
          </cell>
          <cell r="O165">
            <v>26190</v>
          </cell>
          <cell r="P165">
            <v>6547.5</v>
          </cell>
          <cell r="Q165">
            <v>19642.5</v>
          </cell>
          <cell r="R165">
            <v>19470</v>
          </cell>
          <cell r="S165" t="str">
            <v>USD</v>
          </cell>
          <cell r="T165" t="str">
            <v>DECEMBER, 2005</v>
          </cell>
          <cell r="U165">
            <v>38582</v>
          </cell>
          <cell r="V165" t="str">
            <v>DBL / 1623145</v>
          </cell>
          <cell r="W165" t="str">
            <v/>
          </cell>
          <cell r="Y165">
            <v>19470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</row>
        <row r="166">
          <cell r="D166">
            <v>38597</v>
          </cell>
          <cell r="F166" t="str">
            <v>ZENITH</v>
          </cell>
          <cell r="G166" t="str">
            <v>STANMARK COCOA PROCESSING CO. LIMITED</v>
          </cell>
          <cell r="H166" t="str">
            <v>COCOA LIQUOR</v>
          </cell>
          <cell r="I166" t="str">
            <v>18.03.00.00</v>
          </cell>
          <cell r="J166" t="str">
            <v>SEPTEMBER, 2005</v>
          </cell>
          <cell r="K166" t="str">
            <v>NETHERLANDS</v>
          </cell>
          <cell r="L166" t="str">
            <v>APAPA PORT</v>
          </cell>
          <cell r="M166">
            <v>45.1</v>
          </cell>
          <cell r="N166" t="str">
            <v>ZENITH</v>
          </cell>
          <cell r="O166">
            <v>104571.32</v>
          </cell>
          <cell r="P166">
            <v>26142.83</v>
          </cell>
          <cell r="Q166">
            <v>78428.490000000005</v>
          </cell>
          <cell r="R166">
            <v>80520</v>
          </cell>
          <cell r="S166" t="str">
            <v>USD</v>
          </cell>
          <cell r="T166" t="str">
            <v>DECEMBER, 2005</v>
          </cell>
          <cell r="U166">
            <v>38594</v>
          </cell>
          <cell r="V166" t="str">
            <v>ZENITH/005419</v>
          </cell>
          <cell r="W166" t="str">
            <v/>
          </cell>
          <cell r="Y166">
            <v>80520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</row>
        <row r="167">
          <cell r="D167">
            <v>38597</v>
          </cell>
          <cell r="F167" t="str">
            <v>INTERCONTINENTAL</v>
          </cell>
          <cell r="G167" t="str">
            <v>UNIQUE LEATHER FINISHING CO. LIMITED</v>
          </cell>
          <cell r="H167" t="str">
            <v>FINSHED LEATHER GRADE IV</v>
          </cell>
          <cell r="I167" t="str">
            <v>41.06.20.00</v>
          </cell>
          <cell r="J167" t="str">
            <v>SEPTEMBER, 2005</v>
          </cell>
          <cell r="K167" t="str">
            <v>BRAZIL</v>
          </cell>
          <cell r="L167" t="str">
            <v>APAPA PORT</v>
          </cell>
          <cell r="M167">
            <v>6.2</v>
          </cell>
          <cell r="N167" t="str">
            <v>GTB</v>
          </cell>
          <cell r="O167">
            <v>295552.67</v>
          </cell>
          <cell r="P167">
            <v>73888.167499999996</v>
          </cell>
          <cell r="Q167">
            <v>221664.5025</v>
          </cell>
          <cell r="R167">
            <v>222470.96</v>
          </cell>
          <cell r="S167" t="str">
            <v>USD</v>
          </cell>
          <cell r="T167" t="str">
            <v>DECEMBER, 2005</v>
          </cell>
          <cell r="U167">
            <v>38590</v>
          </cell>
          <cell r="V167" t="str">
            <v>GTB/0003725</v>
          </cell>
          <cell r="W167" t="str">
            <v/>
          </cell>
          <cell r="Y167">
            <v>222470.96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</row>
        <row r="168">
          <cell r="D168">
            <v>38597</v>
          </cell>
          <cell r="F168" t="str">
            <v>GTB</v>
          </cell>
          <cell r="G168" t="str">
            <v>ATLANTIC SHRIMPERS LIMITED</v>
          </cell>
          <cell r="H168" t="str">
            <v>FROZEN SHRIMPS</v>
          </cell>
          <cell r="I168" t="str">
            <v>03.06.13.00</v>
          </cell>
          <cell r="J168" t="str">
            <v>SEPTEMBER, 2005</v>
          </cell>
          <cell r="K168" t="str">
            <v>NETHERLANDS</v>
          </cell>
          <cell r="L168" t="str">
            <v>APAPA PORT</v>
          </cell>
          <cell r="M168">
            <v>25.2</v>
          </cell>
          <cell r="N168" t="str">
            <v>GTB</v>
          </cell>
          <cell r="O168">
            <v>318701.90999999997</v>
          </cell>
          <cell r="P168">
            <v>79675.477499999994</v>
          </cell>
          <cell r="Q168">
            <v>239026.4325</v>
          </cell>
          <cell r="R168">
            <v>239878.08</v>
          </cell>
          <cell r="S168" t="str">
            <v>USD</v>
          </cell>
          <cell r="T168" t="str">
            <v>DECEMBER, 2005</v>
          </cell>
          <cell r="U168">
            <v>38583</v>
          </cell>
          <cell r="V168" t="str">
            <v>GTB/0004298</v>
          </cell>
          <cell r="W168" t="str">
            <v/>
          </cell>
          <cell r="Y168">
            <v>239878.08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</row>
        <row r="169">
          <cell r="D169">
            <v>38597</v>
          </cell>
          <cell r="F169" t="str">
            <v>GTB</v>
          </cell>
          <cell r="G169" t="str">
            <v>ATLANTIC SHRIMPERS LIMITED</v>
          </cell>
          <cell r="H169" t="str">
            <v>FROZEN SHRIMPS</v>
          </cell>
          <cell r="I169" t="str">
            <v>03.06.13.00</v>
          </cell>
          <cell r="J169" t="str">
            <v>SEPTEMBER, 2005</v>
          </cell>
          <cell r="K169" t="str">
            <v>NETHERLANDS</v>
          </cell>
          <cell r="L169" t="str">
            <v>APAPA PORT</v>
          </cell>
          <cell r="M169">
            <v>25.2</v>
          </cell>
          <cell r="N169" t="str">
            <v>GTB</v>
          </cell>
          <cell r="O169">
            <v>96768.58</v>
          </cell>
          <cell r="P169">
            <v>24192.145</v>
          </cell>
          <cell r="Q169">
            <v>72576.434999999998</v>
          </cell>
          <cell r="R169">
            <v>72835.199999999997</v>
          </cell>
          <cell r="S169" t="str">
            <v>USD</v>
          </cell>
          <cell r="T169" t="str">
            <v>DECEMBER, 2005</v>
          </cell>
          <cell r="U169">
            <v>38583</v>
          </cell>
          <cell r="V169" t="str">
            <v>GTB/0003495</v>
          </cell>
          <cell r="W169" t="str">
            <v/>
          </cell>
          <cell r="Y169">
            <v>72835.199999999997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</row>
        <row r="170">
          <cell r="D170">
            <v>38597</v>
          </cell>
          <cell r="F170" t="str">
            <v>UTB</v>
          </cell>
          <cell r="G170" t="str">
            <v>BEL PAPYRUS LIMITED</v>
          </cell>
          <cell r="H170" t="str">
            <v>MIXED PULP AND PRIME RECYCLED TOILET PAPER</v>
          </cell>
          <cell r="I170" t="str">
            <v>48.03.11.00</v>
          </cell>
          <cell r="J170" t="str">
            <v>SEPTEMBER, 2005</v>
          </cell>
          <cell r="K170" t="str">
            <v>CONGO, DEMOCRATIC REPUBLIC OF THE</v>
          </cell>
          <cell r="L170" t="str">
            <v>APAPA PORT</v>
          </cell>
          <cell r="M170">
            <v>12.6</v>
          </cell>
          <cell r="N170" t="str">
            <v>ZENITH</v>
          </cell>
          <cell r="O170">
            <v>17388.72</v>
          </cell>
          <cell r="P170">
            <v>4347.18</v>
          </cell>
          <cell r="Q170">
            <v>13041.54</v>
          </cell>
          <cell r="R170">
            <v>13257.02</v>
          </cell>
          <cell r="S170" t="str">
            <v>USD</v>
          </cell>
          <cell r="T170" t="str">
            <v>DECEMBER, 2005</v>
          </cell>
          <cell r="U170">
            <v>38589</v>
          </cell>
          <cell r="V170" t="str">
            <v>ZENITH/005750</v>
          </cell>
          <cell r="W170" t="str">
            <v/>
          </cell>
          <cell r="Y170">
            <v>13257.02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</row>
        <row r="171">
          <cell r="D171">
            <v>38597</v>
          </cell>
          <cell r="F171" t="str">
            <v>CHARTERED</v>
          </cell>
          <cell r="G171" t="str">
            <v>MICROFEED NIGERIA LIMITED</v>
          </cell>
          <cell r="H171" t="str">
            <v>PROCESSED WOOD PRODUCTS (IROKO)</v>
          </cell>
          <cell r="I171" t="str">
            <v>44.09.00.00</v>
          </cell>
          <cell r="J171" t="str">
            <v>SEPTEMBER, 2005</v>
          </cell>
          <cell r="K171" t="str">
            <v>BELGIUM</v>
          </cell>
          <cell r="L171" t="str">
            <v>TINCAN ISLAND</v>
          </cell>
          <cell r="M171">
            <v>18</v>
          </cell>
          <cell r="N171" t="str">
            <v>DIAMOND</v>
          </cell>
          <cell r="O171">
            <v>25045</v>
          </cell>
          <cell r="P171">
            <v>6261.25</v>
          </cell>
          <cell r="Q171">
            <v>18783.75</v>
          </cell>
          <cell r="R171">
            <v>18900</v>
          </cell>
          <cell r="S171" t="str">
            <v>USD</v>
          </cell>
          <cell r="T171" t="str">
            <v>DECEMBER, 2005</v>
          </cell>
          <cell r="U171">
            <v>38594</v>
          </cell>
          <cell r="V171" t="str">
            <v>DBL/1644434</v>
          </cell>
          <cell r="W171" t="str">
            <v/>
          </cell>
          <cell r="Y171">
            <v>18900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</row>
        <row r="172">
          <cell r="D172">
            <v>38597</v>
          </cell>
          <cell r="F172" t="str">
            <v>CHARTERED</v>
          </cell>
          <cell r="G172" t="str">
            <v>MICROFEED NIGERIA LIMITED</v>
          </cell>
          <cell r="H172" t="str">
            <v>PROCESSED WOOD PRODUCTS (APA)</v>
          </cell>
          <cell r="I172" t="str">
            <v>44.09.00.00</v>
          </cell>
          <cell r="J172" t="str">
            <v>SEPTEMBER, 2005</v>
          </cell>
          <cell r="K172" t="str">
            <v>ITALY</v>
          </cell>
          <cell r="L172" t="str">
            <v>TINCAN ISLAND</v>
          </cell>
          <cell r="M172">
            <v>18</v>
          </cell>
          <cell r="N172" t="str">
            <v>DIAMOND</v>
          </cell>
          <cell r="O172">
            <v>29105</v>
          </cell>
          <cell r="P172">
            <v>7276.25</v>
          </cell>
          <cell r="Q172">
            <v>21828.75</v>
          </cell>
          <cell r="R172">
            <v>21637</v>
          </cell>
          <cell r="S172" t="str">
            <v>USD</v>
          </cell>
          <cell r="T172" t="str">
            <v>DECEMBER, 2005</v>
          </cell>
          <cell r="U172">
            <v>38582</v>
          </cell>
          <cell r="V172" t="str">
            <v>DBL/1629144</v>
          </cell>
          <cell r="W172" t="str">
            <v/>
          </cell>
          <cell r="Y172">
            <v>21637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</row>
        <row r="173">
          <cell r="D173">
            <v>38597</v>
          </cell>
          <cell r="F173" t="str">
            <v>INTERCONTINENTAL</v>
          </cell>
          <cell r="G173" t="str">
            <v>ADVANCED BUSINESS SYSTEMS LIMITED</v>
          </cell>
          <cell r="H173" t="str">
            <v>PROCESSED FURNITURE COMPONENTS</v>
          </cell>
          <cell r="I173" t="str">
            <v>44.13.00.00</v>
          </cell>
          <cell r="J173" t="str">
            <v>SEPTEMBER, 2005</v>
          </cell>
          <cell r="K173" t="str">
            <v>UNITED ARAB EMIRATES (UAE)</v>
          </cell>
          <cell r="L173" t="str">
            <v>TINCAN ISLAND</v>
          </cell>
          <cell r="M173">
            <v>24.4</v>
          </cell>
          <cell r="N173" t="str">
            <v>ZENITH</v>
          </cell>
          <cell r="O173">
            <v>14592.21</v>
          </cell>
          <cell r="P173">
            <v>3648.0524999999998</v>
          </cell>
          <cell r="Q173">
            <v>10944.157499999999</v>
          </cell>
          <cell r="R173">
            <v>12378.06</v>
          </cell>
          <cell r="S173" t="str">
            <v>USD</v>
          </cell>
          <cell r="T173" t="str">
            <v>DECEMBER, 2005</v>
          </cell>
          <cell r="U173">
            <v>38586</v>
          </cell>
          <cell r="V173" t="str">
            <v>ZENITH/003616</v>
          </cell>
          <cell r="W173" t="str">
            <v/>
          </cell>
          <cell r="Y173">
            <v>12378.06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</row>
        <row r="174">
          <cell r="D174">
            <v>38597</v>
          </cell>
          <cell r="F174" t="str">
            <v>CHARTERED</v>
          </cell>
          <cell r="G174" t="str">
            <v>MICROFEED NIGERIA LIMITED</v>
          </cell>
          <cell r="H174" t="str">
            <v>PROCESSED WOOD PRODUCTS (IROKO)</v>
          </cell>
          <cell r="I174" t="str">
            <v>44.09.00.00</v>
          </cell>
          <cell r="J174" t="str">
            <v>SEPTEMBER, 2005</v>
          </cell>
          <cell r="K174" t="str">
            <v>ITALY</v>
          </cell>
          <cell r="L174" t="str">
            <v>TINCAN ISLAND</v>
          </cell>
          <cell r="M174">
            <v>18</v>
          </cell>
          <cell r="N174" t="str">
            <v>DIAMOND</v>
          </cell>
          <cell r="O174">
            <v>25060</v>
          </cell>
          <cell r="P174">
            <v>6265</v>
          </cell>
          <cell r="Q174">
            <v>18795</v>
          </cell>
          <cell r="R174">
            <v>18913</v>
          </cell>
          <cell r="S174" t="str">
            <v>USD</v>
          </cell>
          <cell r="T174" t="str">
            <v>DECEMBER, 2005</v>
          </cell>
          <cell r="U174">
            <v>38594</v>
          </cell>
          <cell r="V174" t="str">
            <v>DBL/1644436</v>
          </cell>
          <cell r="W174" t="str">
            <v/>
          </cell>
          <cell r="Y174">
            <v>18913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</row>
        <row r="175">
          <cell r="D175">
            <v>38597</v>
          </cell>
          <cell r="F175" t="str">
            <v>CHARTERED</v>
          </cell>
          <cell r="G175" t="str">
            <v>MICROFEED NIGERIA LIMITED</v>
          </cell>
          <cell r="H175" t="str">
            <v>PROCESSED WOOD PRODUCTS (APA)</v>
          </cell>
          <cell r="I175" t="str">
            <v>44.09.00.00</v>
          </cell>
          <cell r="J175" t="str">
            <v>SEPTEMBER, 2005</v>
          </cell>
          <cell r="K175" t="str">
            <v>ITALY</v>
          </cell>
          <cell r="L175" t="str">
            <v>TINCAN ISLAND</v>
          </cell>
          <cell r="M175">
            <v>18</v>
          </cell>
          <cell r="N175" t="str">
            <v>DIAMOND</v>
          </cell>
          <cell r="O175">
            <v>27840</v>
          </cell>
          <cell r="P175">
            <v>6960</v>
          </cell>
          <cell r="Q175">
            <v>20880</v>
          </cell>
          <cell r="R175">
            <v>21010</v>
          </cell>
          <cell r="S175" t="str">
            <v>USD</v>
          </cell>
          <cell r="T175" t="str">
            <v>DECEMBER, 2005</v>
          </cell>
          <cell r="U175">
            <v>38594</v>
          </cell>
          <cell r="V175" t="str">
            <v>DBL/1644438</v>
          </cell>
          <cell r="W175" t="str">
            <v/>
          </cell>
          <cell r="Y175">
            <v>21010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</row>
        <row r="176">
          <cell r="D176">
            <v>38597</v>
          </cell>
          <cell r="F176" t="str">
            <v>UBA</v>
          </cell>
          <cell r="G176" t="str">
            <v>CHISTIC NIGERIA LIMITED</v>
          </cell>
          <cell r="H176" t="str">
            <v>PET PRODUCTS POWDER (WHITE AND BLACK PLASTIC)</v>
          </cell>
          <cell r="I176" t="str">
            <v>39.15.10.00</v>
          </cell>
          <cell r="J176" t="str">
            <v>SEPTEMBER, 2005</v>
          </cell>
          <cell r="K176" t="str">
            <v>CHINA</v>
          </cell>
          <cell r="L176" t="str">
            <v>APAPA PORT</v>
          </cell>
          <cell r="M176">
            <v>25.1</v>
          </cell>
          <cell r="N176" t="str">
            <v>STB</v>
          </cell>
          <cell r="O176">
            <v>10842.66</v>
          </cell>
          <cell r="P176">
            <v>2710.665</v>
          </cell>
          <cell r="Q176">
            <v>8131.9949999999999</v>
          </cell>
          <cell r="R176">
            <v>7500</v>
          </cell>
          <cell r="S176" t="str">
            <v>USD</v>
          </cell>
          <cell r="T176" t="str">
            <v>DECEMBER, 2005</v>
          </cell>
          <cell r="U176">
            <v>38589</v>
          </cell>
          <cell r="V176" t="str">
            <v>STB/007</v>
          </cell>
          <cell r="W176" t="str">
            <v/>
          </cell>
          <cell r="Y176">
            <v>7500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</row>
        <row r="177">
          <cell r="D177">
            <v>38597</v>
          </cell>
          <cell r="F177" t="str">
            <v>CHARTERED</v>
          </cell>
          <cell r="G177" t="str">
            <v>MICROFEED NIGERIA LIMITED</v>
          </cell>
          <cell r="H177" t="str">
            <v>PROCESSED WOOD PRODUCTS (IROKO)</v>
          </cell>
          <cell r="I177" t="str">
            <v>44.09.00.00</v>
          </cell>
          <cell r="J177" t="str">
            <v>SEPTEMBER, 2005</v>
          </cell>
          <cell r="K177" t="str">
            <v>ITALY</v>
          </cell>
          <cell r="L177" t="str">
            <v>TINCAN ISLAND</v>
          </cell>
          <cell r="M177">
            <v>18</v>
          </cell>
          <cell r="N177" t="str">
            <v>DIAMOND</v>
          </cell>
          <cell r="O177">
            <v>25450</v>
          </cell>
          <cell r="P177">
            <v>6362.5</v>
          </cell>
          <cell r="Q177">
            <v>19087.5</v>
          </cell>
          <cell r="R177">
            <v>18920</v>
          </cell>
          <cell r="S177" t="str">
            <v>USD</v>
          </cell>
          <cell r="T177" t="str">
            <v>DECEMBER, 2005</v>
          </cell>
          <cell r="U177">
            <v>38582</v>
          </cell>
          <cell r="V177" t="str">
            <v>DBL / 1623141</v>
          </cell>
          <cell r="W177" t="str">
            <v/>
          </cell>
          <cell r="Y177">
            <v>18920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</row>
        <row r="178">
          <cell r="D178">
            <v>38597</v>
          </cell>
          <cell r="F178" t="str">
            <v>ZENITH</v>
          </cell>
          <cell r="G178" t="str">
            <v>GEETEE NIGERIA LIMITED</v>
          </cell>
          <cell r="H178" t="str">
            <v>FRESH LATEX OF EUPHORBIA POSSONII</v>
          </cell>
          <cell r="I178" t="str">
            <v>40.02.11.00</v>
          </cell>
          <cell r="J178" t="str">
            <v>SEPTEMBER, 2005</v>
          </cell>
          <cell r="K178" t="str">
            <v>UNITED STATES OF AMERICA</v>
          </cell>
          <cell r="L178" t="str">
            <v>MMIA, LAGOS</v>
          </cell>
          <cell r="M178">
            <v>0.1</v>
          </cell>
          <cell r="N178" t="str">
            <v>ZENITH</v>
          </cell>
          <cell r="O178">
            <v>5715</v>
          </cell>
          <cell r="P178">
            <v>1428.75</v>
          </cell>
          <cell r="Q178">
            <v>4286.25</v>
          </cell>
          <cell r="R178">
            <v>4400</v>
          </cell>
          <cell r="S178" t="str">
            <v>USD</v>
          </cell>
          <cell r="T178" t="str">
            <v>DECEMBER, 2005</v>
          </cell>
          <cell r="U178">
            <v>38593</v>
          </cell>
          <cell r="V178" t="str">
            <v>ZENITH/005759</v>
          </cell>
          <cell r="W178" t="str">
            <v/>
          </cell>
          <cell r="Y178">
            <v>4400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</row>
        <row r="179">
          <cell r="D179">
            <v>38597</v>
          </cell>
          <cell r="F179" t="str">
            <v>ZENITH</v>
          </cell>
          <cell r="G179" t="str">
            <v>MAMUDA INDUSTRIES (NIG) LIMITED</v>
          </cell>
          <cell r="H179" t="str">
            <v>PROCESSED FINISHED LEATHER</v>
          </cell>
          <cell r="I179" t="str">
            <v>41.06.19.00</v>
          </cell>
          <cell r="J179" t="str">
            <v>SEPTEMBER, 2005</v>
          </cell>
          <cell r="K179" t="str">
            <v>ITALY</v>
          </cell>
          <cell r="L179" t="str">
            <v>APAPA PORT</v>
          </cell>
          <cell r="M179">
            <v>7.5</v>
          </cell>
          <cell r="N179" t="str">
            <v>ZENITH</v>
          </cell>
          <cell r="O179">
            <v>349124.48</v>
          </cell>
          <cell r="P179">
            <v>87281.12</v>
          </cell>
          <cell r="Q179">
            <v>261843.36</v>
          </cell>
          <cell r="R179">
            <v>262796</v>
          </cell>
          <cell r="S179" t="str">
            <v>USD</v>
          </cell>
          <cell r="T179" t="str">
            <v>DECEMBER, 2005</v>
          </cell>
          <cell r="U179">
            <v>38589</v>
          </cell>
          <cell r="V179" t="str">
            <v>ZENITH/004571</v>
          </cell>
          <cell r="W179" t="str">
            <v/>
          </cell>
          <cell r="Y179">
            <v>262796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</row>
        <row r="180">
          <cell r="D180">
            <v>38597</v>
          </cell>
          <cell r="F180" t="str">
            <v>ECO</v>
          </cell>
          <cell r="G180" t="str">
            <v>SUN AND SAND INDUSTRIES LIMITED</v>
          </cell>
          <cell r="H180" t="str">
            <v>ALUMINIUM ALLOY</v>
          </cell>
          <cell r="I180" t="str">
            <v>76.01.20.00</v>
          </cell>
          <cell r="J180" t="str">
            <v>SEPTEMBER, 2005</v>
          </cell>
          <cell r="K180" t="str">
            <v>UNITED ARAB EMIRATES (UAE)</v>
          </cell>
          <cell r="L180" t="str">
            <v>APAPA PORT</v>
          </cell>
          <cell r="M180">
            <v>50.8</v>
          </cell>
          <cell r="N180" t="str">
            <v>ZENITH</v>
          </cell>
          <cell r="O180">
            <v>122001.18</v>
          </cell>
          <cell r="P180">
            <v>30500.294999999998</v>
          </cell>
          <cell r="Q180">
            <v>91500.884999999995</v>
          </cell>
          <cell r="R180">
            <v>93941</v>
          </cell>
          <cell r="S180" t="str">
            <v>USD</v>
          </cell>
          <cell r="T180" t="str">
            <v>DECEMBER, 2005</v>
          </cell>
          <cell r="U180">
            <v>38595</v>
          </cell>
          <cell r="V180" t="str">
            <v>ZENITH / 002577</v>
          </cell>
          <cell r="W180" t="str">
            <v/>
          </cell>
          <cell r="Y180">
            <v>93941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</row>
        <row r="181">
          <cell r="D181">
            <v>38597</v>
          </cell>
          <cell r="F181" t="str">
            <v>ECO</v>
          </cell>
          <cell r="G181" t="str">
            <v>SUN AND SAND INDUSTRIES LIMITED</v>
          </cell>
          <cell r="H181" t="str">
            <v>ALLUMINIUM ALLOY INGOT</v>
          </cell>
          <cell r="I181" t="str">
            <v>76.01.20.00</v>
          </cell>
          <cell r="J181" t="str">
            <v>SEPTEMBER, 2005</v>
          </cell>
          <cell r="K181" t="str">
            <v>UNITED ARAB EMIRATES (UAE)</v>
          </cell>
          <cell r="L181" t="str">
            <v>APAPA PORT</v>
          </cell>
          <cell r="M181">
            <v>25.7</v>
          </cell>
          <cell r="N181" t="str">
            <v>ZENITH</v>
          </cell>
          <cell r="O181">
            <v>63070.07</v>
          </cell>
          <cell r="P181">
            <v>15767.5175</v>
          </cell>
          <cell r="Q181">
            <v>47302.552499999998</v>
          </cell>
          <cell r="R181">
            <v>48564</v>
          </cell>
          <cell r="S181" t="str">
            <v>USD</v>
          </cell>
          <cell r="T181" t="str">
            <v>DECEMBER, 2005</v>
          </cell>
          <cell r="U181">
            <v>38595</v>
          </cell>
          <cell r="V181" t="str">
            <v>ZENITH / 002579</v>
          </cell>
          <cell r="W181" t="str">
            <v/>
          </cell>
          <cell r="Y181">
            <v>48564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</row>
        <row r="182">
          <cell r="D182">
            <v>38597</v>
          </cell>
          <cell r="F182" t="str">
            <v>ZENITH</v>
          </cell>
          <cell r="G182" t="str">
            <v>MARIO JOSE ENTERPRISES LIMITED</v>
          </cell>
          <cell r="H182" t="str">
            <v>FINISHED LEATHER</v>
          </cell>
          <cell r="I182" t="str">
            <v>41.06.19.00</v>
          </cell>
          <cell r="J182" t="str">
            <v>SEPTEMBER, 2005</v>
          </cell>
          <cell r="K182" t="str">
            <v>CHINA</v>
          </cell>
          <cell r="L182" t="str">
            <v>APAPA PORT</v>
          </cell>
          <cell r="M182">
            <v>8.4</v>
          </cell>
          <cell r="N182" t="str">
            <v>ZENITH</v>
          </cell>
          <cell r="O182">
            <v>391378.75</v>
          </cell>
          <cell r="P182">
            <v>97844.6875</v>
          </cell>
          <cell r="Q182">
            <v>293534.0625</v>
          </cell>
          <cell r="R182">
            <v>294602</v>
          </cell>
          <cell r="S182" t="str">
            <v>USD</v>
          </cell>
          <cell r="T182" t="str">
            <v>DECEMBER, 2005</v>
          </cell>
          <cell r="U182">
            <v>38592</v>
          </cell>
          <cell r="V182" t="str">
            <v>ZENITH/0004569</v>
          </cell>
          <cell r="W182" t="str">
            <v/>
          </cell>
          <cell r="Y182">
            <v>294602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</row>
        <row r="183">
          <cell r="D183">
            <v>38597</v>
          </cell>
          <cell r="F183" t="str">
            <v>NBM</v>
          </cell>
          <cell r="G183" t="str">
            <v>NIGERITE LIMITED</v>
          </cell>
          <cell r="H183" t="str">
            <v xml:space="preserve">FLOORFLEX TILES </v>
          </cell>
          <cell r="I183" t="str">
            <v>39.18.10.00</v>
          </cell>
          <cell r="J183" t="str">
            <v>SEPTEMBER, 2005</v>
          </cell>
          <cell r="K183" t="str">
            <v>GHANA</v>
          </cell>
          <cell r="L183" t="str">
            <v>APAPA PORT</v>
          </cell>
          <cell r="M183">
            <v>18</v>
          </cell>
          <cell r="N183" t="str">
            <v>ZENITH</v>
          </cell>
          <cell r="O183">
            <v>12989.6</v>
          </cell>
          <cell r="P183">
            <v>3247.4</v>
          </cell>
          <cell r="Q183">
            <v>9742.2000000000007</v>
          </cell>
          <cell r="R183">
            <v>10002</v>
          </cell>
          <cell r="S183" t="str">
            <v>USD</v>
          </cell>
          <cell r="T183" t="str">
            <v>DECEMBER, 2005</v>
          </cell>
          <cell r="U183">
            <v>38594</v>
          </cell>
          <cell r="V183" t="str">
            <v>ZENITH/005417</v>
          </cell>
          <cell r="W183" t="str">
            <v/>
          </cell>
          <cell r="Y183">
            <v>10002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</row>
        <row r="184">
          <cell r="D184">
            <v>38597</v>
          </cell>
          <cell r="F184" t="str">
            <v>ECO</v>
          </cell>
          <cell r="G184" t="str">
            <v>BRITISH AMERICAN TOBACCO NIGERIA LIMITED</v>
          </cell>
          <cell r="H184" t="str">
            <v>PALL MALL FULL FLAVOUR AND MENTHOL HLC'S BENIN</v>
          </cell>
          <cell r="I184" t="str">
            <v>24.02.20.00</v>
          </cell>
          <cell r="J184" t="str">
            <v>SEPTEMBER, 2005</v>
          </cell>
          <cell r="K184" t="str">
            <v>BENIN</v>
          </cell>
          <cell r="L184" t="str">
            <v>SEME BORDER</v>
          </cell>
          <cell r="M184">
            <v>1.7</v>
          </cell>
          <cell r="N184" t="str">
            <v>GTB</v>
          </cell>
          <cell r="O184">
            <v>321319.34999999998</v>
          </cell>
          <cell r="P184">
            <v>80329.837499999994</v>
          </cell>
          <cell r="Q184">
            <v>240989.51250000001</v>
          </cell>
          <cell r="R184">
            <v>247988.9</v>
          </cell>
          <cell r="S184" t="str">
            <v>USD</v>
          </cell>
          <cell r="T184" t="str">
            <v>DECEMBER, 2005</v>
          </cell>
          <cell r="U184">
            <v>38596</v>
          </cell>
          <cell r="V184" t="str">
            <v>GTB/0002855</v>
          </cell>
          <cell r="W184" t="str">
            <v/>
          </cell>
          <cell r="Y184">
            <v>247988.9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</row>
        <row r="185">
          <cell r="D185">
            <v>38597</v>
          </cell>
          <cell r="F185" t="str">
            <v>CITIBANK</v>
          </cell>
          <cell r="G185" t="str">
            <v>NIGERIAN BREWERIES PLC</v>
          </cell>
          <cell r="H185" t="str">
            <v xml:space="preserve">MALTINA, STAR BEER AND GULDER BEER </v>
          </cell>
          <cell r="I185" t="str">
            <v>22.03.00.00</v>
          </cell>
          <cell r="J185" t="str">
            <v>SEPTEMBER, 2005</v>
          </cell>
          <cell r="K185" t="str">
            <v>NETHERLANDS</v>
          </cell>
          <cell r="L185" t="str">
            <v>APAPA PORT</v>
          </cell>
          <cell r="M185">
            <v>16.8</v>
          </cell>
          <cell r="N185" t="str">
            <v>ZENITH</v>
          </cell>
          <cell r="O185">
            <v>29266.45</v>
          </cell>
          <cell r="P185">
            <v>7316.6125000000002</v>
          </cell>
          <cell r="Q185">
            <v>21949.837500000001</v>
          </cell>
          <cell r="R185">
            <v>12612</v>
          </cell>
          <cell r="S185" t="str">
            <v>EUR</v>
          </cell>
          <cell r="T185" t="str">
            <v>DECEMBER, 2005</v>
          </cell>
          <cell r="U185">
            <v>38590</v>
          </cell>
          <cell r="V185" t="str">
            <v>ZENITH/005613</v>
          </cell>
          <cell r="W185" t="str">
            <v/>
          </cell>
          <cell r="Y185">
            <v>0</v>
          </cell>
          <cell r="Z185">
            <v>12612</v>
          </cell>
          <cell r="AA185">
            <v>0</v>
          </cell>
          <cell r="AB185">
            <v>0</v>
          </cell>
          <cell r="AC185">
            <v>0</v>
          </cell>
        </row>
        <row r="186">
          <cell r="D186">
            <v>38597</v>
          </cell>
          <cell r="F186" t="str">
            <v>ECO</v>
          </cell>
          <cell r="G186" t="str">
            <v>BRITISH AMERICAN TOBACCO NIGERIA LIMITED</v>
          </cell>
          <cell r="H186" t="str">
            <v xml:space="preserve">SILVER 6.3/25 FOIL </v>
          </cell>
          <cell r="I186" t="str">
            <v>48.13.20.00</v>
          </cell>
          <cell r="J186" t="str">
            <v>SEPTEMBER, 2005</v>
          </cell>
          <cell r="K186" t="str">
            <v>BENIN</v>
          </cell>
          <cell r="L186" t="str">
            <v>SEME BORDER</v>
          </cell>
          <cell r="M186">
            <v>1.6</v>
          </cell>
          <cell r="N186" t="str">
            <v>GTB</v>
          </cell>
          <cell r="O186">
            <v>12782.08</v>
          </cell>
          <cell r="P186">
            <v>3195.52</v>
          </cell>
          <cell r="Q186">
            <v>9586.56</v>
          </cell>
          <cell r="R186">
            <v>9864.89</v>
          </cell>
          <cell r="S186" t="str">
            <v>USD</v>
          </cell>
          <cell r="T186" t="str">
            <v>DECEMBER, 2005</v>
          </cell>
          <cell r="U186">
            <v>38596</v>
          </cell>
          <cell r="V186" t="str">
            <v>GTB / 0002857</v>
          </cell>
          <cell r="W186" t="str">
            <v/>
          </cell>
          <cell r="Y186">
            <v>9864.89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</row>
        <row r="187">
          <cell r="D187">
            <v>38597</v>
          </cell>
          <cell r="F187" t="str">
            <v>ECO</v>
          </cell>
          <cell r="G187" t="str">
            <v>BRITISH AMERICAN TOBACCO NIGERIA LIMITED</v>
          </cell>
          <cell r="H187" t="str">
            <v>PALL MALL FLAVOUR &amp; MENTHOL LID</v>
          </cell>
          <cell r="I187" t="str">
            <v>24.02.20.00</v>
          </cell>
          <cell r="J187" t="str">
            <v>SEPTEMBER, 2005</v>
          </cell>
          <cell r="K187" t="str">
            <v>BENIN</v>
          </cell>
          <cell r="L187" t="str">
            <v>SEME BORDER</v>
          </cell>
          <cell r="M187">
            <v>552</v>
          </cell>
          <cell r="N187" t="str">
            <v>GTB</v>
          </cell>
          <cell r="O187">
            <v>66316.52</v>
          </cell>
          <cell r="P187">
            <v>16579.13</v>
          </cell>
          <cell r="Q187">
            <v>49737.39</v>
          </cell>
          <cell r="R187">
            <v>55276.52</v>
          </cell>
          <cell r="S187" t="str">
            <v>USD</v>
          </cell>
          <cell r="T187" t="str">
            <v>DECEMBER, 2005</v>
          </cell>
          <cell r="U187">
            <v>38596</v>
          </cell>
          <cell r="V187" t="str">
            <v>GTB/0002854</v>
          </cell>
          <cell r="W187" t="str">
            <v/>
          </cell>
          <cell r="Y187">
            <v>55276.52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</row>
        <row r="188">
          <cell r="D188">
            <v>38600</v>
          </cell>
          <cell r="F188" t="str">
            <v>ACCESS</v>
          </cell>
          <cell r="G188" t="str">
            <v>ATLANTIC SHRIMPERS LIMITED</v>
          </cell>
          <cell r="H188" t="str">
            <v>FROZEN SHRIMPS, CRAB, CUTTLE FISH AND RED MULLET</v>
          </cell>
          <cell r="I188" t="str">
            <v>03.06.13.00</v>
          </cell>
          <cell r="J188" t="str">
            <v>SEPTEMBER, 2005</v>
          </cell>
          <cell r="K188" t="str">
            <v>NETHERLANDS</v>
          </cell>
          <cell r="L188" t="str">
            <v>APAPA PORT</v>
          </cell>
          <cell r="M188">
            <v>23.6</v>
          </cell>
          <cell r="N188" t="str">
            <v>GTB</v>
          </cell>
          <cell r="O188">
            <v>94695.97</v>
          </cell>
          <cell r="P188">
            <v>23673.9925</v>
          </cell>
          <cell r="Q188">
            <v>71021.977499999994</v>
          </cell>
          <cell r="R188">
            <v>71274.720000000001</v>
          </cell>
          <cell r="S188" t="str">
            <v>USD</v>
          </cell>
          <cell r="T188" t="str">
            <v>DECEMBER, 2005</v>
          </cell>
          <cell r="U188">
            <v>38583</v>
          </cell>
          <cell r="V188" t="str">
            <v>GTB/0003496</v>
          </cell>
          <cell r="W188" t="str">
            <v/>
          </cell>
          <cell r="Y188">
            <v>71274.720000000001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</row>
        <row r="189">
          <cell r="D189">
            <v>38600</v>
          </cell>
          <cell r="F189" t="str">
            <v>ZENITH</v>
          </cell>
          <cell r="G189" t="str">
            <v>MINL LIMITED</v>
          </cell>
          <cell r="H189" t="str">
            <v>SECONDARY ALUMINIUM ALLOY INGOT</v>
          </cell>
          <cell r="I189" t="str">
            <v>76.01.20.00</v>
          </cell>
          <cell r="J189" t="str">
            <v>SEPTEMBER, 2005</v>
          </cell>
          <cell r="K189" t="str">
            <v>TURKEY</v>
          </cell>
          <cell r="L189" t="str">
            <v>TINCAN ISLAND</v>
          </cell>
          <cell r="M189">
            <v>204.1</v>
          </cell>
          <cell r="N189" t="str">
            <v>ZENITH</v>
          </cell>
          <cell r="O189">
            <v>421686.32</v>
          </cell>
          <cell r="P189">
            <v>105421.58</v>
          </cell>
          <cell r="Q189">
            <v>316264.74</v>
          </cell>
          <cell r="R189">
            <v>325450.57</v>
          </cell>
          <cell r="S189" t="str">
            <v>USD</v>
          </cell>
          <cell r="T189" t="str">
            <v>DECEMBER, 2005</v>
          </cell>
          <cell r="U189">
            <v>38597</v>
          </cell>
          <cell r="V189" t="str">
            <v>ZENITH/005618</v>
          </cell>
          <cell r="W189" t="str">
            <v/>
          </cell>
          <cell r="Y189">
            <v>325450.57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</row>
        <row r="190">
          <cell r="D190">
            <v>38600</v>
          </cell>
          <cell r="F190" t="str">
            <v>ACCESS</v>
          </cell>
          <cell r="G190" t="str">
            <v>ATLANTIC SHRIMPERS LIMITED</v>
          </cell>
          <cell r="H190" t="str">
            <v>FROZEN SHRIMPS</v>
          </cell>
          <cell r="I190" t="str">
            <v>03.06.13.00</v>
          </cell>
          <cell r="J190" t="str">
            <v>SEPTEMBER, 2005</v>
          </cell>
          <cell r="K190" t="str">
            <v>NETHERLANDS</v>
          </cell>
          <cell r="L190" t="str">
            <v>APAPA PORT</v>
          </cell>
          <cell r="M190">
            <v>25.2</v>
          </cell>
          <cell r="N190" t="str">
            <v>GTB</v>
          </cell>
          <cell r="O190">
            <v>546799.93999999994</v>
          </cell>
          <cell r="P190">
            <v>136699.98499999999</v>
          </cell>
          <cell r="Q190">
            <v>410099.95500000002</v>
          </cell>
          <cell r="R190">
            <v>411560.64</v>
          </cell>
          <cell r="S190" t="str">
            <v>USD</v>
          </cell>
          <cell r="T190" t="str">
            <v>DECEMBER, 2005</v>
          </cell>
          <cell r="U190">
            <v>38583</v>
          </cell>
          <cell r="V190" t="str">
            <v>GTB/0003497</v>
          </cell>
          <cell r="W190" t="str">
            <v/>
          </cell>
          <cell r="Y190">
            <v>411560.64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</row>
        <row r="191">
          <cell r="D191">
            <v>38600</v>
          </cell>
          <cell r="F191" t="str">
            <v>ZENITH</v>
          </cell>
          <cell r="G191" t="str">
            <v>AA-KKAYZ RESOURCES LIMITED</v>
          </cell>
          <cell r="H191" t="str">
            <v>LEAD INGOTS</v>
          </cell>
          <cell r="I191" t="str">
            <v>78.01.00.00</v>
          </cell>
          <cell r="J191" t="str">
            <v>SEPTEMBER, 2005</v>
          </cell>
          <cell r="K191" t="str">
            <v>INDIA</v>
          </cell>
          <cell r="L191" t="str">
            <v>TINCAN ISLAND</v>
          </cell>
          <cell r="M191">
            <v>51</v>
          </cell>
          <cell r="N191" t="str">
            <v>ZENITH</v>
          </cell>
          <cell r="O191">
            <v>26576</v>
          </cell>
          <cell r="P191">
            <v>6644</v>
          </cell>
          <cell r="Q191">
            <v>19932</v>
          </cell>
          <cell r="R191">
            <v>20408</v>
          </cell>
          <cell r="S191" t="str">
            <v>USD</v>
          </cell>
          <cell r="T191" t="str">
            <v>DECEMBER, 2005</v>
          </cell>
          <cell r="U191">
            <v>38572</v>
          </cell>
          <cell r="V191" t="str">
            <v>ZENITH/005686</v>
          </cell>
          <cell r="W191" t="str">
            <v/>
          </cell>
          <cell r="Y191">
            <v>20408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</row>
        <row r="192">
          <cell r="D192">
            <v>38600</v>
          </cell>
          <cell r="F192" t="str">
            <v>NIB</v>
          </cell>
          <cell r="G192" t="str">
            <v>OLAM NIGERIA LIMITED</v>
          </cell>
          <cell r="H192" t="str">
            <v>NIGERIAN POLISHED HULLED SESAME SEEDS</v>
          </cell>
          <cell r="I192" t="str">
            <v>12.07.40.00</v>
          </cell>
          <cell r="J192" t="str">
            <v>SEPTEMBER, 2005</v>
          </cell>
          <cell r="K192" t="str">
            <v>TURKEY</v>
          </cell>
          <cell r="L192" t="str">
            <v>APAPA PORT</v>
          </cell>
          <cell r="M192">
            <v>181</v>
          </cell>
          <cell r="N192" t="str">
            <v>DIAMOND</v>
          </cell>
          <cell r="O192">
            <v>192112.59</v>
          </cell>
          <cell r="P192">
            <v>48028.147499999999</v>
          </cell>
          <cell r="Q192">
            <v>144084.4425</v>
          </cell>
          <cell r="R192">
            <v>144800</v>
          </cell>
          <cell r="S192" t="str">
            <v>USD</v>
          </cell>
          <cell r="T192" t="str">
            <v>DECEMBER, 2005</v>
          </cell>
          <cell r="U192">
            <v>38533</v>
          </cell>
          <cell r="V192" t="str">
            <v>DBL/0001647</v>
          </cell>
          <cell r="W192" t="str">
            <v/>
          </cell>
          <cell r="Y192">
            <v>144800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</row>
        <row r="193">
          <cell r="D193">
            <v>38600</v>
          </cell>
          <cell r="F193" t="str">
            <v>ECO</v>
          </cell>
          <cell r="G193" t="str">
            <v>SUN AND SAND INDUSTRIES LIMITED</v>
          </cell>
          <cell r="H193" t="str">
            <v xml:space="preserve">REMELTED COPPER INGOT </v>
          </cell>
          <cell r="I193" t="str">
            <v>74.04.00.00</v>
          </cell>
          <cell r="J193" t="str">
            <v>SEPTEMBER, 2005</v>
          </cell>
          <cell r="K193" t="str">
            <v>INDIA</v>
          </cell>
          <cell r="L193" t="str">
            <v>APAPA PORT</v>
          </cell>
          <cell r="M193">
            <v>25.6</v>
          </cell>
          <cell r="N193" t="str">
            <v>ZENITH</v>
          </cell>
          <cell r="O193">
            <v>114485.6</v>
          </cell>
          <cell r="P193">
            <v>28621.4</v>
          </cell>
          <cell r="Q193">
            <v>85864.2</v>
          </cell>
          <cell r="R193">
            <v>88154</v>
          </cell>
          <cell r="S193" t="str">
            <v>USD</v>
          </cell>
          <cell r="T193" t="str">
            <v>DECEMBER, 2005</v>
          </cell>
          <cell r="U193">
            <v>38595</v>
          </cell>
          <cell r="V193" t="str">
            <v>ZENITH/002576</v>
          </cell>
          <cell r="W193" t="str">
            <v/>
          </cell>
          <cell r="Y193">
            <v>88154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</row>
        <row r="194">
          <cell r="D194">
            <v>38597</v>
          </cell>
          <cell r="F194" t="str">
            <v>MBC</v>
          </cell>
          <cell r="G194" t="str">
            <v>MAMUDA INDUSTRIES (NIG) LIMITED</v>
          </cell>
          <cell r="H194" t="str">
            <v>FINISHED LEATHER</v>
          </cell>
          <cell r="I194" t="str">
            <v>41.06.19.00</v>
          </cell>
          <cell r="J194" t="str">
            <v>SEPTEMBER, 2005</v>
          </cell>
          <cell r="K194" t="str">
            <v>ITALY</v>
          </cell>
          <cell r="L194" t="str">
            <v>APAPA PORT</v>
          </cell>
          <cell r="M194">
            <v>9.6</v>
          </cell>
          <cell r="N194" t="str">
            <v>FIRST</v>
          </cell>
          <cell r="O194">
            <v>452301.94</v>
          </cell>
          <cell r="P194">
            <v>113075.485</v>
          </cell>
          <cell r="Q194">
            <v>339226.45500000002</v>
          </cell>
          <cell r="R194">
            <v>340435</v>
          </cell>
          <cell r="S194" t="str">
            <v>USD</v>
          </cell>
          <cell r="T194" t="str">
            <v>DECEMBER, 2005</v>
          </cell>
          <cell r="U194">
            <v>38580</v>
          </cell>
          <cell r="V194" t="str">
            <v>FBN/0046169</v>
          </cell>
          <cell r="W194" t="str">
            <v/>
          </cell>
          <cell r="Y194">
            <v>340435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</row>
        <row r="195">
          <cell r="D195">
            <v>38600</v>
          </cell>
          <cell r="F195" t="str">
            <v>ZENITH</v>
          </cell>
          <cell r="G195" t="str">
            <v>MAMUDA INDUSTRIES (NIG) LIMITED</v>
          </cell>
          <cell r="H195" t="str">
            <v>FINISHED LEATHER</v>
          </cell>
          <cell r="I195" t="str">
            <v>41.06.19.00</v>
          </cell>
          <cell r="J195" t="str">
            <v>SEPTEMBER, 2005</v>
          </cell>
          <cell r="K195" t="str">
            <v>ITALY</v>
          </cell>
          <cell r="L195" t="str">
            <v>APAPA PORT</v>
          </cell>
          <cell r="M195">
            <v>6.5</v>
          </cell>
          <cell r="N195" t="str">
            <v>ZENITH</v>
          </cell>
          <cell r="O195">
            <v>299672.40000000002</v>
          </cell>
          <cell r="P195">
            <v>74918.100000000006</v>
          </cell>
          <cell r="Q195">
            <v>224754.3</v>
          </cell>
          <cell r="R195">
            <v>225572</v>
          </cell>
          <cell r="S195" t="str">
            <v>USD</v>
          </cell>
          <cell r="T195" t="str">
            <v>DECEMBER, 2005</v>
          </cell>
          <cell r="U195">
            <v>38590</v>
          </cell>
          <cell r="V195" t="str">
            <v>ZENITH/004572</v>
          </cell>
          <cell r="W195" t="str">
            <v/>
          </cell>
          <cell r="Y195">
            <v>225572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</row>
        <row r="196">
          <cell r="D196">
            <v>38597</v>
          </cell>
          <cell r="F196" t="str">
            <v>ALLSTATES</v>
          </cell>
          <cell r="G196" t="str">
            <v>J.K. INDUSTRIES LIMITED</v>
          </cell>
          <cell r="H196" t="str">
            <v>NIGERIAN PROCESSED NATURAL RUBBER NSR 10</v>
          </cell>
          <cell r="I196" t="str">
            <v>40.01.10.00</v>
          </cell>
          <cell r="J196" t="str">
            <v>SEPTEMBER, 2005</v>
          </cell>
          <cell r="K196" t="str">
            <v>ITALY</v>
          </cell>
          <cell r="L196" t="str">
            <v>APAPA PORT</v>
          </cell>
          <cell r="M196">
            <v>43.4</v>
          </cell>
          <cell r="N196" t="str">
            <v>ZENITH</v>
          </cell>
          <cell r="O196">
            <v>70705.95</v>
          </cell>
          <cell r="P196">
            <v>17676.487499999999</v>
          </cell>
          <cell r="Q196">
            <v>53029.462500000001</v>
          </cell>
          <cell r="R196">
            <v>53222.400000000001</v>
          </cell>
          <cell r="S196" t="str">
            <v>USD</v>
          </cell>
          <cell r="T196" t="str">
            <v>DECEMBER, 2005</v>
          </cell>
          <cell r="U196">
            <v>38588</v>
          </cell>
          <cell r="V196" t="str">
            <v>ZENITH/005743</v>
          </cell>
          <cell r="W196" t="str">
            <v/>
          </cell>
          <cell r="Y196">
            <v>53222.400000000001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</row>
        <row r="197">
          <cell r="D197">
            <v>38600</v>
          </cell>
          <cell r="F197" t="str">
            <v>NBM</v>
          </cell>
          <cell r="G197" t="str">
            <v>E D &amp; F MAN NIGERIA LIMITED</v>
          </cell>
          <cell r="H197" t="str">
            <v>GOOD FERMENTED NIGERIAN COCOA BEANS - 2004/05 CROP SEASON</v>
          </cell>
          <cell r="I197" t="str">
            <v>18.01.00.00</v>
          </cell>
          <cell r="J197" t="str">
            <v>SEPTEMBER, 2005</v>
          </cell>
          <cell r="K197" t="str">
            <v>MALAYSIA</v>
          </cell>
          <cell r="L197" t="str">
            <v>APAPA PORT</v>
          </cell>
          <cell r="M197">
            <v>635</v>
          </cell>
          <cell r="N197" t="str">
            <v>OCEANIC</v>
          </cell>
          <cell r="O197">
            <v>1230022.5</v>
          </cell>
          <cell r="P197">
            <v>307505.625</v>
          </cell>
          <cell r="Q197">
            <v>922516.875</v>
          </cell>
          <cell r="R197">
            <v>918750</v>
          </cell>
          <cell r="S197" t="str">
            <v>USD</v>
          </cell>
          <cell r="T197" t="str">
            <v>DECEMBER, 2005</v>
          </cell>
          <cell r="U197">
            <v>38525</v>
          </cell>
          <cell r="V197" t="str">
            <v>OCEANIC/A0080988</v>
          </cell>
          <cell r="W197" t="str">
            <v/>
          </cell>
          <cell r="Y197">
            <v>918750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</row>
        <row r="198">
          <cell r="D198">
            <v>38600</v>
          </cell>
          <cell r="F198" t="str">
            <v>NIB</v>
          </cell>
          <cell r="G198" t="str">
            <v>OLAM NIGERIA LIMITED</v>
          </cell>
          <cell r="H198" t="str">
            <v>NIGERIAN RAW COTTON LINT</v>
          </cell>
          <cell r="I198" t="str">
            <v>52.01.00.00</v>
          </cell>
          <cell r="J198" t="str">
            <v>SEPTEMBER, 2005</v>
          </cell>
          <cell r="K198" t="str">
            <v>ITALY</v>
          </cell>
          <cell r="L198" t="str">
            <v>APAPA PORT</v>
          </cell>
          <cell r="M198">
            <v>18.899999999999999</v>
          </cell>
          <cell r="N198" t="str">
            <v>DIAMOND</v>
          </cell>
          <cell r="O198">
            <v>30360.37</v>
          </cell>
          <cell r="P198">
            <v>7590.0924999999997</v>
          </cell>
          <cell r="Q198">
            <v>22770.2775</v>
          </cell>
          <cell r="R198">
            <v>22846.59</v>
          </cell>
          <cell r="S198" t="str">
            <v>USD</v>
          </cell>
          <cell r="T198" t="str">
            <v>DECEMBER, 2005</v>
          </cell>
          <cell r="U198">
            <v>38490</v>
          </cell>
          <cell r="V198" t="str">
            <v>DBL/0001618</v>
          </cell>
          <cell r="W198" t="str">
            <v/>
          </cell>
          <cell r="Y198">
            <v>22846.59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</row>
        <row r="199">
          <cell r="D199">
            <v>38600</v>
          </cell>
          <cell r="F199" t="str">
            <v>NIB</v>
          </cell>
          <cell r="G199" t="str">
            <v>OLAM NIGERIA LIMITED</v>
          </cell>
          <cell r="H199" t="str">
            <v>NIGERIAN SPLIT GINGER</v>
          </cell>
          <cell r="I199" t="str">
            <v>09.10.10.00</v>
          </cell>
          <cell r="J199" t="str">
            <v>SEPTEMBER, 2005</v>
          </cell>
          <cell r="K199" t="str">
            <v>INDIA</v>
          </cell>
          <cell r="L199" t="str">
            <v>APAPA PORT</v>
          </cell>
          <cell r="M199">
            <v>43.7</v>
          </cell>
          <cell r="N199" t="str">
            <v>DIAMOND</v>
          </cell>
          <cell r="O199">
            <v>81841.759999999995</v>
          </cell>
          <cell r="P199">
            <v>20460.439999999999</v>
          </cell>
          <cell r="Q199">
            <v>61381.32</v>
          </cell>
          <cell r="R199">
            <v>60480</v>
          </cell>
          <cell r="S199" t="str">
            <v>USD</v>
          </cell>
          <cell r="T199" t="str">
            <v>DECEMBER, 2005</v>
          </cell>
          <cell r="U199">
            <v>38470</v>
          </cell>
          <cell r="V199" t="str">
            <v>DBL/0001609</v>
          </cell>
          <cell r="W199" t="str">
            <v/>
          </cell>
          <cell r="Y199">
            <v>60480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</row>
        <row r="200">
          <cell r="D200">
            <v>38600</v>
          </cell>
          <cell r="F200" t="str">
            <v>OMEGA</v>
          </cell>
          <cell r="G200" t="str">
            <v>OVERLAND TECHNICAL COMPANY LIMITED</v>
          </cell>
          <cell r="H200" t="str">
            <v>COMPLETELY FINISHED WOODEN PARQET FLOORING ELEMENTS (APA)</v>
          </cell>
          <cell r="I200" t="str">
            <v>44.09.00.00</v>
          </cell>
          <cell r="J200" t="str">
            <v>SEPTEMBER, 2005</v>
          </cell>
          <cell r="K200" t="str">
            <v>ITALY</v>
          </cell>
          <cell r="L200" t="str">
            <v>TINCAN ISLAND</v>
          </cell>
          <cell r="M200">
            <v>18</v>
          </cell>
          <cell r="N200" t="str">
            <v>UBA</v>
          </cell>
          <cell r="O200">
            <v>23800.98</v>
          </cell>
          <cell r="P200">
            <v>5950.2449999999999</v>
          </cell>
          <cell r="Q200">
            <v>17850.735000000001</v>
          </cell>
          <cell r="R200">
            <v>17963</v>
          </cell>
          <cell r="S200" t="str">
            <v>USD</v>
          </cell>
          <cell r="T200" t="str">
            <v>DECEMBER, 2005</v>
          </cell>
          <cell r="U200">
            <v>38595</v>
          </cell>
          <cell r="V200" t="str">
            <v>UBA/0000631</v>
          </cell>
          <cell r="W200" t="str">
            <v/>
          </cell>
          <cell r="Y200">
            <v>17963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</row>
        <row r="201">
          <cell r="D201">
            <v>38600</v>
          </cell>
          <cell r="F201" t="str">
            <v>GTB</v>
          </cell>
          <cell r="G201" t="str">
            <v>GRAND FOUNDRY &amp; ENGINEERING WORKS LIMITED</v>
          </cell>
          <cell r="H201" t="str">
            <v>FERRO MOLYBDENUM LUMPS</v>
          </cell>
          <cell r="I201" t="str">
            <v>72.02.70.00</v>
          </cell>
          <cell r="J201" t="str">
            <v>SEPTEMBER, 2005</v>
          </cell>
          <cell r="K201" t="str">
            <v>INDIA</v>
          </cell>
          <cell r="L201" t="str">
            <v>MMIA, LAGOS</v>
          </cell>
          <cell r="M201">
            <v>0.6</v>
          </cell>
          <cell r="N201" t="str">
            <v>GTB</v>
          </cell>
          <cell r="O201">
            <v>28697.759999999998</v>
          </cell>
          <cell r="P201">
            <v>7174.44</v>
          </cell>
          <cell r="Q201">
            <v>21523.32</v>
          </cell>
          <cell r="R201">
            <v>21600</v>
          </cell>
          <cell r="S201" t="str">
            <v>USD</v>
          </cell>
          <cell r="T201" t="str">
            <v>DECEMBER, 2005</v>
          </cell>
          <cell r="U201">
            <v>38589</v>
          </cell>
          <cell r="V201" t="str">
            <v>GTB/0004300</v>
          </cell>
          <cell r="W201" t="str">
            <v/>
          </cell>
          <cell r="Y201">
            <v>21600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</row>
        <row r="202">
          <cell r="D202">
            <v>38600</v>
          </cell>
          <cell r="F202" t="str">
            <v>DIAMOND</v>
          </cell>
          <cell r="G202" t="str">
            <v>OLAM NIGERIA LIMITED</v>
          </cell>
          <cell r="H202" t="str">
            <v>NIGERIAN COTTON LINT</v>
          </cell>
          <cell r="I202" t="str">
            <v>52.01.00.00</v>
          </cell>
          <cell r="J202" t="str">
            <v>SEPTEMBER, 2005</v>
          </cell>
          <cell r="K202" t="str">
            <v>BANGLADESH</v>
          </cell>
          <cell r="L202" t="str">
            <v>APAPA PORT</v>
          </cell>
          <cell r="M202">
            <v>315.8</v>
          </cell>
          <cell r="N202" t="str">
            <v>DIAMOND</v>
          </cell>
          <cell r="O202">
            <v>418477.5</v>
          </cell>
          <cell r="P202">
            <v>104619.375</v>
          </cell>
          <cell r="Q202">
            <v>313858.125</v>
          </cell>
          <cell r="R202">
            <v>314832</v>
          </cell>
          <cell r="S202" t="str">
            <v>USD</v>
          </cell>
          <cell r="T202" t="str">
            <v>DECEMBER, 2005</v>
          </cell>
          <cell r="U202">
            <v>38593</v>
          </cell>
          <cell r="V202" t="str">
            <v>DBL/0002170</v>
          </cell>
          <cell r="W202" t="str">
            <v/>
          </cell>
          <cell r="Y202">
            <v>314832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</row>
        <row r="203">
          <cell r="D203">
            <v>38600</v>
          </cell>
          <cell r="F203" t="str">
            <v>DIAMOND</v>
          </cell>
          <cell r="G203" t="str">
            <v>OLAM NIGERIA LIMITED</v>
          </cell>
          <cell r="H203" t="str">
            <v>NIGERIAN COTTON LINT</v>
          </cell>
          <cell r="I203" t="str">
            <v>52.01.00.00</v>
          </cell>
          <cell r="J203" t="str">
            <v>SEPTEMBER, 2005</v>
          </cell>
          <cell r="K203" t="str">
            <v>BANGLADESH</v>
          </cell>
          <cell r="L203" t="str">
            <v>APAPA PORT</v>
          </cell>
          <cell r="M203">
            <v>95.1</v>
          </cell>
          <cell r="N203" t="str">
            <v>DIAMOND</v>
          </cell>
          <cell r="O203">
            <v>125543.25</v>
          </cell>
          <cell r="P203">
            <v>31385.8125</v>
          </cell>
          <cell r="Q203">
            <v>94157.4375</v>
          </cell>
          <cell r="R203">
            <v>94414.95</v>
          </cell>
          <cell r="S203" t="str">
            <v>USD</v>
          </cell>
          <cell r="T203" t="str">
            <v>DECEMBER, 2005</v>
          </cell>
          <cell r="U203">
            <v>38593</v>
          </cell>
          <cell r="V203" t="str">
            <v>DIAMOND/0002170</v>
          </cell>
          <cell r="W203" t="str">
            <v/>
          </cell>
          <cell r="Y203">
            <v>94414.95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</row>
        <row r="204">
          <cell r="D204">
            <v>38600</v>
          </cell>
          <cell r="F204" t="str">
            <v>INTERCONTINENTAL</v>
          </cell>
          <cell r="G204" t="str">
            <v>ADVANCED BUSINESS SYSTEMS LIMITED</v>
          </cell>
          <cell r="H204" t="str">
            <v>PROCESSED FURNITURE COMPONENTS</v>
          </cell>
          <cell r="I204" t="str">
            <v>44.09.00.00</v>
          </cell>
          <cell r="J204" t="str">
            <v>SEPTEMBER, 2005</v>
          </cell>
          <cell r="K204" t="str">
            <v>UNITED ARAB EMIRATES (UAE)</v>
          </cell>
          <cell r="L204" t="str">
            <v>TINCAN ISLAND</v>
          </cell>
          <cell r="M204">
            <v>18</v>
          </cell>
          <cell r="N204" t="str">
            <v>ZENITH</v>
          </cell>
          <cell r="O204">
            <v>14946.75</v>
          </cell>
          <cell r="P204">
            <v>3736.6875</v>
          </cell>
          <cell r="Q204">
            <v>11210.0625</v>
          </cell>
          <cell r="R204">
            <v>11048.61</v>
          </cell>
          <cell r="S204" t="str">
            <v>USD</v>
          </cell>
          <cell r="T204" t="str">
            <v>DECEMBER, 2005</v>
          </cell>
          <cell r="U204">
            <v>38586</v>
          </cell>
          <cell r="V204" t="str">
            <v>ZENITH/003614</v>
          </cell>
          <cell r="W204" t="str">
            <v/>
          </cell>
          <cell r="Y204">
            <v>11048.61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</row>
        <row r="205">
          <cell r="D205">
            <v>38600</v>
          </cell>
          <cell r="F205" t="str">
            <v>ZENITH</v>
          </cell>
          <cell r="G205" t="str">
            <v>WATERSIDE RUBBER ESTATES LIMITED.</v>
          </cell>
          <cell r="H205" t="str">
            <v>TECHNICALLY SPECIFIED NATURAL RUBBER (TSNR)</v>
          </cell>
          <cell r="I205" t="str">
            <v>40.01.22.00</v>
          </cell>
          <cell r="J205" t="str">
            <v>SEPTEMBER, 2005</v>
          </cell>
          <cell r="K205" t="str">
            <v>BELGIUM</v>
          </cell>
          <cell r="L205" t="str">
            <v>APAPA PORT</v>
          </cell>
          <cell r="M205">
            <v>68.099999999999994</v>
          </cell>
          <cell r="N205" t="str">
            <v>ZENITH</v>
          </cell>
          <cell r="O205">
            <v>133101.94</v>
          </cell>
          <cell r="P205">
            <v>33275.485000000001</v>
          </cell>
          <cell r="Q205">
            <v>99826.455000000002</v>
          </cell>
          <cell r="R205">
            <v>100182.1</v>
          </cell>
          <cell r="S205" t="str">
            <v>USD</v>
          </cell>
          <cell r="T205" t="str">
            <v>DECEMBER, 2005</v>
          </cell>
          <cell r="U205">
            <v>38587</v>
          </cell>
          <cell r="V205" t="str">
            <v>ZENITH/005602</v>
          </cell>
          <cell r="W205" t="str">
            <v/>
          </cell>
          <cell r="Y205">
            <v>100182.1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</row>
        <row r="206">
          <cell r="D206">
            <v>38600</v>
          </cell>
          <cell r="F206" t="str">
            <v>NIB</v>
          </cell>
          <cell r="G206" t="str">
            <v>OLAM NIGERIA LIMITED</v>
          </cell>
          <cell r="H206" t="str">
            <v>NIGERIAN POLISHED HULLED SESAME SEED</v>
          </cell>
          <cell r="I206" t="str">
            <v>12.07.40.00</v>
          </cell>
          <cell r="J206" t="str">
            <v>SEPTEMBER, 2005</v>
          </cell>
          <cell r="K206" t="str">
            <v>JAPAN</v>
          </cell>
          <cell r="L206" t="str">
            <v>APAPA PORT</v>
          </cell>
          <cell r="M206">
            <v>309.10000000000002</v>
          </cell>
          <cell r="N206" t="str">
            <v>DIAMOND</v>
          </cell>
          <cell r="O206">
            <v>325167.84000000003</v>
          </cell>
          <cell r="P206">
            <v>81291.960000000006</v>
          </cell>
          <cell r="Q206">
            <v>243875.88</v>
          </cell>
          <cell r="R206">
            <v>244800</v>
          </cell>
          <cell r="S206" t="str">
            <v>USD</v>
          </cell>
          <cell r="T206" t="str">
            <v>DECEMBER, 2005</v>
          </cell>
          <cell r="U206">
            <v>38509</v>
          </cell>
          <cell r="V206" t="str">
            <v>DBL / 0001628</v>
          </cell>
          <cell r="W206" t="str">
            <v/>
          </cell>
          <cell r="Y206">
            <v>244800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</row>
        <row r="207">
          <cell r="D207">
            <v>38600</v>
          </cell>
          <cell r="F207" t="str">
            <v>NBM</v>
          </cell>
          <cell r="G207" t="str">
            <v>GENERAL AGRO OIL IND. LIMITED</v>
          </cell>
          <cell r="H207" t="str">
            <v>PALM KERNEL PELLETS</v>
          </cell>
          <cell r="I207" t="str">
            <v>23.06.60.00</v>
          </cell>
          <cell r="J207" t="str">
            <v>SEPTEMBER, 2005</v>
          </cell>
          <cell r="K207" t="str">
            <v>PORTUGAL</v>
          </cell>
          <cell r="L207" t="str">
            <v>ONNE PORT</v>
          </cell>
          <cell r="M207">
            <v>1000.3</v>
          </cell>
          <cell r="N207" t="str">
            <v>ZENITH</v>
          </cell>
          <cell r="O207">
            <v>20280</v>
          </cell>
          <cell r="P207">
            <v>5070</v>
          </cell>
          <cell r="Q207">
            <v>15210</v>
          </cell>
          <cell r="R207">
            <v>15004.05</v>
          </cell>
          <cell r="S207" t="str">
            <v>USD</v>
          </cell>
          <cell r="T207" t="str">
            <v>DECEMBER, 2005</v>
          </cell>
          <cell r="U207">
            <v>38595</v>
          </cell>
          <cell r="V207" t="str">
            <v>ZENITH/004959</v>
          </cell>
          <cell r="W207" t="str">
            <v/>
          </cell>
          <cell r="Y207">
            <v>15004.05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</row>
        <row r="208">
          <cell r="D208">
            <v>38600</v>
          </cell>
          <cell r="F208" t="str">
            <v>DIAMOND</v>
          </cell>
          <cell r="G208" t="str">
            <v>OLAM NIGERIA LIMITED</v>
          </cell>
          <cell r="H208" t="str">
            <v>NIGERIAN COTTON LINT</v>
          </cell>
          <cell r="I208" t="str">
            <v>52.01.00.00</v>
          </cell>
          <cell r="J208" t="str">
            <v>SEPTEMBER, 2005</v>
          </cell>
          <cell r="K208" t="str">
            <v>BANGLADESH</v>
          </cell>
          <cell r="L208" t="str">
            <v>APAPA PORT</v>
          </cell>
          <cell r="M208">
            <v>75.5</v>
          </cell>
          <cell r="N208" t="str">
            <v>DIAMOND</v>
          </cell>
          <cell r="O208">
            <v>100434.6</v>
          </cell>
          <cell r="P208">
            <v>25108.65</v>
          </cell>
          <cell r="Q208">
            <v>75325.95</v>
          </cell>
          <cell r="R208">
            <v>75540.78</v>
          </cell>
          <cell r="S208" t="str">
            <v>USD</v>
          </cell>
          <cell r="T208" t="str">
            <v>DECEMBER, 2005</v>
          </cell>
          <cell r="U208">
            <v>38593</v>
          </cell>
          <cell r="V208" t="str">
            <v>DBL / 0002170</v>
          </cell>
          <cell r="W208" t="str">
            <v/>
          </cell>
          <cell r="Y208">
            <v>75540.78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</row>
        <row r="209">
          <cell r="D209">
            <v>38601</v>
          </cell>
          <cell r="F209" t="str">
            <v>BROAD</v>
          </cell>
          <cell r="G209" t="str">
            <v>SEAGOLD FISHING CO. (NIG.) LIMITED</v>
          </cell>
          <cell r="H209" t="str">
            <v>FROZEN SEAFOOD</v>
          </cell>
          <cell r="I209" t="str">
            <v>03.06.13.00</v>
          </cell>
          <cell r="J209" t="str">
            <v>SEPTEMBER, 2005</v>
          </cell>
          <cell r="K209" t="str">
            <v>FRANCE</v>
          </cell>
          <cell r="L209" t="str">
            <v>APAPA PORT</v>
          </cell>
          <cell r="M209">
            <v>23.7</v>
          </cell>
          <cell r="N209" t="str">
            <v>DIAMOND</v>
          </cell>
          <cell r="O209">
            <v>151765.99</v>
          </cell>
          <cell r="P209">
            <v>37941.497499999998</v>
          </cell>
          <cell r="Q209">
            <v>113824.49249999999</v>
          </cell>
          <cell r="R209">
            <v>117130.5</v>
          </cell>
          <cell r="S209" t="str">
            <v>USD</v>
          </cell>
          <cell r="T209" t="str">
            <v>DECEMBER, 2005</v>
          </cell>
          <cell r="U209">
            <v>38597</v>
          </cell>
          <cell r="V209" t="str">
            <v>DBL / 0008990</v>
          </cell>
          <cell r="W209" t="str">
            <v/>
          </cell>
          <cell r="Y209">
            <v>117130.5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</row>
        <row r="210">
          <cell r="D210">
            <v>38601</v>
          </cell>
          <cell r="F210" t="str">
            <v>NBM</v>
          </cell>
          <cell r="G210" t="str">
            <v>OLOKUN (PISCES) LIMITED</v>
          </cell>
          <cell r="H210" t="str">
            <v>FROZEN SHRIMPS TIGER / WHITE AND PUD SHRIMPS</v>
          </cell>
          <cell r="I210" t="str">
            <v>03.06.13.00</v>
          </cell>
          <cell r="J210" t="str">
            <v>SEPTEMBER, 2005</v>
          </cell>
          <cell r="K210" t="str">
            <v>FRANCE</v>
          </cell>
          <cell r="L210" t="str">
            <v>APAPA PORT</v>
          </cell>
          <cell r="M210">
            <v>25.2</v>
          </cell>
          <cell r="N210" t="str">
            <v>ZENITH</v>
          </cell>
          <cell r="O210">
            <v>353606.99</v>
          </cell>
          <cell r="P210">
            <v>88401.747499999998</v>
          </cell>
          <cell r="Q210">
            <v>265205.24249999999</v>
          </cell>
          <cell r="R210">
            <v>272277</v>
          </cell>
          <cell r="S210" t="str">
            <v>USD</v>
          </cell>
          <cell r="T210" t="str">
            <v>DECEMBER, 2005</v>
          </cell>
          <cell r="U210">
            <v>38595</v>
          </cell>
          <cell r="V210" t="str">
            <v>ZENITH/003711</v>
          </cell>
          <cell r="W210" t="str">
            <v/>
          </cell>
          <cell r="Y210">
            <v>272277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</row>
        <row r="211">
          <cell r="D211">
            <v>38601</v>
          </cell>
          <cell r="F211" t="str">
            <v>NBM</v>
          </cell>
          <cell r="G211" t="str">
            <v>CELPLAS INDUSTRIES NIGERIA LIMITED</v>
          </cell>
          <cell r="H211" t="str">
            <v>PLASTIC HOUSEHOLD ITEMS</v>
          </cell>
          <cell r="I211" t="str">
            <v>39.23.10.00</v>
          </cell>
          <cell r="J211" t="str">
            <v>SEPTEMBER, 2005</v>
          </cell>
          <cell r="K211" t="str">
            <v>BENIN</v>
          </cell>
          <cell r="L211" t="str">
            <v>SEME BORDER</v>
          </cell>
          <cell r="M211">
            <v>3.5</v>
          </cell>
          <cell r="N211" t="str">
            <v>PRUDENT</v>
          </cell>
          <cell r="O211">
            <v>11480</v>
          </cell>
          <cell r="P211">
            <v>2870</v>
          </cell>
          <cell r="Q211">
            <v>8610</v>
          </cell>
          <cell r="R211">
            <v>8627.4</v>
          </cell>
          <cell r="S211" t="str">
            <v>USD</v>
          </cell>
          <cell r="T211" t="str">
            <v>DECEMBER, 2005</v>
          </cell>
          <cell r="U211">
            <v>38600</v>
          </cell>
          <cell r="V211" t="str">
            <v>PRUDENT/3238261</v>
          </cell>
          <cell r="W211" t="str">
            <v/>
          </cell>
          <cell r="Y211">
            <v>8627.4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</row>
        <row r="212">
          <cell r="D212">
            <v>38601</v>
          </cell>
          <cell r="F212" t="str">
            <v>NBM</v>
          </cell>
          <cell r="G212" t="str">
            <v>HUFAWA ENTERPRISES LIMITED</v>
          </cell>
          <cell r="H212" t="str">
            <v>CRUST/ FINISHED LEATHER-H 12</v>
          </cell>
          <cell r="I212" t="str">
            <v>41.06.19.00</v>
          </cell>
          <cell r="J212" t="str">
            <v>SEPTEMBER, 2005</v>
          </cell>
          <cell r="K212" t="str">
            <v>CHINA</v>
          </cell>
          <cell r="L212" t="str">
            <v>APAPA PORT</v>
          </cell>
          <cell r="M212">
            <v>6.5</v>
          </cell>
          <cell r="N212" t="str">
            <v>UNION</v>
          </cell>
          <cell r="O212">
            <v>506597.93</v>
          </cell>
          <cell r="P212">
            <v>126649.4825</v>
          </cell>
          <cell r="Q212">
            <v>379948.44750000001</v>
          </cell>
          <cell r="R212">
            <v>369030.87</v>
          </cell>
          <cell r="S212" t="str">
            <v>USD</v>
          </cell>
          <cell r="T212" t="str">
            <v>DECEMBER, 2005</v>
          </cell>
          <cell r="U212">
            <v>38572</v>
          </cell>
          <cell r="V212" t="str">
            <v>UBN/0000258</v>
          </cell>
          <cell r="W212" t="str">
            <v/>
          </cell>
          <cell r="Y212">
            <v>369030.87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</row>
        <row r="213">
          <cell r="D213">
            <v>38601</v>
          </cell>
          <cell r="F213" t="str">
            <v>NIB</v>
          </cell>
          <cell r="G213" t="str">
            <v>AFPRINT NIGERIA PLC</v>
          </cell>
          <cell r="H213" t="str">
            <v>NE 16/1, 100% COTTON CARDED RINGSPUN YARN</v>
          </cell>
          <cell r="I213" t="str">
            <v>52.03.00.00</v>
          </cell>
          <cell r="J213" t="str">
            <v>SEPTEMBER, 2005</v>
          </cell>
          <cell r="K213" t="str">
            <v>COLOMBIA</v>
          </cell>
          <cell r="L213" t="str">
            <v>APAPA PORT</v>
          </cell>
          <cell r="M213">
            <v>18.8</v>
          </cell>
          <cell r="N213" t="str">
            <v>ZENITH</v>
          </cell>
          <cell r="O213">
            <v>38405.79</v>
          </cell>
          <cell r="P213">
            <v>9601.4475000000002</v>
          </cell>
          <cell r="Q213">
            <v>28804.342499999999</v>
          </cell>
          <cell r="R213">
            <v>27406.959999999999</v>
          </cell>
          <cell r="S213" t="str">
            <v>USD</v>
          </cell>
          <cell r="T213" t="str">
            <v>DECEMBER, 2005</v>
          </cell>
          <cell r="U213">
            <v>38600</v>
          </cell>
          <cell r="V213" t="str">
            <v>ZENITH / 003103</v>
          </cell>
          <cell r="W213" t="str">
            <v/>
          </cell>
          <cell r="Y213">
            <v>27406.959999999999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</row>
        <row r="214">
          <cell r="D214">
            <v>38601</v>
          </cell>
          <cell r="F214" t="str">
            <v>SCB</v>
          </cell>
          <cell r="G214" t="str">
            <v>ALKEM NIGERIA LIMITED</v>
          </cell>
          <cell r="H214" t="str">
            <v>POLYESTER STAPLE FIBRE</v>
          </cell>
          <cell r="I214" t="str">
            <v>55.03.20.00</v>
          </cell>
          <cell r="J214" t="str">
            <v>SEPTEMBER, 2005</v>
          </cell>
          <cell r="K214" t="str">
            <v>UNITED KINGDOM</v>
          </cell>
          <cell r="L214" t="str">
            <v>APAPA PORT</v>
          </cell>
          <cell r="M214">
            <v>22.2</v>
          </cell>
          <cell r="N214" t="str">
            <v>ZENITH</v>
          </cell>
          <cell r="O214">
            <v>34551.68</v>
          </cell>
          <cell r="P214">
            <v>8637.92</v>
          </cell>
          <cell r="Q214">
            <v>25913.759999999998</v>
          </cell>
          <cell r="R214">
            <v>15261.19</v>
          </cell>
          <cell r="S214" t="str">
            <v>GBP</v>
          </cell>
          <cell r="T214" t="str">
            <v>DECEMBER, 2005</v>
          </cell>
          <cell r="U214">
            <v>38600</v>
          </cell>
          <cell r="V214" t="str">
            <v>ZENITH/005020</v>
          </cell>
          <cell r="W214" t="str">
            <v/>
          </cell>
          <cell r="Y214">
            <v>0</v>
          </cell>
          <cell r="Z214">
            <v>0</v>
          </cell>
          <cell r="AA214">
            <v>15261.19</v>
          </cell>
          <cell r="AB214">
            <v>0</v>
          </cell>
          <cell r="AC214">
            <v>0</v>
          </cell>
        </row>
        <row r="215">
          <cell r="D215">
            <v>38601</v>
          </cell>
          <cell r="F215" t="str">
            <v>SCB</v>
          </cell>
          <cell r="G215" t="str">
            <v>ALKEM NIGERIA LIMITED</v>
          </cell>
          <cell r="H215" t="str">
            <v>POLYESTER STAPLE FIBRES</v>
          </cell>
          <cell r="I215" t="str">
            <v>55.03.20.00</v>
          </cell>
          <cell r="J215" t="str">
            <v>SEPTEMBER, 2005</v>
          </cell>
          <cell r="K215" t="str">
            <v>GERMANY</v>
          </cell>
          <cell r="L215" t="str">
            <v>APAPA PORT</v>
          </cell>
          <cell r="M215">
            <v>85.7</v>
          </cell>
          <cell r="N215" t="str">
            <v>ZENITH</v>
          </cell>
          <cell r="O215">
            <v>137560.73000000001</v>
          </cell>
          <cell r="P215">
            <v>34390.182500000003</v>
          </cell>
          <cell r="Q215">
            <v>103170.5475</v>
          </cell>
          <cell r="R215">
            <v>88044.39</v>
          </cell>
          <cell r="S215" t="str">
            <v>EUR</v>
          </cell>
          <cell r="T215" t="str">
            <v>DECEMBER, 2005</v>
          </cell>
          <cell r="U215">
            <v>38600</v>
          </cell>
          <cell r="V215" t="str">
            <v>ZENITH/005018</v>
          </cell>
          <cell r="W215" t="str">
            <v/>
          </cell>
          <cell r="Y215">
            <v>0</v>
          </cell>
          <cell r="Z215">
            <v>88044.39</v>
          </cell>
          <cell r="AA215">
            <v>0</v>
          </cell>
          <cell r="AB215">
            <v>0</v>
          </cell>
          <cell r="AC215">
            <v>0</v>
          </cell>
        </row>
        <row r="216">
          <cell r="D216">
            <v>38601</v>
          </cell>
          <cell r="F216" t="str">
            <v>PRUDENT</v>
          </cell>
          <cell r="G216" t="str">
            <v>AMA IMPEX LIMITED</v>
          </cell>
          <cell r="H216" t="str">
            <v>NIGERIAN PROCESSED WOOD PRODUCTS (WHITE WOOD) GMELINA</v>
          </cell>
          <cell r="I216" t="str">
            <v>44.09.00.00</v>
          </cell>
          <cell r="J216" t="str">
            <v>SEPTEMBER, 2005</v>
          </cell>
          <cell r="K216" t="str">
            <v>INDIA</v>
          </cell>
          <cell r="L216" t="str">
            <v>TINCAN ISLAND</v>
          </cell>
          <cell r="M216">
            <v>504</v>
          </cell>
          <cell r="N216" t="str">
            <v>PRUDENT</v>
          </cell>
          <cell r="O216">
            <v>147315.48000000001</v>
          </cell>
          <cell r="P216">
            <v>36828.870000000003</v>
          </cell>
          <cell r="Q216">
            <v>110486.61</v>
          </cell>
          <cell r="R216">
            <v>110880</v>
          </cell>
          <cell r="S216" t="str">
            <v>USD</v>
          </cell>
          <cell r="T216" t="str">
            <v>DECEMBER, 2005</v>
          </cell>
          <cell r="U216">
            <v>38453</v>
          </cell>
          <cell r="V216" t="str">
            <v>PRUDENT / 3052075</v>
          </cell>
          <cell r="W216" t="str">
            <v>PRUDENT /3238262</v>
          </cell>
          <cell r="Y216">
            <v>110880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</row>
        <row r="217">
          <cell r="D217">
            <v>38601</v>
          </cell>
          <cell r="F217" t="str">
            <v>ECO</v>
          </cell>
          <cell r="G217" t="str">
            <v>KOLORKOTE NIGERIA LIMITED</v>
          </cell>
          <cell r="H217" t="str">
            <v xml:space="preserve">OVEN BAKED COLOR COATED EMBOSSED ALUMINIUM COILS. </v>
          </cell>
          <cell r="I217" t="str">
            <v>76.10.00.00</v>
          </cell>
          <cell r="J217" t="str">
            <v>SEPTEMBER, 2005</v>
          </cell>
          <cell r="K217" t="str">
            <v>GHANA</v>
          </cell>
          <cell r="L217" t="str">
            <v>APAPA PORT</v>
          </cell>
          <cell r="M217">
            <v>32.5</v>
          </cell>
          <cell r="N217" t="str">
            <v>ZENITH</v>
          </cell>
          <cell r="O217">
            <v>134208.57999999999</v>
          </cell>
          <cell r="P217">
            <v>33552.144999999997</v>
          </cell>
          <cell r="Q217">
            <v>100656.435</v>
          </cell>
          <cell r="R217">
            <v>103579.98</v>
          </cell>
          <cell r="S217" t="str">
            <v>USD</v>
          </cell>
          <cell r="T217" t="str">
            <v>DECEMBER, 2005</v>
          </cell>
          <cell r="U217">
            <v>38597</v>
          </cell>
          <cell r="V217" t="str">
            <v>ZENITH / 005425</v>
          </cell>
          <cell r="W217" t="str">
            <v/>
          </cell>
          <cell r="Y217">
            <v>103579.98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</row>
        <row r="218">
          <cell r="D218">
            <v>38601</v>
          </cell>
          <cell r="F218" t="str">
            <v>NIB</v>
          </cell>
          <cell r="G218" t="str">
            <v>OLAM NIGERIA LIMITED</v>
          </cell>
          <cell r="H218" t="str">
            <v>NIGERIAN RAW COTTON LINT</v>
          </cell>
          <cell r="I218" t="str">
            <v>52.01.00.00</v>
          </cell>
          <cell r="J218" t="str">
            <v>SEPTEMBER, 2005</v>
          </cell>
          <cell r="K218" t="str">
            <v>ITALY</v>
          </cell>
          <cell r="L218" t="str">
            <v>APAPA PORT</v>
          </cell>
          <cell r="M218">
            <v>18.8</v>
          </cell>
          <cell r="N218" t="str">
            <v>DIAMOND</v>
          </cell>
          <cell r="O218">
            <v>30364.94</v>
          </cell>
          <cell r="P218">
            <v>7591.2349999999997</v>
          </cell>
          <cell r="Q218">
            <v>22773.705000000002</v>
          </cell>
          <cell r="R218">
            <v>22851.11</v>
          </cell>
          <cell r="S218" t="str">
            <v>USD</v>
          </cell>
          <cell r="T218" t="str">
            <v>DECEMBER, 2005</v>
          </cell>
          <cell r="U218">
            <v>38509</v>
          </cell>
          <cell r="V218" t="str">
            <v>DBL/0001626</v>
          </cell>
          <cell r="W218" t="str">
            <v/>
          </cell>
          <cell r="Y218">
            <v>22851.11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</row>
        <row r="219">
          <cell r="D219">
            <v>38601</v>
          </cell>
          <cell r="F219" t="str">
            <v>NIB</v>
          </cell>
          <cell r="G219" t="str">
            <v>OLAM NIGERIA LIMITED</v>
          </cell>
          <cell r="H219" t="str">
            <v>NIGERIAN RAW COTTON LINT</v>
          </cell>
          <cell r="I219" t="str">
            <v>52.01.00.00</v>
          </cell>
          <cell r="J219" t="str">
            <v>SEPTEMBER, 2005</v>
          </cell>
          <cell r="K219" t="str">
            <v>ITALY</v>
          </cell>
          <cell r="L219" t="str">
            <v>APAPA PORT</v>
          </cell>
          <cell r="M219">
            <v>18.7</v>
          </cell>
          <cell r="N219" t="str">
            <v>DIAMOND</v>
          </cell>
          <cell r="O219">
            <v>30376.37</v>
          </cell>
          <cell r="P219">
            <v>7594.0924999999997</v>
          </cell>
          <cell r="Q219">
            <v>22782.2775</v>
          </cell>
          <cell r="R219">
            <v>22851.11</v>
          </cell>
          <cell r="S219" t="str">
            <v>USD</v>
          </cell>
          <cell r="T219" t="str">
            <v>DECEMBER, 2005</v>
          </cell>
          <cell r="U219">
            <v>38533</v>
          </cell>
          <cell r="V219" t="str">
            <v>DBL/0001645</v>
          </cell>
          <cell r="W219" t="str">
            <v/>
          </cell>
          <cell r="Y219">
            <v>22851.11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</row>
        <row r="220">
          <cell r="D220">
            <v>38601</v>
          </cell>
          <cell r="F220" t="str">
            <v>ZENITH</v>
          </cell>
          <cell r="G220" t="str">
            <v>UNITED NIGERIAN TEXTILES PLC</v>
          </cell>
          <cell r="H220" t="str">
            <v>100% COTTON GREY CLOTH</v>
          </cell>
          <cell r="I220" t="str">
            <v>52.08.12.00</v>
          </cell>
          <cell r="J220" t="str">
            <v>SEPTEMBER, 2005</v>
          </cell>
          <cell r="K220" t="str">
            <v>SENEGAL</v>
          </cell>
          <cell r="L220" t="str">
            <v>APAPA PORT</v>
          </cell>
          <cell r="M220">
            <v>14.3</v>
          </cell>
          <cell r="N220" t="str">
            <v>ZENITH</v>
          </cell>
          <cell r="O220">
            <v>55685.04</v>
          </cell>
          <cell r="P220">
            <v>13921.26</v>
          </cell>
          <cell r="Q220">
            <v>41763.78</v>
          </cell>
          <cell r="R220">
            <v>42976.800000000003</v>
          </cell>
          <cell r="S220" t="str">
            <v>USD</v>
          </cell>
          <cell r="T220" t="str">
            <v>DECEMBER, 2005</v>
          </cell>
          <cell r="U220">
            <v>38600</v>
          </cell>
          <cell r="V220" t="str">
            <v>ZENITH/005622</v>
          </cell>
          <cell r="W220" t="str">
            <v/>
          </cell>
          <cell r="Y220">
            <v>42976.800000000003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</row>
        <row r="221">
          <cell r="D221">
            <v>38601</v>
          </cell>
          <cell r="F221" t="str">
            <v>SCB</v>
          </cell>
          <cell r="G221" t="str">
            <v>P.Z. INDUSTRIES PLC</v>
          </cell>
          <cell r="H221" t="str">
            <v>SANPROS, SOAPS, POMADE, MEDICAMENT &amp; PACKING MATERIALS</v>
          </cell>
          <cell r="I221" t="str">
            <v>33.05.90.00</v>
          </cell>
          <cell r="J221" t="str">
            <v>SEPTEMBER, 2005</v>
          </cell>
          <cell r="K221" t="str">
            <v>GHANA</v>
          </cell>
          <cell r="L221" t="str">
            <v>APAPA PORT</v>
          </cell>
          <cell r="M221">
            <v>142.19999999999999</v>
          </cell>
          <cell r="N221" t="str">
            <v>ZENITH</v>
          </cell>
          <cell r="O221">
            <v>262657.78999999998</v>
          </cell>
          <cell r="P221">
            <v>65664.447499999995</v>
          </cell>
          <cell r="Q221">
            <v>196993.3425</v>
          </cell>
          <cell r="R221">
            <v>202714.97</v>
          </cell>
          <cell r="S221" t="str">
            <v>USD</v>
          </cell>
          <cell r="T221" t="str">
            <v>DECEMBER, 2005</v>
          </cell>
          <cell r="U221">
            <v>38598</v>
          </cell>
          <cell r="V221" t="str">
            <v>ZENITH/004167</v>
          </cell>
          <cell r="W221" t="str">
            <v/>
          </cell>
          <cell r="Y221">
            <v>202714.97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</row>
        <row r="222">
          <cell r="D222">
            <v>38601</v>
          </cell>
          <cell r="F222" t="str">
            <v>INMB</v>
          </cell>
          <cell r="G222" t="str">
            <v>OLOKUN (PISCES) LIMITED</v>
          </cell>
          <cell r="H222" t="str">
            <v>FROZEN SHRIMPS, CUTTLE FISH AND CRAB CLAWS</v>
          </cell>
          <cell r="I222" t="str">
            <v>03.06.13.00</v>
          </cell>
          <cell r="J222" t="str">
            <v>SEPTEMBER, 2005</v>
          </cell>
          <cell r="K222" t="str">
            <v>NETHERLANDS</v>
          </cell>
          <cell r="L222" t="str">
            <v>APAPA PORT</v>
          </cell>
          <cell r="M222">
            <v>28</v>
          </cell>
          <cell r="N222" t="str">
            <v>ZENITH</v>
          </cell>
          <cell r="O222">
            <v>74612.19</v>
          </cell>
          <cell r="P222">
            <v>18653.047500000001</v>
          </cell>
          <cell r="Q222">
            <v>55959.142500000002</v>
          </cell>
          <cell r="R222">
            <v>57451.45</v>
          </cell>
          <cell r="S222" t="str">
            <v>USD</v>
          </cell>
          <cell r="T222" t="str">
            <v>DECEMBER, 2005</v>
          </cell>
          <cell r="U222">
            <v>38597</v>
          </cell>
          <cell r="V222" t="str">
            <v>ZENITH/003713</v>
          </cell>
          <cell r="W222" t="str">
            <v/>
          </cell>
          <cell r="Y222">
            <v>57451.45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</row>
        <row r="223">
          <cell r="D223">
            <v>38601</v>
          </cell>
          <cell r="F223" t="str">
            <v>NIB</v>
          </cell>
          <cell r="G223" t="str">
            <v>OLAM NIGERIA LIMITED</v>
          </cell>
          <cell r="H223" t="str">
            <v>NIGERIAN POLISHED HULLED SESAME SEEDS</v>
          </cell>
          <cell r="I223" t="str">
            <v>12.07.40.00</v>
          </cell>
          <cell r="J223" t="str">
            <v>SEPTEMBER, 2005</v>
          </cell>
          <cell r="K223" t="str">
            <v>TURKEY</v>
          </cell>
          <cell r="L223" t="str">
            <v>APAPA PORT</v>
          </cell>
          <cell r="M223">
            <v>90</v>
          </cell>
          <cell r="N223" t="str">
            <v>DIAMOND</v>
          </cell>
          <cell r="O223">
            <v>95673.600000000006</v>
          </cell>
          <cell r="P223">
            <v>23918.400000000001</v>
          </cell>
          <cell r="Q223">
            <v>71755.199999999997</v>
          </cell>
          <cell r="R223">
            <v>72000</v>
          </cell>
          <cell r="S223" t="str">
            <v>USD</v>
          </cell>
          <cell r="T223" t="str">
            <v>DECEMBER, 2005</v>
          </cell>
          <cell r="U223">
            <v>38533</v>
          </cell>
          <cell r="V223" t="str">
            <v>DBL / 0001647</v>
          </cell>
          <cell r="W223" t="str">
            <v/>
          </cell>
          <cell r="Y223">
            <v>72000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</row>
        <row r="224">
          <cell r="D224">
            <v>38601</v>
          </cell>
          <cell r="F224" t="str">
            <v>OMEGA</v>
          </cell>
          <cell r="G224" t="str">
            <v>AGRO FOREST SAWMILL NIGERIA LIMITED</v>
          </cell>
          <cell r="H224" t="str">
            <v>PROCESSED WOOD STRIPS (SEMI IROKO)</v>
          </cell>
          <cell r="I224" t="str">
            <v>44.09.00.00</v>
          </cell>
          <cell r="J224" t="str">
            <v>SEPTEMBER, 2005</v>
          </cell>
          <cell r="K224" t="str">
            <v>FRANCE</v>
          </cell>
          <cell r="L224" t="str">
            <v>TINCAN ISLAND</v>
          </cell>
          <cell r="M224">
            <v>18</v>
          </cell>
          <cell r="N224" t="str">
            <v>OCEANIC</v>
          </cell>
          <cell r="O224">
            <v>8320</v>
          </cell>
          <cell r="P224">
            <v>2080</v>
          </cell>
          <cell r="Q224">
            <v>6240</v>
          </cell>
          <cell r="R224">
            <v>6800</v>
          </cell>
          <cell r="S224" t="str">
            <v>USD</v>
          </cell>
          <cell r="T224" t="str">
            <v>DECEMBER, 2005</v>
          </cell>
          <cell r="U224">
            <v>38600</v>
          </cell>
          <cell r="V224" t="str">
            <v>OCEANIC / A0082406</v>
          </cell>
          <cell r="W224" t="str">
            <v/>
          </cell>
          <cell r="Y224">
            <v>6800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</row>
        <row r="225">
          <cell r="D225">
            <v>38601</v>
          </cell>
          <cell r="F225" t="str">
            <v>NIB</v>
          </cell>
          <cell r="G225" t="str">
            <v>OLAM NIGERIA LIMITED</v>
          </cell>
          <cell r="H225" t="str">
            <v>NIGERIAN POLISHED HULLED SESAME SEEDS</v>
          </cell>
          <cell r="I225" t="str">
            <v>12.07.40.00</v>
          </cell>
          <cell r="J225" t="str">
            <v>SEPTEMBER, 2005</v>
          </cell>
          <cell r="K225" t="str">
            <v>JAPAN</v>
          </cell>
          <cell r="L225" t="str">
            <v>APAPA PORT</v>
          </cell>
          <cell r="M225">
            <v>504</v>
          </cell>
          <cell r="N225" t="str">
            <v>DIAMOND</v>
          </cell>
          <cell r="O225">
            <v>535772.16000000003</v>
          </cell>
          <cell r="P225">
            <v>133943.04000000001</v>
          </cell>
          <cell r="Q225">
            <v>401829.12</v>
          </cell>
          <cell r="R225">
            <v>403200</v>
          </cell>
          <cell r="S225" t="str">
            <v>USD</v>
          </cell>
          <cell r="T225" t="str">
            <v>DECEMBER, 2005</v>
          </cell>
          <cell r="U225">
            <v>38518</v>
          </cell>
          <cell r="V225" t="str">
            <v>DBL/0001635</v>
          </cell>
          <cell r="W225" t="str">
            <v/>
          </cell>
          <cell r="Y225">
            <v>403200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</row>
        <row r="226">
          <cell r="D226">
            <v>38601</v>
          </cell>
          <cell r="F226" t="str">
            <v>INMB</v>
          </cell>
          <cell r="G226" t="str">
            <v>OLOKUN (PISCES) LIMITED</v>
          </cell>
          <cell r="H226" t="str">
            <v>FROZEN SHRIMPS, SOLE FILLET/BLOCK AND PAN READY</v>
          </cell>
          <cell r="I226" t="str">
            <v>03.06.13.00</v>
          </cell>
          <cell r="J226" t="str">
            <v>SEPTEMBER, 2005</v>
          </cell>
          <cell r="K226" t="str">
            <v>BELGIUM</v>
          </cell>
          <cell r="L226" t="str">
            <v>APAPA PORT</v>
          </cell>
          <cell r="M226">
            <v>12</v>
          </cell>
          <cell r="N226" t="str">
            <v>ZENITH</v>
          </cell>
          <cell r="O226">
            <v>79272.77</v>
          </cell>
          <cell r="P226">
            <v>19818.192500000001</v>
          </cell>
          <cell r="Q226">
            <v>59454.577499999999</v>
          </cell>
          <cell r="R226">
            <v>61040.1</v>
          </cell>
          <cell r="S226" t="str">
            <v>USD</v>
          </cell>
          <cell r="T226" t="str">
            <v>DECEMBER, 2005</v>
          </cell>
          <cell r="U226">
            <v>38597</v>
          </cell>
          <cell r="V226" t="str">
            <v>ZENITH/003712</v>
          </cell>
          <cell r="W226" t="str">
            <v/>
          </cell>
          <cell r="Y226">
            <v>61040.1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</row>
        <row r="227">
          <cell r="D227">
            <v>38601</v>
          </cell>
          <cell r="F227" t="str">
            <v>OMEGA</v>
          </cell>
          <cell r="G227" t="str">
            <v>WAN WOOD NIGERIA LIMITED</v>
          </cell>
          <cell r="H227" t="str">
            <v>PROCESSED WOOD STRIPS (IROKO)</v>
          </cell>
          <cell r="I227" t="str">
            <v>44.09.00.00</v>
          </cell>
          <cell r="J227" t="str">
            <v>SEPTEMBER, 2005</v>
          </cell>
          <cell r="K227" t="str">
            <v>ITALY</v>
          </cell>
          <cell r="L227" t="str">
            <v>TINCAN ISLAND</v>
          </cell>
          <cell r="M227">
            <v>18</v>
          </cell>
          <cell r="N227" t="str">
            <v>OCEANIC</v>
          </cell>
          <cell r="O227">
            <v>8320</v>
          </cell>
          <cell r="P227">
            <v>2080</v>
          </cell>
          <cell r="Q227">
            <v>6240</v>
          </cell>
          <cell r="R227">
            <v>6800</v>
          </cell>
          <cell r="S227" t="str">
            <v>USD</v>
          </cell>
          <cell r="T227" t="str">
            <v>DECEMBER, 2005</v>
          </cell>
          <cell r="U227">
            <v>38600</v>
          </cell>
          <cell r="V227" t="str">
            <v>OCEANIC/A 0082407</v>
          </cell>
          <cell r="W227" t="str">
            <v/>
          </cell>
          <cell r="Y227">
            <v>6800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</row>
        <row r="228">
          <cell r="D228">
            <v>38602</v>
          </cell>
          <cell r="F228" t="str">
            <v>OMEGA</v>
          </cell>
          <cell r="G228" t="str">
            <v>AGRO FOREST SAWMILL NIGERIA LIMITED</v>
          </cell>
          <cell r="H228" t="str">
            <v>PROCESSED WOOD STRIPS/SEMI IROKO</v>
          </cell>
          <cell r="I228" t="str">
            <v>44.09.00.00</v>
          </cell>
          <cell r="J228" t="str">
            <v>SEPTEMBER, 2005</v>
          </cell>
          <cell r="K228" t="str">
            <v>ITALY</v>
          </cell>
          <cell r="L228" t="str">
            <v>TINCAN ISLAND</v>
          </cell>
          <cell r="M228">
            <v>36</v>
          </cell>
          <cell r="N228" t="str">
            <v>OCEANIC</v>
          </cell>
          <cell r="O228">
            <v>16640</v>
          </cell>
          <cell r="P228">
            <v>4160</v>
          </cell>
          <cell r="Q228">
            <v>12480</v>
          </cell>
          <cell r="R228">
            <v>13600</v>
          </cell>
          <cell r="S228" t="str">
            <v>USD</v>
          </cell>
          <cell r="T228" t="str">
            <v>DECEMBER, 2005</v>
          </cell>
          <cell r="U228">
            <v>38600</v>
          </cell>
          <cell r="V228" t="str">
            <v>OCEANIC/A0082405</v>
          </cell>
          <cell r="W228" t="str">
            <v/>
          </cell>
          <cell r="Y228">
            <v>13600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</row>
        <row r="229">
          <cell r="D229">
            <v>38602</v>
          </cell>
          <cell r="F229" t="str">
            <v>NBM</v>
          </cell>
          <cell r="G229" t="str">
            <v>ALPHA WILONAT VENTURES LTD</v>
          </cell>
          <cell r="H229" t="str">
            <v>WOOD CHARCOAL</v>
          </cell>
          <cell r="I229" t="str">
            <v>44.02.00.00</v>
          </cell>
          <cell r="J229" t="str">
            <v>SEPTEMBER, 2005</v>
          </cell>
          <cell r="K229" t="str">
            <v>FRANCE</v>
          </cell>
          <cell r="L229" t="str">
            <v>TINCAN ISLAND</v>
          </cell>
          <cell r="M229">
            <v>46</v>
          </cell>
          <cell r="N229" t="str">
            <v>ZENITH</v>
          </cell>
          <cell r="O229">
            <v>12222.2</v>
          </cell>
          <cell r="P229">
            <v>3055.55</v>
          </cell>
          <cell r="Q229">
            <v>9166.65</v>
          </cell>
          <cell r="R229">
            <v>9200</v>
          </cell>
          <cell r="S229" t="str">
            <v>USD</v>
          </cell>
          <cell r="T229" t="str">
            <v>DECEMBER, 2005</v>
          </cell>
          <cell r="U229">
            <v>38600</v>
          </cell>
          <cell r="V229" t="str">
            <v>ZENITH / 005752</v>
          </cell>
          <cell r="W229" t="str">
            <v>ZENITH / 005772/005774</v>
          </cell>
          <cell r="Y229">
            <v>9200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</row>
        <row r="230">
          <cell r="D230">
            <v>38602</v>
          </cell>
          <cell r="F230" t="str">
            <v>UNION</v>
          </cell>
          <cell r="G230" t="str">
            <v>MULTITAN LIMITED</v>
          </cell>
          <cell r="H230" t="str">
            <v>PROCESSED SHEEP FINISHED LEATHER (TR GRADE)</v>
          </cell>
          <cell r="I230" t="str">
            <v>41.05.30.00</v>
          </cell>
          <cell r="J230" t="str">
            <v>SEPTEMBER, 2005</v>
          </cell>
          <cell r="K230" t="str">
            <v>SPAIN</v>
          </cell>
          <cell r="L230" t="str">
            <v>APAPA PORT</v>
          </cell>
          <cell r="M230">
            <v>8.6</v>
          </cell>
          <cell r="N230" t="str">
            <v>UNION</v>
          </cell>
          <cell r="O230">
            <v>392461.91</v>
          </cell>
          <cell r="P230">
            <v>98115.477499999994</v>
          </cell>
          <cell r="Q230">
            <v>294346.4325</v>
          </cell>
          <cell r="R230">
            <v>302195.96999999997</v>
          </cell>
          <cell r="S230" t="str">
            <v>USD</v>
          </cell>
          <cell r="T230" t="str">
            <v>DECEMBER, 2005</v>
          </cell>
          <cell r="U230">
            <v>38596</v>
          </cell>
          <cell r="V230" t="str">
            <v>UBN/0000274</v>
          </cell>
          <cell r="W230" t="str">
            <v/>
          </cell>
          <cell r="Y230">
            <v>302195.96999999997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</row>
        <row r="231">
          <cell r="D231">
            <v>38602</v>
          </cell>
          <cell r="F231" t="str">
            <v>GTB</v>
          </cell>
          <cell r="G231" t="str">
            <v>RONDIG-POINTERS INVESTMENTS LIMITED</v>
          </cell>
          <cell r="H231" t="str">
            <v>NO SPARKLING WOOD CHARCOAL</v>
          </cell>
          <cell r="I231" t="str">
            <v>44.02.00.00</v>
          </cell>
          <cell r="J231" t="str">
            <v>SEPTEMBER, 2005</v>
          </cell>
          <cell r="K231" t="str">
            <v>ISRAEL</v>
          </cell>
          <cell r="L231" t="str">
            <v>TINCAN ISLAND</v>
          </cell>
          <cell r="M231">
            <v>19.7</v>
          </cell>
          <cell r="N231" t="str">
            <v>GTB</v>
          </cell>
          <cell r="O231">
            <v>5109.91</v>
          </cell>
          <cell r="P231">
            <v>1277.4775</v>
          </cell>
          <cell r="Q231">
            <v>3832.4324999999999</v>
          </cell>
          <cell r="R231">
            <v>3736</v>
          </cell>
          <cell r="S231" t="str">
            <v>USD</v>
          </cell>
          <cell r="T231" t="str">
            <v>DECEMBER, 2005</v>
          </cell>
          <cell r="U231">
            <v>38593</v>
          </cell>
          <cell r="V231" t="str">
            <v>GTB / 0004290</v>
          </cell>
          <cell r="W231" t="str">
            <v>GTB / 0002770</v>
          </cell>
          <cell r="Y231">
            <v>3736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</row>
        <row r="232">
          <cell r="D232">
            <v>38602</v>
          </cell>
          <cell r="F232" t="str">
            <v>NIB</v>
          </cell>
          <cell r="G232" t="str">
            <v>OLAM NIGERIA LIMITED</v>
          </cell>
          <cell r="H232" t="str">
            <v>NIGERIAN POLISHED HULLED SESAME SEEDS</v>
          </cell>
          <cell r="I232" t="str">
            <v>12.07.40.00</v>
          </cell>
          <cell r="J232" t="str">
            <v>SEPTEMBER, 2005</v>
          </cell>
          <cell r="K232" t="str">
            <v>JAPAN</v>
          </cell>
          <cell r="L232" t="str">
            <v>APAPA PORT</v>
          </cell>
          <cell r="M232">
            <v>306</v>
          </cell>
          <cell r="N232" t="str">
            <v>DIAMOND</v>
          </cell>
          <cell r="O232">
            <v>325290.23999999999</v>
          </cell>
          <cell r="P232">
            <v>81322.559999999998</v>
          </cell>
          <cell r="Q232">
            <v>243967.68</v>
          </cell>
          <cell r="R232">
            <v>244800</v>
          </cell>
          <cell r="S232" t="str">
            <v>USD</v>
          </cell>
          <cell r="T232" t="str">
            <v>DECEMBER, 2005</v>
          </cell>
          <cell r="U232">
            <v>38533</v>
          </cell>
          <cell r="V232" t="str">
            <v>DBL/0001647</v>
          </cell>
          <cell r="W232" t="str">
            <v/>
          </cell>
          <cell r="Y232">
            <v>244800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</row>
        <row r="233">
          <cell r="D233">
            <v>38602</v>
          </cell>
          <cell r="F233" t="str">
            <v>ZENITH</v>
          </cell>
          <cell r="G233" t="str">
            <v>STANMARK COCOA PROCESSING CO. LIMITED</v>
          </cell>
          <cell r="H233" t="str">
            <v>COCOA BUTTER</v>
          </cell>
          <cell r="I233" t="str">
            <v>18.04.00.00</v>
          </cell>
          <cell r="J233" t="str">
            <v>SEPTEMBER, 2005</v>
          </cell>
          <cell r="K233" t="str">
            <v>SOUTH AFRICA</v>
          </cell>
          <cell r="L233" t="str">
            <v>APAPA PORT</v>
          </cell>
          <cell r="M233">
            <v>22</v>
          </cell>
          <cell r="N233" t="str">
            <v>ZENITH</v>
          </cell>
          <cell r="O233">
            <v>126013.6</v>
          </cell>
          <cell r="P233">
            <v>31503.4</v>
          </cell>
          <cell r="Q233">
            <v>94510.2</v>
          </cell>
          <cell r="R233">
            <v>55550</v>
          </cell>
          <cell r="S233" t="str">
            <v>GBP</v>
          </cell>
          <cell r="T233" t="str">
            <v>DECEMBER, 2005</v>
          </cell>
          <cell r="U233">
            <v>38595</v>
          </cell>
          <cell r="V233" t="str">
            <v>ZENITH/005421</v>
          </cell>
          <cell r="W233" t="str">
            <v/>
          </cell>
          <cell r="Y233">
            <v>0</v>
          </cell>
          <cell r="Z233">
            <v>0</v>
          </cell>
          <cell r="AA233">
            <v>55550</v>
          </cell>
          <cell r="AB233">
            <v>0</v>
          </cell>
          <cell r="AC233">
            <v>0</v>
          </cell>
        </row>
        <row r="234">
          <cell r="D234">
            <v>38602</v>
          </cell>
          <cell r="F234" t="str">
            <v>NIB</v>
          </cell>
          <cell r="G234" t="str">
            <v>OLAM NIGERIA LIMITED</v>
          </cell>
          <cell r="H234" t="str">
            <v>NIGERIAN POLISHED HULLED SESAME SEEDS</v>
          </cell>
          <cell r="I234" t="str">
            <v>12.07.40.00</v>
          </cell>
          <cell r="J234" t="str">
            <v>SEPTEMBER, 2005</v>
          </cell>
          <cell r="K234" t="str">
            <v>TURKEY</v>
          </cell>
          <cell r="L234" t="str">
            <v>APAPA PORT</v>
          </cell>
          <cell r="M234">
            <v>90</v>
          </cell>
          <cell r="N234" t="str">
            <v>DIAMOND</v>
          </cell>
          <cell r="O234">
            <v>95673.600000000006</v>
          </cell>
          <cell r="P234">
            <v>23918.400000000001</v>
          </cell>
          <cell r="Q234">
            <v>71755.199999999997</v>
          </cell>
          <cell r="R234">
            <v>72000</v>
          </cell>
          <cell r="S234" t="str">
            <v>USD</v>
          </cell>
          <cell r="T234" t="str">
            <v>DECEMBER, 2005</v>
          </cell>
          <cell r="U234">
            <v>38533</v>
          </cell>
          <cell r="V234" t="str">
            <v>DBL/0001647</v>
          </cell>
          <cell r="W234" t="str">
            <v/>
          </cell>
          <cell r="Y234">
            <v>72000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</row>
        <row r="235">
          <cell r="D235">
            <v>38602</v>
          </cell>
          <cell r="F235" t="str">
            <v>CAPITAL</v>
          </cell>
          <cell r="G235" t="str">
            <v>SONNEX PACKAGING NIG. LIMITED</v>
          </cell>
          <cell r="H235" t="str">
            <v>SONNEX PREFORMS</v>
          </cell>
          <cell r="I235" t="str">
            <v>39.01.60.00</v>
          </cell>
          <cell r="J235" t="str">
            <v>SEPTEMBER, 2005</v>
          </cell>
          <cell r="K235" t="str">
            <v>TOGO</v>
          </cell>
          <cell r="L235" t="str">
            <v>APAPA PORT</v>
          </cell>
          <cell r="M235">
            <v>14.1</v>
          </cell>
          <cell r="N235" t="str">
            <v>NUB</v>
          </cell>
          <cell r="O235">
            <v>36015.480000000003</v>
          </cell>
          <cell r="P235">
            <v>9003.8700000000008</v>
          </cell>
          <cell r="Q235">
            <v>27011.61</v>
          </cell>
          <cell r="R235">
            <v>27107.85</v>
          </cell>
          <cell r="S235" t="str">
            <v>USD</v>
          </cell>
          <cell r="T235" t="str">
            <v>DECEMBER, 2005</v>
          </cell>
          <cell r="U235">
            <v>38590</v>
          </cell>
          <cell r="V235" t="str">
            <v>NUB/00081</v>
          </cell>
          <cell r="W235" t="str">
            <v/>
          </cell>
          <cell r="Y235">
            <v>27107.85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</row>
        <row r="236">
          <cell r="D236">
            <v>38602</v>
          </cell>
          <cell r="F236" t="str">
            <v>EIB</v>
          </cell>
          <cell r="G236" t="str">
            <v>MULTI-TREX INVESTMENTS LIMITED</v>
          </cell>
          <cell r="H236" t="str">
            <v>GOOD FERMENTED NIGERIAN COCOA BEANS - 2004/2005 CROP</v>
          </cell>
          <cell r="I236" t="str">
            <v>18.01.00.00</v>
          </cell>
          <cell r="J236" t="str">
            <v>SEPTEMBER, 2005</v>
          </cell>
          <cell r="K236" t="str">
            <v>FRANCE</v>
          </cell>
          <cell r="L236" t="str">
            <v>APAPA PORT</v>
          </cell>
          <cell r="M236">
            <v>50.8</v>
          </cell>
          <cell r="N236" t="str">
            <v>ZENITH</v>
          </cell>
          <cell r="O236">
            <v>90738.86</v>
          </cell>
          <cell r="P236">
            <v>22684.715</v>
          </cell>
          <cell r="Q236">
            <v>68054.145000000004</v>
          </cell>
          <cell r="R236">
            <v>40000</v>
          </cell>
          <cell r="S236" t="str">
            <v>GBP</v>
          </cell>
          <cell r="T236" t="str">
            <v>DECEMBER, 2005</v>
          </cell>
          <cell r="U236">
            <v>38594</v>
          </cell>
          <cell r="V236" t="str">
            <v>ZENITH/005416</v>
          </cell>
          <cell r="W236" t="str">
            <v/>
          </cell>
          <cell r="Y236">
            <v>0</v>
          </cell>
          <cell r="Z236">
            <v>0</v>
          </cell>
          <cell r="AA236">
            <v>40000</v>
          </cell>
          <cell r="AB236">
            <v>0</v>
          </cell>
          <cell r="AC236">
            <v>0</v>
          </cell>
        </row>
        <row r="237">
          <cell r="D237">
            <v>38602</v>
          </cell>
          <cell r="F237" t="str">
            <v>NIB</v>
          </cell>
          <cell r="G237" t="str">
            <v>OLAM NIGERIA LIMITED</v>
          </cell>
          <cell r="H237" t="str">
            <v>NIGERIAN POLISHED HULLED SESAME SEEDS</v>
          </cell>
          <cell r="I237" t="str">
            <v>12.07.40.00</v>
          </cell>
          <cell r="J237" t="str">
            <v>SEPTEMBER, 2005</v>
          </cell>
          <cell r="K237" t="str">
            <v>JAPAN</v>
          </cell>
          <cell r="L237" t="str">
            <v>APAPA PORT</v>
          </cell>
          <cell r="M237">
            <v>306</v>
          </cell>
          <cell r="N237" t="str">
            <v>DIAMOND</v>
          </cell>
          <cell r="O237">
            <v>325290.23999999999</v>
          </cell>
          <cell r="P237">
            <v>81322.559999999998</v>
          </cell>
          <cell r="Q237">
            <v>243967.68</v>
          </cell>
          <cell r="R237">
            <v>244800</v>
          </cell>
          <cell r="S237" t="str">
            <v>USD</v>
          </cell>
          <cell r="T237" t="str">
            <v>DECEMBER, 2005</v>
          </cell>
          <cell r="U237">
            <v>38533</v>
          </cell>
          <cell r="V237" t="str">
            <v>DBL/0001647</v>
          </cell>
          <cell r="W237" t="str">
            <v/>
          </cell>
          <cell r="Y237">
            <v>244800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</row>
        <row r="238">
          <cell r="D238">
            <v>38602</v>
          </cell>
          <cell r="F238" t="str">
            <v>UBA</v>
          </cell>
          <cell r="G238" t="str">
            <v>WOOD MILLS INDUSTRIES LIMITED</v>
          </cell>
          <cell r="H238" t="str">
            <v>WOOD FLOOR TILES (APA )</v>
          </cell>
          <cell r="I238" t="str">
            <v>44.09.00.00</v>
          </cell>
          <cell r="J238" t="str">
            <v>SEPTEMBER, 2005</v>
          </cell>
          <cell r="K238" t="str">
            <v>ITALY</v>
          </cell>
          <cell r="L238" t="str">
            <v>TINCAN ISLAND</v>
          </cell>
          <cell r="M238">
            <v>108</v>
          </cell>
          <cell r="N238" t="str">
            <v>OCEANIC</v>
          </cell>
          <cell r="O238">
            <v>158080</v>
          </cell>
          <cell r="P238">
            <v>39520</v>
          </cell>
          <cell r="Q238">
            <v>118560</v>
          </cell>
          <cell r="R238">
            <v>98800</v>
          </cell>
          <cell r="S238" t="str">
            <v>EUR</v>
          </cell>
          <cell r="T238" t="str">
            <v>DECEMBER, 2005</v>
          </cell>
          <cell r="U238">
            <v>38601</v>
          </cell>
          <cell r="V238" t="str">
            <v>OCEANIC / A 0082416</v>
          </cell>
          <cell r="W238" t="str">
            <v/>
          </cell>
          <cell r="Y238">
            <v>0</v>
          </cell>
          <cell r="Z238">
            <v>98800</v>
          </cell>
          <cell r="AA238">
            <v>0</v>
          </cell>
          <cell r="AB238">
            <v>0</v>
          </cell>
          <cell r="AC238">
            <v>0</v>
          </cell>
        </row>
        <row r="239">
          <cell r="D239">
            <v>38602</v>
          </cell>
          <cell r="F239" t="str">
            <v>CHARTERED</v>
          </cell>
          <cell r="G239" t="str">
            <v>OLAM NIGERIA LIMITED</v>
          </cell>
          <cell r="H239" t="str">
            <v>NIGERIAN COCOA BUTTER</v>
          </cell>
          <cell r="I239" t="str">
            <v>18.04.00.00</v>
          </cell>
          <cell r="J239" t="str">
            <v>SEPTEMBER, 2005</v>
          </cell>
          <cell r="K239" t="str">
            <v>NETHERLANDS</v>
          </cell>
          <cell r="L239" t="str">
            <v>TINCAN ISLAND</v>
          </cell>
          <cell r="M239">
            <v>20.399999999999999</v>
          </cell>
          <cell r="N239" t="str">
            <v>DIAMOND</v>
          </cell>
          <cell r="O239">
            <v>128864.5</v>
          </cell>
          <cell r="P239">
            <v>32216.125</v>
          </cell>
          <cell r="Q239">
            <v>96648.375</v>
          </cell>
          <cell r="R239">
            <v>97000</v>
          </cell>
          <cell r="S239" t="str">
            <v>USD</v>
          </cell>
          <cell r="T239" t="str">
            <v>DECEMBER, 2005</v>
          </cell>
          <cell r="U239">
            <v>38593</v>
          </cell>
          <cell r="V239" t="str">
            <v>DBL/0002169</v>
          </cell>
          <cell r="W239" t="str">
            <v/>
          </cell>
          <cell r="Y239">
            <v>97000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</row>
        <row r="240">
          <cell r="D240">
            <v>38602</v>
          </cell>
          <cell r="F240" t="str">
            <v>DIAMOND</v>
          </cell>
          <cell r="G240" t="str">
            <v>OLAM NIGERIA LIMITED</v>
          </cell>
          <cell r="H240" t="str">
            <v>NIGERIAN HULLED AND POLISHED SESAME SEEDS</v>
          </cell>
          <cell r="I240" t="str">
            <v>12.07.40.00</v>
          </cell>
          <cell r="J240" t="str">
            <v>SEPTEMBER, 2005</v>
          </cell>
          <cell r="K240" t="str">
            <v>NETHERLANDS</v>
          </cell>
          <cell r="L240" t="str">
            <v>APAPA PORT</v>
          </cell>
          <cell r="M240">
            <v>90</v>
          </cell>
          <cell r="N240" t="str">
            <v>DIAMOND</v>
          </cell>
          <cell r="O240">
            <v>89673.75</v>
          </cell>
          <cell r="P240">
            <v>22418.4375</v>
          </cell>
          <cell r="Q240">
            <v>67255.3125</v>
          </cell>
          <cell r="R240">
            <v>67500</v>
          </cell>
          <cell r="S240" t="str">
            <v>USD</v>
          </cell>
          <cell r="T240" t="str">
            <v>DECEMBER, 2005</v>
          </cell>
          <cell r="U240">
            <v>38593</v>
          </cell>
          <cell r="V240" t="str">
            <v>DBL/0002171</v>
          </cell>
          <cell r="W240" t="str">
            <v/>
          </cell>
          <cell r="Y240">
            <v>67500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</row>
        <row r="241">
          <cell r="D241">
            <v>38602</v>
          </cell>
          <cell r="F241" t="str">
            <v>CHARTERED</v>
          </cell>
          <cell r="G241" t="str">
            <v>OLAM NIGERIA LIMITED</v>
          </cell>
          <cell r="H241" t="str">
            <v>NIGERIAN COCOA BUTTER</v>
          </cell>
          <cell r="I241" t="str">
            <v>18.04.00.00</v>
          </cell>
          <cell r="J241" t="str">
            <v>SEPTEMBER, 2005</v>
          </cell>
          <cell r="K241" t="str">
            <v>NETHERLANDS</v>
          </cell>
          <cell r="L241" t="str">
            <v>TINCAN ISLAND</v>
          </cell>
          <cell r="M241">
            <v>20.399999999999999</v>
          </cell>
          <cell r="N241" t="str">
            <v>DIAMOND</v>
          </cell>
          <cell r="O241">
            <v>128864.5</v>
          </cell>
          <cell r="P241">
            <v>32216.125</v>
          </cell>
          <cell r="Q241">
            <v>96648.375</v>
          </cell>
          <cell r="R241">
            <v>97000</v>
          </cell>
          <cell r="S241" t="str">
            <v>USD</v>
          </cell>
          <cell r="T241" t="str">
            <v>DECEMBER, 2005</v>
          </cell>
          <cell r="U241">
            <v>38593</v>
          </cell>
          <cell r="V241" t="str">
            <v>DBL/0002169</v>
          </cell>
          <cell r="W241" t="str">
            <v/>
          </cell>
          <cell r="Y241">
            <v>97000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</row>
        <row r="242">
          <cell r="D242">
            <v>38602</v>
          </cell>
          <cell r="F242" t="str">
            <v>UNION</v>
          </cell>
          <cell r="G242" t="str">
            <v>WEST AFRICAN RUBBER PRODUCTS (NIG) LIMITED</v>
          </cell>
          <cell r="H242" t="str">
            <v>ASSORTED BATHROOM SLIPPERS</v>
          </cell>
          <cell r="I242" t="str">
            <v>64.02.99.00</v>
          </cell>
          <cell r="J242" t="str">
            <v>SEPTEMBER, 2005</v>
          </cell>
          <cell r="K242" t="str">
            <v>TOGO</v>
          </cell>
          <cell r="L242" t="str">
            <v>SEME BORDER</v>
          </cell>
          <cell r="M242">
            <v>36.299999999999997</v>
          </cell>
          <cell r="N242" t="str">
            <v>UNION</v>
          </cell>
          <cell r="O242">
            <v>62872</v>
          </cell>
          <cell r="P242">
            <v>15718</v>
          </cell>
          <cell r="Q242">
            <v>47154</v>
          </cell>
          <cell r="R242">
            <v>46400</v>
          </cell>
          <cell r="S242" t="str">
            <v>USD</v>
          </cell>
          <cell r="T242" t="str">
            <v>DECEMBER, 2005</v>
          </cell>
          <cell r="U242">
            <v>38582</v>
          </cell>
          <cell r="V242" t="str">
            <v>UBN / 0001152</v>
          </cell>
          <cell r="W242" t="str">
            <v/>
          </cell>
          <cell r="Y242">
            <v>46400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</row>
        <row r="243">
          <cell r="D243">
            <v>38602</v>
          </cell>
          <cell r="F243" t="str">
            <v>CHARTERED</v>
          </cell>
          <cell r="G243" t="str">
            <v>OLAM NIGERIA LIMITED</v>
          </cell>
          <cell r="H243" t="str">
            <v>NIGERIAN COCOA CAKE</v>
          </cell>
          <cell r="I243" t="str">
            <v>18.01.00.00</v>
          </cell>
          <cell r="J243" t="str">
            <v>SEPTEMBER, 2005</v>
          </cell>
          <cell r="K243" t="str">
            <v>SPAIN</v>
          </cell>
          <cell r="L243" t="str">
            <v>APAPA PORT</v>
          </cell>
          <cell r="M243">
            <v>67.3</v>
          </cell>
          <cell r="N243" t="str">
            <v>DIAMOND</v>
          </cell>
          <cell r="O243">
            <v>83315.759999999995</v>
          </cell>
          <cell r="P243">
            <v>20828.939999999999</v>
          </cell>
          <cell r="Q243">
            <v>62486.82</v>
          </cell>
          <cell r="R243">
            <v>62700</v>
          </cell>
          <cell r="S243" t="str">
            <v>USD</v>
          </cell>
          <cell r="T243" t="str">
            <v>DECEMBER, 2005</v>
          </cell>
          <cell r="U243">
            <v>38533</v>
          </cell>
          <cell r="V243" t="str">
            <v>DBL/0001643</v>
          </cell>
          <cell r="W243" t="str">
            <v/>
          </cell>
          <cell r="Y243">
            <v>62700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</row>
        <row r="244">
          <cell r="D244">
            <v>38602</v>
          </cell>
          <cell r="F244" t="str">
            <v>NIB</v>
          </cell>
          <cell r="G244" t="str">
            <v>OLAM NIGERIA LIMITED</v>
          </cell>
          <cell r="H244" t="str">
            <v>NIGERIAN DRIED SPLIT GINGER - AFFLATOXIN FREE</v>
          </cell>
          <cell r="I244" t="str">
            <v>09.10.10.00</v>
          </cell>
          <cell r="J244" t="str">
            <v>SEPTEMBER, 2005</v>
          </cell>
          <cell r="K244" t="str">
            <v>INDIA</v>
          </cell>
          <cell r="L244" t="str">
            <v>TINCAN ISLAND</v>
          </cell>
          <cell r="M244">
            <v>18.2</v>
          </cell>
          <cell r="N244" t="str">
            <v>DIAMOND</v>
          </cell>
          <cell r="O244">
            <v>52620.480000000003</v>
          </cell>
          <cell r="P244">
            <v>13155.12</v>
          </cell>
          <cell r="Q244">
            <v>39465.360000000001</v>
          </cell>
          <cell r="R244">
            <v>39600</v>
          </cell>
          <cell r="S244" t="str">
            <v>USD</v>
          </cell>
          <cell r="T244" t="str">
            <v>DECEMBER, 2005</v>
          </cell>
          <cell r="U244">
            <v>38533</v>
          </cell>
          <cell r="V244" t="str">
            <v>DBL/0001646</v>
          </cell>
          <cell r="W244" t="str">
            <v/>
          </cell>
          <cell r="Y244">
            <v>39600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</row>
        <row r="245">
          <cell r="D245">
            <v>38602</v>
          </cell>
          <cell r="F245" t="str">
            <v>UNION</v>
          </cell>
          <cell r="G245" t="str">
            <v>WEST AFRICAN RUBBER PRODUCTS (NIG) LIMITED</v>
          </cell>
          <cell r="H245" t="str">
            <v>ASSORTED BATHROOM SLIPPERS</v>
          </cell>
          <cell r="I245" t="str">
            <v>64.02.99.00</v>
          </cell>
          <cell r="J245" t="str">
            <v>SEPTEMBER, 2005</v>
          </cell>
          <cell r="K245" t="str">
            <v>TOGO</v>
          </cell>
          <cell r="L245" t="str">
            <v>SEME BORDER</v>
          </cell>
          <cell r="M245">
            <v>35.200000000000003</v>
          </cell>
          <cell r="N245" t="str">
            <v>UNION</v>
          </cell>
          <cell r="O245">
            <v>61517</v>
          </cell>
          <cell r="P245">
            <v>15379.25</v>
          </cell>
          <cell r="Q245">
            <v>46137.75</v>
          </cell>
          <cell r="R245">
            <v>45400</v>
          </cell>
          <cell r="S245" t="str">
            <v>USD</v>
          </cell>
          <cell r="T245" t="str">
            <v>DECEMBER, 2005</v>
          </cell>
          <cell r="U245">
            <v>38569</v>
          </cell>
          <cell r="V245" t="str">
            <v>UBN / 0001146</v>
          </cell>
          <cell r="W245" t="str">
            <v/>
          </cell>
          <cell r="Y245">
            <v>45400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</row>
        <row r="246">
          <cell r="D246">
            <v>38602</v>
          </cell>
          <cell r="F246" t="str">
            <v>ECO</v>
          </cell>
          <cell r="G246" t="str">
            <v>UNILEVER NIGERIA PLC</v>
          </cell>
          <cell r="H246" t="str">
            <v>RED CLOSE-UP FAMILY TOOTHPASTE PROMO (50X125 ML)</v>
          </cell>
          <cell r="I246" t="str">
            <v>33.06.10.00</v>
          </cell>
          <cell r="J246" t="str">
            <v>SEPTEMBER, 2005</v>
          </cell>
          <cell r="K246" t="str">
            <v>GHANA</v>
          </cell>
          <cell r="L246" t="str">
            <v>APAPA PORT</v>
          </cell>
          <cell r="M246">
            <v>27.7</v>
          </cell>
          <cell r="N246" t="str">
            <v>UBA</v>
          </cell>
          <cell r="O246">
            <v>86943</v>
          </cell>
          <cell r="P246">
            <v>21735.75</v>
          </cell>
          <cell r="Q246">
            <v>65207.25</v>
          </cell>
          <cell r="R246">
            <v>66945.850000000006</v>
          </cell>
          <cell r="S246" t="str">
            <v>USD</v>
          </cell>
          <cell r="T246" t="str">
            <v>DECEMBER, 2005</v>
          </cell>
          <cell r="U246">
            <v>38601</v>
          </cell>
          <cell r="V246" t="str">
            <v>UBA/0000545</v>
          </cell>
          <cell r="W246" t="str">
            <v/>
          </cell>
          <cell r="Y246">
            <v>66945.850000000006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</row>
        <row r="247">
          <cell r="D247">
            <v>38602</v>
          </cell>
          <cell r="F247" t="str">
            <v>UNION</v>
          </cell>
          <cell r="G247" t="str">
            <v>WEST AFRICAN RUBBER PRODUCTS (NIG) LIMITED</v>
          </cell>
          <cell r="H247" t="str">
            <v>ASSORTED BATHROOM SLIPPERS</v>
          </cell>
          <cell r="I247" t="str">
            <v>64.02.99.00</v>
          </cell>
          <cell r="J247" t="str">
            <v>SEPTEMBER, 2005</v>
          </cell>
          <cell r="K247" t="str">
            <v>TOGO</v>
          </cell>
          <cell r="L247" t="str">
            <v>SEME BORDER</v>
          </cell>
          <cell r="M247">
            <v>35.1</v>
          </cell>
          <cell r="N247" t="str">
            <v>UNION</v>
          </cell>
          <cell r="O247">
            <v>60988.55</v>
          </cell>
          <cell r="P247">
            <v>15247.137500000001</v>
          </cell>
          <cell r="Q247">
            <v>45741.412499999999</v>
          </cell>
          <cell r="R247">
            <v>45010</v>
          </cell>
          <cell r="S247" t="str">
            <v>USD</v>
          </cell>
          <cell r="T247" t="str">
            <v>DECEMBER, 2005</v>
          </cell>
          <cell r="U247">
            <v>38582</v>
          </cell>
          <cell r="V247" t="str">
            <v>UBN / 0001156</v>
          </cell>
          <cell r="W247" t="str">
            <v/>
          </cell>
          <cell r="Y247">
            <v>45010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</row>
        <row r="248">
          <cell r="D248">
            <v>38602</v>
          </cell>
          <cell r="F248" t="str">
            <v>DIAMOND</v>
          </cell>
          <cell r="G248" t="str">
            <v>OLAM NIGERIA LIMITED</v>
          </cell>
          <cell r="H248" t="str">
            <v>NIGERIAN RAW COTTON LINT</v>
          </cell>
          <cell r="I248" t="str">
            <v>52.01.00.00</v>
          </cell>
          <cell r="J248" t="str">
            <v>SEPTEMBER, 2005</v>
          </cell>
          <cell r="K248" t="str">
            <v>BANGLADESH</v>
          </cell>
          <cell r="L248" t="str">
            <v>APAPA PORT</v>
          </cell>
          <cell r="M248">
            <v>308.10000000000002</v>
          </cell>
          <cell r="N248" t="str">
            <v>DIAMOND</v>
          </cell>
          <cell r="O248">
            <v>418477.5</v>
          </cell>
          <cell r="P248">
            <v>104619.375</v>
          </cell>
          <cell r="Q248">
            <v>313858.125</v>
          </cell>
          <cell r="R248">
            <v>314895</v>
          </cell>
          <cell r="S248" t="str">
            <v>USD</v>
          </cell>
          <cell r="T248" t="str">
            <v>DECEMBER, 2005</v>
          </cell>
          <cell r="U248">
            <v>38593</v>
          </cell>
          <cell r="V248" t="str">
            <v>DBL/0002170</v>
          </cell>
          <cell r="W248" t="str">
            <v/>
          </cell>
          <cell r="Y248">
            <v>314895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</row>
        <row r="249">
          <cell r="D249">
            <v>38602</v>
          </cell>
          <cell r="F249" t="str">
            <v>INMB</v>
          </cell>
          <cell r="G249" t="str">
            <v>MATHMER &amp; CO. NIG. LIMITED</v>
          </cell>
          <cell r="H249" t="str">
            <v>PROCESSED ROUGHLY SQUARED SLEEPERS (GMELINA)</v>
          </cell>
          <cell r="I249" t="str">
            <v>44.06.00.00</v>
          </cell>
          <cell r="J249" t="str">
            <v>SEPTEMBER, 2005</v>
          </cell>
          <cell r="K249" t="str">
            <v>INDIA</v>
          </cell>
          <cell r="L249" t="str">
            <v>APAPA PORT</v>
          </cell>
          <cell r="M249">
            <v>679</v>
          </cell>
          <cell r="N249" t="str">
            <v>ZENITH</v>
          </cell>
          <cell r="O249">
            <v>156781</v>
          </cell>
          <cell r="P249">
            <v>39195.25</v>
          </cell>
          <cell r="Q249">
            <v>117585.75</v>
          </cell>
          <cell r="R249">
            <v>121001.25</v>
          </cell>
          <cell r="S249" t="str">
            <v>USD</v>
          </cell>
          <cell r="T249" t="str">
            <v>DECEMBER, 2005</v>
          </cell>
          <cell r="U249">
            <v>38600</v>
          </cell>
          <cell r="V249" t="str">
            <v>ZENITH / 005619</v>
          </cell>
          <cell r="W249" t="str">
            <v/>
          </cell>
          <cell r="Y249">
            <v>121001.25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D250">
            <v>38602</v>
          </cell>
          <cell r="F250" t="str">
            <v>ECO</v>
          </cell>
          <cell r="G250" t="str">
            <v>UNILEVER NIGERIA PLC</v>
          </cell>
          <cell r="H250" t="str">
            <v>RED CLOSE-UP FAMILY TOOTHPASTE  (50X125 ML)</v>
          </cell>
          <cell r="I250" t="str">
            <v>33.06.10.00</v>
          </cell>
          <cell r="J250" t="str">
            <v>SEPTEMBER, 2005</v>
          </cell>
          <cell r="K250" t="str">
            <v>GHANA</v>
          </cell>
          <cell r="L250" t="str">
            <v>APAPA PORT</v>
          </cell>
          <cell r="M250">
            <v>52.7</v>
          </cell>
          <cell r="N250" t="str">
            <v>UBA</v>
          </cell>
          <cell r="O250">
            <v>126455.2</v>
          </cell>
          <cell r="P250">
            <v>31613.8</v>
          </cell>
          <cell r="Q250">
            <v>94841.4</v>
          </cell>
          <cell r="R250">
            <v>97370.6</v>
          </cell>
          <cell r="S250" t="str">
            <v>USD</v>
          </cell>
          <cell r="T250" t="str">
            <v>DECEMBER, 2005</v>
          </cell>
          <cell r="U250">
            <v>38567</v>
          </cell>
          <cell r="V250" t="str">
            <v>UBA/0000544</v>
          </cell>
          <cell r="W250" t="str">
            <v/>
          </cell>
          <cell r="Y250">
            <v>97370.6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</row>
        <row r="251">
          <cell r="D251">
            <v>38602</v>
          </cell>
          <cell r="F251" t="str">
            <v>ECO</v>
          </cell>
          <cell r="G251" t="str">
            <v>WEST AFRICAN RUBBER PRODUCTS (NIG) LIMITED</v>
          </cell>
          <cell r="H251" t="str">
            <v>ASSORTED BATHROOM SLIPPERS</v>
          </cell>
          <cell r="I251" t="str">
            <v>64.02.99.00</v>
          </cell>
          <cell r="J251" t="str">
            <v>SEPTEMBER, 2005</v>
          </cell>
          <cell r="K251" t="str">
            <v>GHANA</v>
          </cell>
          <cell r="L251" t="str">
            <v>APAPA PORT</v>
          </cell>
          <cell r="M251">
            <v>17.399999999999999</v>
          </cell>
          <cell r="N251" t="str">
            <v>UNION</v>
          </cell>
          <cell r="O251">
            <v>30082.799999999999</v>
          </cell>
          <cell r="P251">
            <v>7520.7</v>
          </cell>
          <cell r="Q251">
            <v>22562.1</v>
          </cell>
          <cell r="R251">
            <v>22790</v>
          </cell>
          <cell r="S251" t="str">
            <v>USD</v>
          </cell>
          <cell r="T251" t="str">
            <v>DECEMBER, 2005</v>
          </cell>
          <cell r="U251">
            <v>38594</v>
          </cell>
          <cell r="V251" t="str">
            <v>UBN / 000116</v>
          </cell>
          <cell r="W251" t="str">
            <v/>
          </cell>
          <cell r="Y251">
            <v>22790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</row>
        <row r="252">
          <cell r="D252">
            <v>38602</v>
          </cell>
          <cell r="F252" t="str">
            <v>PRUDENT</v>
          </cell>
          <cell r="G252" t="str">
            <v>HONSYL MERCHANT PLC</v>
          </cell>
          <cell r="H252" t="str">
            <v>PROCESSED WOOD PRODUCTS  (IROKO)</v>
          </cell>
          <cell r="I252" t="str">
            <v>44.09.00.00</v>
          </cell>
          <cell r="J252" t="str">
            <v>SEPTEMBER, 2005</v>
          </cell>
          <cell r="K252" t="str">
            <v>ITALY</v>
          </cell>
          <cell r="L252" t="str">
            <v>TINCAN ISLAND</v>
          </cell>
          <cell r="M252">
            <v>85</v>
          </cell>
          <cell r="N252" t="str">
            <v>PRUDENT</v>
          </cell>
          <cell r="O252">
            <v>63308</v>
          </cell>
          <cell r="P252">
            <v>15827</v>
          </cell>
          <cell r="Q252">
            <v>47481</v>
          </cell>
          <cell r="R252">
            <v>47600</v>
          </cell>
          <cell r="S252" t="str">
            <v>USD</v>
          </cell>
          <cell r="T252" t="str">
            <v>DECEMBER, 2005</v>
          </cell>
          <cell r="U252">
            <v>38590</v>
          </cell>
          <cell r="V252" t="str">
            <v>PRUDENT/A 0000215</v>
          </cell>
          <cell r="W252" t="str">
            <v/>
          </cell>
          <cell r="Y252">
            <v>47600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</row>
        <row r="253">
          <cell r="D253">
            <v>38602</v>
          </cell>
          <cell r="F253" t="str">
            <v>UNION</v>
          </cell>
          <cell r="G253" t="str">
            <v>WEST AFRICAN RUBBER PRODUCTS (NIG) LIMITED</v>
          </cell>
          <cell r="H253" t="str">
            <v>ASSORTED BATHROOM SLIPPERS</v>
          </cell>
          <cell r="I253" t="str">
            <v>64.02.99.00</v>
          </cell>
          <cell r="J253" t="str">
            <v>SEPTEMBER, 2005</v>
          </cell>
          <cell r="K253" t="str">
            <v>TOGO</v>
          </cell>
          <cell r="L253" t="str">
            <v>SEME BORDER</v>
          </cell>
          <cell r="M253">
            <v>36.9</v>
          </cell>
          <cell r="N253" t="str">
            <v>UNION</v>
          </cell>
          <cell r="O253">
            <v>62370</v>
          </cell>
          <cell r="P253">
            <v>15592.5</v>
          </cell>
          <cell r="Q253">
            <v>46777.5</v>
          </cell>
          <cell r="R253">
            <v>47250</v>
          </cell>
          <cell r="S253" t="str">
            <v>USD</v>
          </cell>
          <cell r="T253" t="str">
            <v>DECEMBER, 2005</v>
          </cell>
          <cell r="U253">
            <v>38589</v>
          </cell>
          <cell r="V253" t="str">
            <v>UBN/0001159</v>
          </cell>
          <cell r="W253" t="str">
            <v/>
          </cell>
          <cell r="Y253">
            <v>47250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</row>
        <row r="254">
          <cell r="D254">
            <v>38602</v>
          </cell>
          <cell r="F254" t="str">
            <v>SCB</v>
          </cell>
          <cell r="G254" t="str">
            <v>ALKEM NIGERIA LIMITED</v>
          </cell>
          <cell r="H254" t="str">
            <v>POLYESTER STAPLE FIBRE</v>
          </cell>
          <cell r="I254" t="str">
            <v>55.03.20.00</v>
          </cell>
          <cell r="J254" t="str">
            <v>SEPTEMBER, 2005</v>
          </cell>
          <cell r="K254" t="str">
            <v>GERMANY</v>
          </cell>
          <cell r="L254" t="str">
            <v>APAPA PORT</v>
          </cell>
          <cell r="M254">
            <v>107.2</v>
          </cell>
          <cell r="N254" t="str">
            <v>ZENITH</v>
          </cell>
          <cell r="O254">
            <v>182743.29</v>
          </cell>
          <cell r="P254">
            <v>45685.822500000002</v>
          </cell>
          <cell r="Q254">
            <v>137057.4675</v>
          </cell>
          <cell r="R254">
            <v>116963.04</v>
          </cell>
          <cell r="S254" t="str">
            <v>EUR</v>
          </cell>
          <cell r="T254" t="str">
            <v>DECEMBER, 2005</v>
          </cell>
          <cell r="U254">
            <v>38600</v>
          </cell>
          <cell r="V254" t="str">
            <v>ZENITH/005017</v>
          </cell>
          <cell r="W254" t="str">
            <v/>
          </cell>
          <cell r="Y254">
            <v>0</v>
          </cell>
          <cell r="Z254">
            <v>116963.04</v>
          </cell>
          <cell r="AA254">
            <v>0</v>
          </cell>
          <cell r="AB254">
            <v>0</v>
          </cell>
          <cell r="AC254">
            <v>0</v>
          </cell>
        </row>
        <row r="255">
          <cell r="D255">
            <v>38602</v>
          </cell>
          <cell r="F255" t="str">
            <v>ECO</v>
          </cell>
          <cell r="G255" t="str">
            <v>UNILEVER NIGERIA PLC</v>
          </cell>
          <cell r="H255" t="str">
            <v>RED CLOSE-UP FAMILY TOOTHPASTE (50*125ML)</v>
          </cell>
          <cell r="I255" t="str">
            <v>33.06.10.00</v>
          </cell>
          <cell r="J255" t="str">
            <v>SEPTEMBER, 2005</v>
          </cell>
          <cell r="K255" t="str">
            <v>GHANA</v>
          </cell>
          <cell r="L255" t="str">
            <v>APAPA PORT</v>
          </cell>
          <cell r="M255">
            <v>55.3</v>
          </cell>
          <cell r="N255" t="str">
            <v>UBA</v>
          </cell>
          <cell r="O255">
            <v>173885.15</v>
          </cell>
          <cell r="P255">
            <v>43471.287499999999</v>
          </cell>
          <cell r="Q255">
            <v>130413.8625</v>
          </cell>
          <cell r="R255">
            <v>133891.70000000001</v>
          </cell>
          <cell r="S255" t="str">
            <v>USD</v>
          </cell>
          <cell r="T255" t="str">
            <v>DECEMBER, 2005</v>
          </cell>
          <cell r="U255">
            <v>38601</v>
          </cell>
          <cell r="V255" t="str">
            <v>UBA / 0000546</v>
          </cell>
          <cell r="W255" t="str">
            <v/>
          </cell>
          <cell r="Y255">
            <v>133891.70000000001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</row>
        <row r="256">
          <cell r="D256">
            <v>38602</v>
          </cell>
          <cell r="F256" t="str">
            <v>UNION</v>
          </cell>
          <cell r="G256" t="str">
            <v>WEST AFRICAN RUBBER PRODUCTS (NIG) LIMITED</v>
          </cell>
          <cell r="H256" t="str">
            <v>ASSORTED BATHROOM SLIPPERS</v>
          </cell>
          <cell r="I256" t="str">
            <v>64.02.99.00</v>
          </cell>
          <cell r="J256" t="str">
            <v>SEPTEMBER, 2005</v>
          </cell>
          <cell r="K256" t="str">
            <v>TOGO</v>
          </cell>
          <cell r="L256" t="str">
            <v>SEME BORDER</v>
          </cell>
          <cell r="M256">
            <v>35.799999999999997</v>
          </cell>
          <cell r="N256" t="str">
            <v>UNION</v>
          </cell>
          <cell r="O256">
            <v>60390</v>
          </cell>
          <cell r="P256">
            <v>15097.5</v>
          </cell>
          <cell r="Q256">
            <v>45292.5</v>
          </cell>
          <cell r="R256">
            <v>45750</v>
          </cell>
          <cell r="S256" t="str">
            <v>USD</v>
          </cell>
          <cell r="T256" t="str">
            <v>DECEMBER, 2005</v>
          </cell>
          <cell r="U256">
            <v>38589</v>
          </cell>
          <cell r="V256" t="str">
            <v>UNION/0001160</v>
          </cell>
          <cell r="W256" t="str">
            <v/>
          </cell>
          <cell r="Y256">
            <v>45750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</row>
        <row r="257">
          <cell r="D257">
            <v>38602</v>
          </cell>
          <cell r="F257" t="str">
            <v>DIAMOND</v>
          </cell>
          <cell r="G257" t="str">
            <v>OLAM NIGERIA LIMITED</v>
          </cell>
          <cell r="H257" t="str">
            <v>NIGERIAN POLISHED HULLED SESAME SEEDS</v>
          </cell>
          <cell r="I257" t="str">
            <v>12.07.40.00</v>
          </cell>
          <cell r="J257" t="str">
            <v>SEPTEMBER, 2005</v>
          </cell>
          <cell r="K257" t="str">
            <v>TURKEY</v>
          </cell>
          <cell r="L257" t="str">
            <v>APAPA PORT</v>
          </cell>
          <cell r="M257">
            <v>91.8</v>
          </cell>
          <cell r="N257" t="str">
            <v>DIAMOND</v>
          </cell>
          <cell r="O257">
            <v>89673.75</v>
          </cell>
          <cell r="P257">
            <v>22418.4375</v>
          </cell>
          <cell r="Q257">
            <v>67255.3125</v>
          </cell>
          <cell r="R257">
            <v>67500</v>
          </cell>
          <cell r="S257" t="str">
            <v>USD</v>
          </cell>
          <cell r="T257" t="str">
            <v>DECEMBER, 2005</v>
          </cell>
          <cell r="U257">
            <v>38593</v>
          </cell>
          <cell r="V257" t="str">
            <v>DBL/0002171</v>
          </cell>
          <cell r="W257" t="str">
            <v/>
          </cell>
          <cell r="Y257">
            <v>67500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</row>
        <row r="258">
          <cell r="D258">
            <v>38603</v>
          </cell>
          <cell r="F258" t="str">
            <v>DIAMOND</v>
          </cell>
          <cell r="G258" t="str">
            <v>OLAM NIGERIA LIMITED</v>
          </cell>
          <cell r="H258" t="str">
            <v>NIGERIAN DRIED SPLIT GINGER, AFFLATOXINE FREE</v>
          </cell>
          <cell r="I258" t="str">
            <v>09.10.10.00</v>
          </cell>
          <cell r="J258" t="str">
            <v>SEPTEMBER, 2005</v>
          </cell>
          <cell r="K258" t="str">
            <v>RUSSIA</v>
          </cell>
          <cell r="L258" t="str">
            <v>APAPA PORT</v>
          </cell>
          <cell r="M258">
            <v>9.1</v>
          </cell>
          <cell r="N258" t="str">
            <v>DIAMOND</v>
          </cell>
          <cell r="O258">
            <v>19728.23</v>
          </cell>
          <cell r="P258">
            <v>4932.0574999999999</v>
          </cell>
          <cell r="Q258">
            <v>14796.172500000001</v>
          </cell>
          <cell r="R258">
            <v>14850</v>
          </cell>
          <cell r="S258" t="str">
            <v>USD</v>
          </cell>
          <cell r="T258" t="str">
            <v>DECEMBER, 2005</v>
          </cell>
          <cell r="U258">
            <v>38593</v>
          </cell>
          <cell r="V258" t="str">
            <v>DBL/0002173</v>
          </cell>
          <cell r="W258" t="str">
            <v/>
          </cell>
          <cell r="Y258">
            <v>14850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</row>
        <row r="259">
          <cell r="D259">
            <v>38603</v>
          </cell>
          <cell r="F259" t="str">
            <v>CHARTERED</v>
          </cell>
          <cell r="G259" t="str">
            <v>INTERNATIONAL TEXTILE INDUSTRIES (NIG) LTD</v>
          </cell>
          <cell r="H259" t="str">
            <v>VARIOUS TEXTILE FABRIC</v>
          </cell>
          <cell r="I259" t="str">
            <v>55.16.94.00</v>
          </cell>
          <cell r="J259" t="str">
            <v>SEPTEMBER, 2005</v>
          </cell>
          <cell r="K259" t="str">
            <v>BENIN</v>
          </cell>
          <cell r="L259" t="str">
            <v>APAPA PORT</v>
          </cell>
          <cell r="M259">
            <v>2.2999999999999998</v>
          </cell>
          <cell r="N259" t="str">
            <v>UNION</v>
          </cell>
          <cell r="O259">
            <v>15273</v>
          </cell>
          <cell r="P259">
            <v>3818.25</v>
          </cell>
          <cell r="Q259">
            <v>11454.75</v>
          </cell>
          <cell r="R259">
            <v>11495</v>
          </cell>
          <cell r="S259" t="str">
            <v>USD</v>
          </cell>
          <cell r="T259" t="str">
            <v>DECEMBER, 2005</v>
          </cell>
          <cell r="U259">
            <v>38594</v>
          </cell>
          <cell r="V259" t="str">
            <v>UBN/0000370</v>
          </cell>
          <cell r="W259" t="str">
            <v/>
          </cell>
          <cell r="Y259">
            <v>11495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</row>
        <row r="260">
          <cell r="D260">
            <v>38603</v>
          </cell>
          <cell r="F260" t="str">
            <v>ZENITH</v>
          </cell>
          <cell r="G260" t="str">
            <v>MARIO JOSE ENTERPRISES LIMITED</v>
          </cell>
          <cell r="H260" t="str">
            <v>FINISHED LEATHER</v>
          </cell>
          <cell r="I260" t="str">
            <v>41.06.19.00</v>
          </cell>
          <cell r="J260" t="str">
            <v>SEPTEMBER, 2005</v>
          </cell>
          <cell r="K260" t="str">
            <v>ITALY</v>
          </cell>
          <cell r="L260" t="str">
            <v>APAPA PORT</v>
          </cell>
          <cell r="M260">
            <v>7.3</v>
          </cell>
          <cell r="N260" t="str">
            <v>ZENITH</v>
          </cell>
          <cell r="O260">
            <v>340269.07</v>
          </cell>
          <cell r="P260">
            <v>85067.267500000002</v>
          </cell>
          <cell r="Q260">
            <v>255201.80249999999</v>
          </cell>
          <cell r="R260">
            <v>256111</v>
          </cell>
          <cell r="S260" t="str">
            <v>USD</v>
          </cell>
          <cell r="T260" t="str">
            <v>DECEMBER, 2005</v>
          </cell>
          <cell r="U260">
            <v>38588</v>
          </cell>
          <cell r="V260" t="str">
            <v>ZENITH/004568</v>
          </cell>
          <cell r="W260" t="str">
            <v/>
          </cell>
          <cell r="Y260">
            <v>256111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</row>
        <row r="261">
          <cell r="D261">
            <v>38603</v>
          </cell>
          <cell r="F261" t="str">
            <v>NIB</v>
          </cell>
          <cell r="G261" t="str">
            <v>GLOBE SPINNING MILLS (NIG) PLC</v>
          </cell>
          <cell r="H261" t="str">
            <v>NE 16/1 COTTON CARDED YARN OPEN END</v>
          </cell>
          <cell r="I261" t="str">
            <v>52.03.00.00</v>
          </cell>
          <cell r="J261" t="str">
            <v>SEPTEMBER, 2005</v>
          </cell>
          <cell r="K261" t="str">
            <v>PORTUGAL</v>
          </cell>
          <cell r="L261" t="str">
            <v>APAPA PORT</v>
          </cell>
          <cell r="M261">
            <v>19.899999999999999</v>
          </cell>
          <cell r="N261" t="str">
            <v>ZENITH</v>
          </cell>
          <cell r="O261">
            <v>41628.58</v>
          </cell>
          <cell r="P261">
            <v>10407.145</v>
          </cell>
          <cell r="Q261">
            <v>31221.435000000001</v>
          </cell>
          <cell r="R261">
            <v>26244.92</v>
          </cell>
          <cell r="S261" t="str">
            <v>EUR</v>
          </cell>
          <cell r="T261" t="str">
            <v>DECEMBER, 2005</v>
          </cell>
          <cell r="U261">
            <v>38589</v>
          </cell>
          <cell r="V261" t="str">
            <v>ZENITH / 004091</v>
          </cell>
          <cell r="W261" t="str">
            <v/>
          </cell>
          <cell r="Y261">
            <v>0</v>
          </cell>
          <cell r="Z261">
            <v>26244.92</v>
          </cell>
          <cell r="AA261">
            <v>0</v>
          </cell>
          <cell r="AB261">
            <v>0</v>
          </cell>
          <cell r="AC261">
            <v>0</v>
          </cell>
        </row>
        <row r="262">
          <cell r="D262">
            <v>38603</v>
          </cell>
          <cell r="F262" t="str">
            <v>ZENITH</v>
          </cell>
          <cell r="G262" t="str">
            <v>MASVI &amp; SONS (NIG.) LIMITED</v>
          </cell>
          <cell r="H262" t="str">
            <v>SEMI PROCESSED WOOD PRODUCTS (GMELINA)</v>
          </cell>
          <cell r="I262" t="str">
            <v>44.07.00.00</v>
          </cell>
          <cell r="J262" t="str">
            <v>SEPTEMBER, 2005</v>
          </cell>
          <cell r="K262" t="str">
            <v>INDIA</v>
          </cell>
          <cell r="L262" t="str">
            <v>TINCAN ISLAND</v>
          </cell>
          <cell r="M262">
            <v>72</v>
          </cell>
          <cell r="N262" t="str">
            <v>ZENITH</v>
          </cell>
          <cell r="O262">
            <v>19131.84</v>
          </cell>
          <cell r="P262">
            <v>4782.96</v>
          </cell>
          <cell r="Q262">
            <v>14348.88</v>
          </cell>
          <cell r="R262">
            <v>14437.2</v>
          </cell>
          <cell r="S262" t="str">
            <v>USD</v>
          </cell>
          <cell r="T262" t="str">
            <v>DECEMBER, 2005</v>
          </cell>
          <cell r="U262">
            <v>38601</v>
          </cell>
          <cell r="V262" t="str">
            <v>ZENITH/005775</v>
          </cell>
          <cell r="W262" t="str">
            <v>ZENITH/002203</v>
          </cell>
          <cell r="Y262">
            <v>14437.2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</row>
        <row r="263">
          <cell r="D263">
            <v>38603</v>
          </cell>
          <cell r="F263" t="str">
            <v>ZENITH</v>
          </cell>
          <cell r="G263" t="str">
            <v>PROCTER &amp; GAMBLE NIGERIA LIMITED</v>
          </cell>
          <cell r="H263" t="str">
            <v>ALWAYS SANITARY PADS AND PAMPERS BABY  DIAPERS</v>
          </cell>
          <cell r="I263" t="str">
            <v>48.18.40.00</v>
          </cell>
          <cell r="J263" t="str">
            <v>SEPTEMBER, 2005</v>
          </cell>
          <cell r="K263" t="str">
            <v>GHANA</v>
          </cell>
          <cell r="L263" t="str">
            <v>SEME BORDER</v>
          </cell>
          <cell r="M263">
            <v>5.7</v>
          </cell>
          <cell r="N263" t="str">
            <v>ZENITH</v>
          </cell>
          <cell r="O263">
            <v>38567.800000000003</v>
          </cell>
          <cell r="P263">
            <v>9641.9500000000007</v>
          </cell>
          <cell r="Q263">
            <v>28925.85</v>
          </cell>
          <cell r="R263">
            <v>29766</v>
          </cell>
          <cell r="S263" t="str">
            <v>USD</v>
          </cell>
          <cell r="T263" t="str">
            <v>DECEMBER, 2005</v>
          </cell>
          <cell r="U263">
            <v>38602</v>
          </cell>
          <cell r="V263" t="str">
            <v>ZENITH/005631</v>
          </cell>
          <cell r="W263" t="str">
            <v/>
          </cell>
          <cell r="Y263">
            <v>29766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</row>
        <row r="264">
          <cell r="D264">
            <v>38603</v>
          </cell>
          <cell r="F264" t="str">
            <v>CHARTERED</v>
          </cell>
          <cell r="G264" t="str">
            <v>OLAM NIGERIA LIMITED</v>
          </cell>
          <cell r="H264" t="str">
            <v>NIGERIAN COCOA BUTTER</v>
          </cell>
          <cell r="I264" t="str">
            <v>18.04.00.00</v>
          </cell>
          <cell r="J264" t="str">
            <v>SEPTEMBER, 2005</v>
          </cell>
          <cell r="K264" t="str">
            <v>NETHERLANDS</v>
          </cell>
          <cell r="L264" t="str">
            <v>APAPA PORT</v>
          </cell>
          <cell r="M264">
            <v>20.399999999999999</v>
          </cell>
          <cell r="N264" t="str">
            <v>DIAMOND</v>
          </cell>
          <cell r="O264">
            <v>128864.5</v>
          </cell>
          <cell r="P264">
            <v>32216.125</v>
          </cell>
          <cell r="Q264">
            <v>96648.375</v>
          </cell>
          <cell r="R264">
            <v>97000</v>
          </cell>
          <cell r="S264" t="str">
            <v>USD</v>
          </cell>
          <cell r="T264" t="str">
            <v>DECEMBER, 2005</v>
          </cell>
          <cell r="U264">
            <v>38593</v>
          </cell>
          <cell r="V264" t="str">
            <v>DBL/0002169</v>
          </cell>
          <cell r="W264" t="str">
            <v/>
          </cell>
          <cell r="Y264">
            <v>97000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</row>
        <row r="265">
          <cell r="D265">
            <v>38603</v>
          </cell>
          <cell r="F265" t="str">
            <v>ZENITH</v>
          </cell>
          <cell r="G265" t="str">
            <v>AVOP INTERNATIONAL LIMITED</v>
          </cell>
          <cell r="H265" t="str">
            <v>PROCESSED BATTERY DUST/LEAD CONCENTRATE</v>
          </cell>
          <cell r="I265" t="str">
            <v>85.48.10.00</v>
          </cell>
          <cell r="J265" t="str">
            <v>SEPTEMBER, 2005</v>
          </cell>
          <cell r="K265" t="str">
            <v>INDIA</v>
          </cell>
          <cell r="L265" t="str">
            <v>APAPA PORT</v>
          </cell>
          <cell r="M265">
            <v>138</v>
          </cell>
          <cell r="N265" t="str">
            <v>ZENITH</v>
          </cell>
          <cell r="O265">
            <v>47670.17</v>
          </cell>
          <cell r="P265">
            <v>11917.5425</v>
          </cell>
          <cell r="Q265">
            <v>35752.627500000002</v>
          </cell>
          <cell r="R265">
            <v>35880</v>
          </cell>
          <cell r="S265" t="str">
            <v>USD</v>
          </cell>
          <cell r="T265" t="str">
            <v>DECEMBER, 2005</v>
          </cell>
          <cell r="U265">
            <v>38587</v>
          </cell>
          <cell r="V265" t="str">
            <v>ZENITH/002190</v>
          </cell>
          <cell r="W265" t="str">
            <v/>
          </cell>
          <cell r="Y265">
            <v>35880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</row>
        <row r="266">
          <cell r="D266">
            <v>38603</v>
          </cell>
          <cell r="F266" t="str">
            <v>INTERCITY</v>
          </cell>
          <cell r="G266" t="str">
            <v>COTTON AND AGRICULTURAL PROCESSORS LIMITED</v>
          </cell>
          <cell r="H266" t="str">
            <v>NIGERIAN RAW COTTON LINT - CROP 2004/2005 (GRADE NA1)</v>
          </cell>
          <cell r="I266" t="str">
            <v>52.01.00.00</v>
          </cell>
          <cell r="J266" t="str">
            <v>SEPTEMBER, 2005</v>
          </cell>
          <cell r="K266" t="str">
            <v>PAKISTAN</v>
          </cell>
          <cell r="L266" t="str">
            <v>APAPA PORT</v>
          </cell>
          <cell r="M266">
            <v>256</v>
          </cell>
          <cell r="N266" t="str">
            <v>STB</v>
          </cell>
          <cell r="O266">
            <v>297169.40000000002</v>
          </cell>
          <cell r="P266">
            <v>74292.350000000006</v>
          </cell>
          <cell r="Q266">
            <v>222877.05</v>
          </cell>
          <cell r="R266">
            <v>223603.76</v>
          </cell>
          <cell r="S266" t="str">
            <v>USD</v>
          </cell>
          <cell r="T266" t="str">
            <v>DECEMBER, 2005</v>
          </cell>
          <cell r="U266">
            <v>38576</v>
          </cell>
          <cell r="V266" t="str">
            <v>STB/013</v>
          </cell>
          <cell r="W266" t="str">
            <v/>
          </cell>
          <cell r="Y266">
            <v>223603.76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</row>
        <row r="267">
          <cell r="D267">
            <v>38603</v>
          </cell>
          <cell r="F267" t="str">
            <v>CAPITAL</v>
          </cell>
          <cell r="G267" t="str">
            <v>ORC FISHING &amp; FOOD PROCESSING LIMITED</v>
          </cell>
          <cell r="H267" t="str">
            <v>VARIOUS PROC SHRIMPS AND CRAB CLAWS</v>
          </cell>
          <cell r="I267" t="str">
            <v>03.06.00.00</v>
          </cell>
          <cell r="J267" t="str">
            <v>SEPTEMBER, 2005</v>
          </cell>
          <cell r="K267" t="str">
            <v>FRANCE</v>
          </cell>
          <cell r="L267" t="str">
            <v>APAPA PORT</v>
          </cell>
          <cell r="M267">
            <v>23.9</v>
          </cell>
          <cell r="N267" t="str">
            <v>ZENITH</v>
          </cell>
          <cell r="O267">
            <v>168581.58</v>
          </cell>
          <cell r="P267">
            <v>42145.394999999997</v>
          </cell>
          <cell r="Q267">
            <v>126436.185</v>
          </cell>
          <cell r="R267">
            <v>130108.5</v>
          </cell>
          <cell r="S267" t="str">
            <v>USD</v>
          </cell>
          <cell r="T267" t="str">
            <v>DECEMBER, 2005</v>
          </cell>
          <cell r="U267">
            <v>38601</v>
          </cell>
          <cell r="V267" t="str">
            <v>ZENITH/003787</v>
          </cell>
          <cell r="W267" t="str">
            <v/>
          </cell>
          <cell r="Y267">
            <v>130108.5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</row>
        <row r="268">
          <cell r="D268">
            <v>38603</v>
          </cell>
          <cell r="F268" t="str">
            <v>WEMA</v>
          </cell>
          <cell r="G268" t="str">
            <v>MOBERT NIGERIA LIMITED</v>
          </cell>
          <cell r="H268" t="str">
            <v>VARIOUS PLASTIC WARES</v>
          </cell>
          <cell r="I268" t="str">
            <v>39.24.90.00</v>
          </cell>
          <cell r="J268" t="str">
            <v>SEPTEMBER, 2005</v>
          </cell>
          <cell r="K268" t="str">
            <v>MALI</v>
          </cell>
          <cell r="L268" t="str">
            <v>SEME BORDER</v>
          </cell>
          <cell r="M268">
            <v>28.4</v>
          </cell>
          <cell r="N268" t="str">
            <v>ZENITH</v>
          </cell>
          <cell r="O268">
            <v>31513.65</v>
          </cell>
          <cell r="P268">
            <v>7878.4125000000004</v>
          </cell>
          <cell r="Q268">
            <v>23635.237499999999</v>
          </cell>
          <cell r="R268">
            <v>9150.5</v>
          </cell>
          <cell r="S268" t="str">
            <v>EUR</v>
          </cell>
          <cell r="T268" t="str">
            <v>DECEMBER, 2005</v>
          </cell>
          <cell r="U268">
            <v>38589</v>
          </cell>
          <cell r="V268" t="str">
            <v>ZENITH / 005748</v>
          </cell>
          <cell r="W268" t="str">
            <v>ZENITH/ 005770</v>
          </cell>
          <cell r="Y268">
            <v>0</v>
          </cell>
          <cell r="Z268">
            <v>9150.5</v>
          </cell>
          <cell r="AA268">
            <v>0</v>
          </cell>
          <cell r="AB268">
            <v>0</v>
          </cell>
          <cell r="AC268">
            <v>0</v>
          </cell>
        </row>
        <row r="269">
          <cell r="D269">
            <v>38603</v>
          </cell>
          <cell r="F269" t="str">
            <v>CAPITAL</v>
          </cell>
          <cell r="G269" t="str">
            <v>ALKEM NIGERIA LIMITED</v>
          </cell>
          <cell r="H269" t="str">
            <v>POLYESTER STAPLE FIBRE</v>
          </cell>
          <cell r="I269" t="str">
            <v>55.03.20.00</v>
          </cell>
          <cell r="J269" t="str">
            <v>SEPTEMBER, 2005</v>
          </cell>
          <cell r="K269" t="str">
            <v>GERMANY</v>
          </cell>
          <cell r="L269" t="str">
            <v>APAPA PORT</v>
          </cell>
          <cell r="M269">
            <v>17.899999999999999</v>
          </cell>
          <cell r="N269" t="str">
            <v>ZENITH</v>
          </cell>
          <cell r="O269">
            <v>31507.119999999999</v>
          </cell>
          <cell r="P269">
            <v>7876.78</v>
          </cell>
          <cell r="Q269">
            <v>23630.34</v>
          </cell>
          <cell r="R269">
            <v>20165.82</v>
          </cell>
          <cell r="S269" t="str">
            <v>EUR</v>
          </cell>
          <cell r="T269" t="str">
            <v>DECEMBER, 2005</v>
          </cell>
          <cell r="U269">
            <v>38601</v>
          </cell>
          <cell r="V269" t="str">
            <v>ZENITH / 005022</v>
          </cell>
          <cell r="W269" t="str">
            <v/>
          </cell>
          <cell r="Y269">
            <v>0</v>
          </cell>
          <cell r="Z269">
            <v>20165.82</v>
          </cell>
          <cell r="AA269">
            <v>0</v>
          </cell>
          <cell r="AB269">
            <v>0</v>
          </cell>
          <cell r="AC269">
            <v>0</v>
          </cell>
        </row>
        <row r="270">
          <cell r="D270">
            <v>38603</v>
          </cell>
          <cell r="F270" t="str">
            <v>INTERCONTINENTAL</v>
          </cell>
          <cell r="G270" t="str">
            <v>CODINA COMPANY NIG. LIMITED</v>
          </cell>
          <cell r="H270" t="str">
            <v>FINISHED SHEEPSKINS</v>
          </cell>
          <cell r="I270" t="str">
            <v>41.05.30.00</v>
          </cell>
          <cell r="J270" t="str">
            <v>SEPTEMBER, 2005</v>
          </cell>
          <cell r="K270" t="str">
            <v>SPAIN</v>
          </cell>
          <cell r="L270" t="str">
            <v>MMIA, LAGOS</v>
          </cell>
          <cell r="M270">
            <v>8.1999999999999993</v>
          </cell>
          <cell r="N270" t="str">
            <v>ZENITH</v>
          </cell>
          <cell r="O270">
            <v>267590.49</v>
          </cell>
          <cell r="P270">
            <v>66897.622499999998</v>
          </cell>
          <cell r="Q270">
            <v>200692.86749999999</v>
          </cell>
          <cell r="R270">
            <v>171268.88</v>
          </cell>
          <cell r="S270" t="str">
            <v>EUR</v>
          </cell>
          <cell r="T270" t="str">
            <v>DECEMBER, 2005</v>
          </cell>
          <cell r="U270">
            <v>38600</v>
          </cell>
          <cell r="V270" t="str">
            <v>ZENITH/004575</v>
          </cell>
          <cell r="W270" t="str">
            <v/>
          </cell>
          <cell r="Y270">
            <v>0</v>
          </cell>
          <cell r="Z270">
            <v>171268.88</v>
          </cell>
          <cell r="AA270">
            <v>0</v>
          </cell>
          <cell r="AB270">
            <v>0</v>
          </cell>
          <cell r="AC270">
            <v>0</v>
          </cell>
        </row>
        <row r="271">
          <cell r="D271">
            <v>38603</v>
          </cell>
          <cell r="F271" t="str">
            <v>GTB</v>
          </cell>
          <cell r="G271" t="str">
            <v>GRAND FOUNDRY &amp; ENGINEERING WORKS LIMITED</v>
          </cell>
          <cell r="H271" t="str">
            <v>FERRO MOLYBDENUM LUMPS (65% MOLY MIN.)</v>
          </cell>
          <cell r="I271" t="str">
            <v>72.02.70.00</v>
          </cell>
          <cell r="J271" t="str">
            <v>SEPTEMBER, 2005</v>
          </cell>
          <cell r="K271" t="str">
            <v>UNITED ARAB EMIRATES (UAE)</v>
          </cell>
          <cell r="L271" t="str">
            <v>MMIA, LAGOS</v>
          </cell>
          <cell r="M271">
            <v>0.2</v>
          </cell>
          <cell r="N271" t="str">
            <v>GTB</v>
          </cell>
          <cell r="O271">
            <v>11948.04</v>
          </cell>
          <cell r="P271">
            <v>2987.01</v>
          </cell>
          <cell r="Q271">
            <v>8961.0300000000007</v>
          </cell>
          <cell r="R271">
            <v>9200</v>
          </cell>
          <cell r="S271" t="str">
            <v>USD</v>
          </cell>
          <cell r="T271" t="str">
            <v>DECEMBER, 2005</v>
          </cell>
          <cell r="U271">
            <v>38593</v>
          </cell>
          <cell r="V271" t="str">
            <v>GTB/0004291</v>
          </cell>
          <cell r="W271" t="str">
            <v/>
          </cell>
          <cell r="Y271">
            <v>9200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</row>
        <row r="272">
          <cell r="D272">
            <v>38603</v>
          </cell>
          <cell r="F272" t="str">
            <v>NBM</v>
          </cell>
          <cell r="G272" t="str">
            <v>ALKEM NIGERIA LIMITED</v>
          </cell>
          <cell r="H272" t="str">
            <v>POLYESTER STAPLE FIBRE</v>
          </cell>
          <cell r="I272" t="str">
            <v>55.03.20.00</v>
          </cell>
          <cell r="J272" t="str">
            <v>SEPTEMBER, 2005</v>
          </cell>
          <cell r="K272" t="str">
            <v>UNITED KINGDOM</v>
          </cell>
          <cell r="L272" t="str">
            <v>TINCAN ISLAND</v>
          </cell>
          <cell r="M272">
            <v>8.6999999999999993</v>
          </cell>
          <cell r="N272" t="str">
            <v>ZENITH</v>
          </cell>
          <cell r="O272">
            <v>13664.6</v>
          </cell>
          <cell r="P272">
            <v>3416.15</v>
          </cell>
          <cell r="Q272">
            <v>10248.450000000001</v>
          </cell>
          <cell r="R272">
            <v>6035.54</v>
          </cell>
          <cell r="S272" t="str">
            <v>GBP</v>
          </cell>
          <cell r="T272" t="str">
            <v>DECEMBER, 2005</v>
          </cell>
          <cell r="U272">
            <v>38600</v>
          </cell>
          <cell r="V272" t="str">
            <v>ZENITH / 005019</v>
          </cell>
          <cell r="W272" t="str">
            <v/>
          </cell>
          <cell r="Y272">
            <v>0</v>
          </cell>
          <cell r="Z272">
            <v>0</v>
          </cell>
          <cell r="AA272">
            <v>6035.54</v>
          </cell>
          <cell r="AB272">
            <v>0</v>
          </cell>
          <cell r="AC272">
            <v>0</v>
          </cell>
        </row>
        <row r="273">
          <cell r="D273">
            <v>38603</v>
          </cell>
          <cell r="F273" t="str">
            <v>IBTC</v>
          </cell>
          <cell r="G273" t="str">
            <v>WAHUM PACKAGING LIMITED</v>
          </cell>
          <cell r="H273" t="str">
            <v>WASTE PAPER</v>
          </cell>
          <cell r="I273" t="str">
            <v>47.07.00.00</v>
          </cell>
          <cell r="J273" t="str">
            <v>SEPTEMBER, 2005</v>
          </cell>
          <cell r="K273" t="str">
            <v>CHINA</v>
          </cell>
          <cell r="L273" t="str">
            <v>TINCAN ISLAND</v>
          </cell>
          <cell r="M273">
            <v>32</v>
          </cell>
          <cell r="N273" t="str">
            <v>ZENITH</v>
          </cell>
          <cell r="O273">
            <v>1575.57</v>
          </cell>
          <cell r="P273">
            <v>393.89249999999998</v>
          </cell>
          <cell r="Q273">
            <v>1181.6775</v>
          </cell>
          <cell r="R273">
            <v>1216</v>
          </cell>
          <cell r="S273" t="str">
            <v>USD</v>
          </cell>
          <cell r="T273" t="str">
            <v>DECEMBER, 2005</v>
          </cell>
          <cell r="U273">
            <v>38596</v>
          </cell>
          <cell r="V273" t="str">
            <v>ZENITH/005423</v>
          </cell>
          <cell r="W273" t="str">
            <v/>
          </cell>
          <cell r="Y273">
            <v>1216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</row>
        <row r="274">
          <cell r="D274">
            <v>38603</v>
          </cell>
          <cell r="F274" t="str">
            <v>CITIZENS</v>
          </cell>
          <cell r="G274" t="str">
            <v>SALINI NIGERIA LIMITED</v>
          </cell>
          <cell r="H274" t="str">
            <v>USED BULLDOZER CATERPILLAR DSR PLUS RIPPER ID BLADE AND ARM &amp; SPARE PARTS</v>
          </cell>
          <cell r="I274" t="str">
            <v>84.29.19.00</v>
          </cell>
          <cell r="J274" t="str">
            <v>SEPTEMBER, 2005</v>
          </cell>
          <cell r="K274" t="str">
            <v>SIERRA LEONE</v>
          </cell>
          <cell r="L274" t="str">
            <v>TINCAN ISLAND</v>
          </cell>
          <cell r="M274">
            <v>37.799999999999997</v>
          </cell>
          <cell r="N274" t="str">
            <v>PRUDENT</v>
          </cell>
          <cell r="O274">
            <v>132052.38</v>
          </cell>
          <cell r="P274">
            <v>33013.095000000001</v>
          </cell>
          <cell r="Q274">
            <v>99039.285000000003</v>
          </cell>
          <cell r="R274">
            <v>79430</v>
          </cell>
          <cell r="S274" t="str">
            <v>EUR</v>
          </cell>
          <cell r="T274" t="str">
            <v>DECEMBER, 2005</v>
          </cell>
          <cell r="U274">
            <v>38601</v>
          </cell>
          <cell r="V274" t="str">
            <v>PRUDENT/3238300</v>
          </cell>
          <cell r="W274" t="str">
            <v/>
          </cell>
          <cell r="Y274">
            <v>0</v>
          </cell>
          <cell r="Z274">
            <v>79430</v>
          </cell>
          <cell r="AA274">
            <v>0</v>
          </cell>
          <cell r="AB274">
            <v>0</v>
          </cell>
          <cell r="AC274">
            <v>0</v>
          </cell>
        </row>
        <row r="275">
          <cell r="D275">
            <v>38603</v>
          </cell>
          <cell r="F275" t="str">
            <v>ZENITH</v>
          </cell>
          <cell r="G275" t="str">
            <v>MINL LIMITED</v>
          </cell>
          <cell r="H275" t="str">
            <v>SECONDARY ALUMINIUM ALLOY INGOTS</v>
          </cell>
          <cell r="I275" t="str">
            <v>76.01.20.00</v>
          </cell>
          <cell r="J275" t="str">
            <v>SEPTEMBER, 2005</v>
          </cell>
          <cell r="K275" t="str">
            <v>MALAYSIA</v>
          </cell>
          <cell r="L275" t="str">
            <v>APAPA PORT</v>
          </cell>
          <cell r="M275">
            <v>127.3</v>
          </cell>
          <cell r="N275" t="str">
            <v>ZENITH</v>
          </cell>
          <cell r="O275">
            <v>254156.74</v>
          </cell>
          <cell r="P275">
            <v>63539.184999999998</v>
          </cell>
          <cell r="Q275">
            <v>190617.55499999999</v>
          </cell>
          <cell r="R275">
            <v>196154</v>
          </cell>
          <cell r="S275" t="str">
            <v>USD</v>
          </cell>
          <cell r="T275" t="str">
            <v>DECEMBER, 2005</v>
          </cell>
          <cell r="U275">
            <v>38602</v>
          </cell>
          <cell r="V275" t="str">
            <v>ZENITH/005629</v>
          </cell>
          <cell r="W275" t="str">
            <v/>
          </cell>
          <cell r="Y275">
            <v>196154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</row>
        <row r="276">
          <cell r="D276">
            <v>38603</v>
          </cell>
          <cell r="F276" t="str">
            <v>UTB</v>
          </cell>
          <cell r="G276" t="str">
            <v>BEL PAPYRUS LIMITED</v>
          </cell>
          <cell r="H276" t="str">
            <v>TOILET PAPER PRIME PULP RECYCLED WHITE</v>
          </cell>
          <cell r="I276" t="str">
            <v>48.03.11.00</v>
          </cell>
          <cell r="J276" t="str">
            <v>SEPTEMBER, 2005</v>
          </cell>
          <cell r="K276" t="str">
            <v>ANGOLA</v>
          </cell>
          <cell r="L276" t="str">
            <v>APAPA PORT</v>
          </cell>
          <cell r="M276">
            <v>81.2</v>
          </cell>
          <cell r="N276" t="str">
            <v>ZENITH</v>
          </cell>
          <cell r="O276">
            <v>123642.17</v>
          </cell>
          <cell r="P276">
            <v>30910.5425</v>
          </cell>
          <cell r="Q276">
            <v>92731.627500000002</v>
          </cell>
          <cell r="R276">
            <v>95495.12</v>
          </cell>
          <cell r="S276" t="str">
            <v>USD</v>
          </cell>
          <cell r="T276" t="str">
            <v>DECEMBER, 2005</v>
          </cell>
          <cell r="U276">
            <v>38594</v>
          </cell>
          <cell r="V276" t="str">
            <v>ZENITH / 005764</v>
          </cell>
          <cell r="W276" t="str">
            <v>ZENITH / 005776</v>
          </cell>
          <cell r="Y276">
            <v>95495.12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</row>
        <row r="277">
          <cell r="D277">
            <v>38603</v>
          </cell>
          <cell r="F277" t="str">
            <v>UBA</v>
          </cell>
          <cell r="G277" t="str">
            <v>SAPELE INTEGRATED INDUSTRIES LIMITED</v>
          </cell>
          <cell r="H277" t="str">
            <v>NIGERIAN SPECIFIED RUBBER (NSR 10)</v>
          </cell>
          <cell r="I277" t="str">
            <v>40.01.22.00</v>
          </cell>
          <cell r="J277" t="str">
            <v>SEPTEMBER, 2005</v>
          </cell>
          <cell r="K277" t="str">
            <v>SPAIN</v>
          </cell>
          <cell r="L277" t="str">
            <v>APAPA PORT</v>
          </cell>
          <cell r="M277">
            <v>108.4</v>
          </cell>
          <cell r="N277" t="str">
            <v>UBA</v>
          </cell>
          <cell r="O277">
            <v>188888.11</v>
          </cell>
          <cell r="P277">
            <v>47222.027499999997</v>
          </cell>
          <cell r="Q277">
            <v>141666.08249999999</v>
          </cell>
          <cell r="R277">
            <v>142128</v>
          </cell>
          <cell r="S277" t="str">
            <v>USD</v>
          </cell>
          <cell r="T277" t="str">
            <v>DECEMBER, 2005</v>
          </cell>
          <cell r="U277">
            <v>38574</v>
          </cell>
          <cell r="V277" t="str">
            <v>UBA/0000538</v>
          </cell>
          <cell r="W277" t="str">
            <v/>
          </cell>
          <cell r="Y277">
            <v>142128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</row>
        <row r="278">
          <cell r="D278">
            <v>38603</v>
          </cell>
          <cell r="F278" t="str">
            <v>IBTC</v>
          </cell>
          <cell r="G278" t="str">
            <v>WAHUM PACKAGING LIMITED</v>
          </cell>
          <cell r="H278" t="str">
            <v>WASTE PAPER</v>
          </cell>
          <cell r="I278" t="str">
            <v>47.07.00.00</v>
          </cell>
          <cell r="J278" t="str">
            <v>SEPTEMBER, 2005</v>
          </cell>
          <cell r="K278" t="str">
            <v>CHINA</v>
          </cell>
          <cell r="L278" t="str">
            <v>APAPA PORT</v>
          </cell>
          <cell r="M278">
            <v>192</v>
          </cell>
          <cell r="N278" t="str">
            <v>ZENITH</v>
          </cell>
          <cell r="O278">
            <v>9453.43</v>
          </cell>
          <cell r="P278">
            <v>2363.3575000000001</v>
          </cell>
          <cell r="Q278">
            <v>7090.0725000000002</v>
          </cell>
          <cell r="R278">
            <v>7296</v>
          </cell>
          <cell r="S278" t="str">
            <v>USD</v>
          </cell>
          <cell r="T278" t="str">
            <v>DECEMBER, 2005</v>
          </cell>
          <cell r="U278">
            <v>38596</v>
          </cell>
          <cell r="V278" t="str">
            <v>ZENITH/005424</v>
          </cell>
          <cell r="W278" t="str">
            <v/>
          </cell>
          <cell r="Y278">
            <v>7296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</row>
        <row r="279">
          <cell r="D279">
            <v>38602</v>
          </cell>
          <cell r="F279" t="str">
            <v>ZENITH</v>
          </cell>
          <cell r="G279" t="str">
            <v>MINL LIMITED</v>
          </cell>
          <cell r="H279" t="str">
            <v>SECONDARY ALUMINIUM INGOTS</v>
          </cell>
          <cell r="I279" t="str">
            <v>76.01.10.00</v>
          </cell>
          <cell r="J279" t="str">
            <v>SEPTEMBER, 2005</v>
          </cell>
          <cell r="K279" t="str">
            <v>INDIA</v>
          </cell>
          <cell r="L279" t="str">
            <v>APAPA PORT</v>
          </cell>
          <cell r="M279">
            <v>104.2</v>
          </cell>
          <cell r="N279" t="str">
            <v>ZENITH</v>
          </cell>
          <cell r="O279">
            <v>192047.35999999999</v>
          </cell>
          <cell r="P279">
            <v>48011.839999999997</v>
          </cell>
          <cell r="Q279">
            <v>144035.51999999999</v>
          </cell>
          <cell r="R279">
            <v>145082.65</v>
          </cell>
          <cell r="S279" t="str">
            <v>USD</v>
          </cell>
          <cell r="T279" t="str">
            <v>DECEMBER, 2005</v>
          </cell>
          <cell r="U279">
            <v>38597</v>
          </cell>
          <cell r="V279" t="str">
            <v>ZENITH/005628</v>
          </cell>
          <cell r="W279" t="str">
            <v/>
          </cell>
          <cell r="Y279">
            <v>145082.65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</row>
        <row r="280">
          <cell r="D280">
            <v>38604</v>
          </cell>
          <cell r="F280" t="str">
            <v>CHARTERED</v>
          </cell>
          <cell r="G280" t="str">
            <v>OLAM NIGERIA LIMITED</v>
          </cell>
          <cell r="H280" t="str">
            <v>NIGERIAN CASHEW NUT KERNELS</v>
          </cell>
          <cell r="I280" t="str">
            <v>08.01.32.00</v>
          </cell>
          <cell r="J280" t="str">
            <v>SEPTEMBER, 2005</v>
          </cell>
          <cell r="K280" t="str">
            <v>VIETNAM</v>
          </cell>
          <cell r="L280" t="str">
            <v>APAPA PORT</v>
          </cell>
          <cell r="M280">
            <v>506.5</v>
          </cell>
          <cell r="N280" t="str">
            <v>DIAMOND</v>
          </cell>
          <cell r="O280">
            <v>830062.5</v>
          </cell>
          <cell r="P280">
            <v>207515.625</v>
          </cell>
          <cell r="Q280">
            <v>622546.875</v>
          </cell>
          <cell r="R280">
            <v>624675</v>
          </cell>
          <cell r="S280" t="str">
            <v>USD</v>
          </cell>
          <cell r="T280" t="str">
            <v>DECEMBER, 2005</v>
          </cell>
          <cell r="U280">
            <v>38490</v>
          </cell>
          <cell r="V280" t="str">
            <v>DBL/0001619</v>
          </cell>
          <cell r="W280" t="str">
            <v/>
          </cell>
          <cell r="Y280">
            <v>624675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</row>
        <row r="281">
          <cell r="D281">
            <v>38604</v>
          </cell>
          <cell r="F281" t="str">
            <v>NIB</v>
          </cell>
          <cell r="G281" t="str">
            <v>OLAM NIGERIA LIMITED</v>
          </cell>
          <cell r="H281" t="str">
            <v>NIGERIAN CASHEW NUTS KERNELS</v>
          </cell>
          <cell r="I281" t="str">
            <v>08.01.32.00</v>
          </cell>
          <cell r="J281" t="str">
            <v>SEPTEMBER, 2005</v>
          </cell>
          <cell r="K281" t="str">
            <v>VIETNAM</v>
          </cell>
          <cell r="L281" t="str">
            <v>APAPA PORT</v>
          </cell>
          <cell r="M281">
            <v>506.7</v>
          </cell>
          <cell r="N281" t="str">
            <v>DIAMOND</v>
          </cell>
          <cell r="O281">
            <v>830187.5</v>
          </cell>
          <cell r="P281">
            <v>207546.875</v>
          </cell>
          <cell r="Q281">
            <v>622640.625</v>
          </cell>
          <cell r="R281">
            <v>624987.5</v>
          </cell>
          <cell r="S281" t="str">
            <v>USD</v>
          </cell>
          <cell r="T281" t="str">
            <v>DECEMBER, 2005</v>
          </cell>
          <cell r="U281">
            <v>38509</v>
          </cell>
          <cell r="V281" t="str">
            <v>DBL/0001625</v>
          </cell>
          <cell r="W281" t="str">
            <v/>
          </cell>
          <cell r="Y281">
            <v>624987.5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</row>
        <row r="282">
          <cell r="D282">
            <v>38604</v>
          </cell>
          <cell r="F282" t="str">
            <v>CHARTERED</v>
          </cell>
          <cell r="G282" t="str">
            <v>OLAM NIGERIA LIMITED</v>
          </cell>
          <cell r="H282" t="str">
            <v>NIGERIAN CASHEW NUT KERNELS</v>
          </cell>
          <cell r="I282" t="str">
            <v>08.01.32.00</v>
          </cell>
          <cell r="J282" t="str">
            <v>SEPTEMBER, 2005</v>
          </cell>
          <cell r="K282" t="str">
            <v>VIETNAM</v>
          </cell>
          <cell r="L282" t="str">
            <v>APAPA PORT</v>
          </cell>
          <cell r="M282">
            <v>506.7</v>
          </cell>
          <cell r="N282" t="str">
            <v>DIAMOND</v>
          </cell>
          <cell r="O282">
            <v>830062.5</v>
          </cell>
          <cell r="P282">
            <v>207515.625</v>
          </cell>
          <cell r="Q282">
            <v>622546.875</v>
          </cell>
          <cell r="R282">
            <v>624962.5</v>
          </cell>
          <cell r="S282" t="str">
            <v>USD</v>
          </cell>
          <cell r="T282" t="str">
            <v>DECEMBER, 2005</v>
          </cell>
          <cell r="U282">
            <v>38490</v>
          </cell>
          <cell r="V282" t="str">
            <v>DBL/0001619</v>
          </cell>
          <cell r="W282" t="str">
            <v/>
          </cell>
          <cell r="Y282">
            <v>624962.5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</row>
        <row r="283">
          <cell r="D283">
            <v>38604</v>
          </cell>
          <cell r="F283" t="str">
            <v>CHARTERED</v>
          </cell>
          <cell r="G283" t="str">
            <v>OLAM NIGERIA LIMITED</v>
          </cell>
          <cell r="H283" t="str">
            <v>NIGERIAN CASHEW NUT KERNELS</v>
          </cell>
          <cell r="I283" t="str">
            <v>08.01.32.00</v>
          </cell>
          <cell r="J283" t="str">
            <v>SEPTEMBER, 2005</v>
          </cell>
          <cell r="K283" t="str">
            <v>VIETNAM</v>
          </cell>
          <cell r="L283" t="str">
            <v>APAPA PORT</v>
          </cell>
          <cell r="M283">
            <v>506.2</v>
          </cell>
          <cell r="N283" t="str">
            <v>DIAMOND</v>
          </cell>
          <cell r="O283">
            <v>830062.5</v>
          </cell>
          <cell r="P283">
            <v>207515.625</v>
          </cell>
          <cell r="Q283">
            <v>622546.875</v>
          </cell>
          <cell r="R283">
            <v>624525</v>
          </cell>
          <cell r="S283" t="str">
            <v>USD</v>
          </cell>
          <cell r="T283" t="str">
            <v>DECEMBER, 2005</v>
          </cell>
          <cell r="U283">
            <v>38490</v>
          </cell>
          <cell r="V283" t="str">
            <v>DBL/0001619</v>
          </cell>
          <cell r="W283" t="str">
            <v/>
          </cell>
          <cell r="Y283">
            <v>624525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</row>
        <row r="284">
          <cell r="D284">
            <v>38604</v>
          </cell>
          <cell r="F284" t="str">
            <v>CHARTERED</v>
          </cell>
          <cell r="G284" t="str">
            <v>OLAM NIGERIA LIMITED</v>
          </cell>
          <cell r="H284" t="str">
            <v>NIGERIAN COCOA BEANS</v>
          </cell>
          <cell r="I284" t="str">
            <v>18.01.00.00</v>
          </cell>
          <cell r="J284" t="str">
            <v>SEPTEMBER, 2005</v>
          </cell>
          <cell r="K284" t="str">
            <v>MALAYSIA</v>
          </cell>
          <cell r="L284" t="str">
            <v>APAPA PORT</v>
          </cell>
          <cell r="M284">
            <v>101.6</v>
          </cell>
          <cell r="N284" t="str">
            <v>DIAMOND</v>
          </cell>
          <cell r="O284">
            <v>259116</v>
          </cell>
          <cell r="P284">
            <v>64779</v>
          </cell>
          <cell r="Q284">
            <v>194337</v>
          </cell>
          <cell r="R284">
            <v>195000</v>
          </cell>
          <cell r="S284" t="str">
            <v>USD</v>
          </cell>
          <cell r="T284" t="str">
            <v>DECEMBER, 2005</v>
          </cell>
          <cell r="U284">
            <v>38533</v>
          </cell>
          <cell r="V284" t="str">
            <v>DBL / 0001642</v>
          </cell>
          <cell r="W284" t="str">
            <v/>
          </cell>
          <cell r="Y284">
            <v>195000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</row>
        <row r="285">
          <cell r="D285">
            <v>38604</v>
          </cell>
          <cell r="F285" t="str">
            <v>NIB</v>
          </cell>
          <cell r="G285" t="str">
            <v>OLAM NIGERIA LIMITED</v>
          </cell>
          <cell r="H285" t="str">
            <v>NIGERIAN POLISHED AND HULLED SESAME SEEDS</v>
          </cell>
          <cell r="I285" t="str">
            <v>12.07.40.00</v>
          </cell>
          <cell r="J285" t="str">
            <v>SEPTEMBER, 2005</v>
          </cell>
          <cell r="K285" t="str">
            <v>JAPAN</v>
          </cell>
          <cell r="L285" t="str">
            <v>APAPA PORT</v>
          </cell>
          <cell r="M285">
            <v>198</v>
          </cell>
          <cell r="N285" t="str">
            <v>DIAMOND</v>
          </cell>
          <cell r="O285">
            <v>210450.24</v>
          </cell>
          <cell r="P285">
            <v>52612.56</v>
          </cell>
          <cell r="Q285">
            <v>157837.68</v>
          </cell>
          <cell r="R285">
            <v>158400</v>
          </cell>
          <cell r="S285" t="str">
            <v>USD</v>
          </cell>
          <cell r="T285" t="str">
            <v>DECEMBER, 2005</v>
          </cell>
          <cell r="U285">
            <v>38411</v>
          </cell>
          <cell r="V285" t="str">
            <v>DBL/0002090</v>
          </cell>
          <cell r="W285" t="str">
            <v/>
          </cell>
          <cell r="Y285">
            <v>158400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</row>
        <row r="286">
          <cell r="D286">
            <v>38604</v>
          </cell>
          <cell r="F286" t="str">
            <v>SCB</v>
          </cell>
          <cell r="G286" t="str">
            <v>CARGILL VENTURES</v>
          </cell>
          <cell r="H286" t="str">
            <v>GOOD FERMENTED NIGERIAN COCOA BEANS</v>
          </cell>
          <cell r="I286" t="str">
            <v>18.01.00.00</v>
          </cell>
          <cell r="J286" t="str">
            <v>SEPTEMBER, 2005</v>
          </cell>
          <cell r="K286" t="str">
            <v>NETHERLANDS</v>
          </cell>
          <cell r="L286" t="str">
            <v>APAPA PORT</v>
          </cell>
          <cell r="M286">
            <v>99</v>
          </cell>
          <cell r="N286" t="str">
            <v>ZENITH</v>
          </cell>
          <cell r="O286">
            <v>173419.08</v>
          </cell>
          <cell r="P286">
            <v>43354.77</v>
          </cell>
          <cell r="Q286">
            <v>130064.31</v>
          </cell>
          <cell r="R286">
            <v>132503.57999999999</v>
          </cell>
          <cell r="S286" t="str">
            <v>USD</v>
          </cell>
          <cell r="T286" t="str">
            <v>DECEMBER, 2005</v>
          </cell>
          <cell r="U286">
            <v>38596</v>
          </cell>
          <cell r="V286" t="str">
            <v>ZENITH/005016</v>
          </cell>
          <cell r="W286" t="str">
            <v/>
          </cell>
          <cell r="Y286">
            <v>132503.57999999999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</row>
        <row r="287">
          <cell r="D287">
            <v>38604</v>
          </cell>
          <cell r="F287" t="str">
            <v>CITIBANK</v>
          </cell>
          <cell r="G287" t="str">
            <v>NIGERIAN BREWERIES PLC</v>
          </cell>
          <cell r="H287" t="str">
            <v>STAR AND GULDER LARGER BEER</v>
          </cell>
          <cell r="I287" t="str">
            <v>22.03.00.00</v>
          </cell>
          <cell r="J287" t="str">
            <v>SEPTEMBER, 2005</v>
          </cell>
          <cell r="K287" t="str">
            <v>UNITED KINGDOM</v>
          </cell>
          <cell r="L287" t="str">
            <v>APAPA PORT</v>
          </cell>
          <cell r="M287">
            <v>61.2</v>
          </cell>
          <cell r="N287" t="str">
            <v>ZENITH</v>
          </cell>
          <cell r="O287">
            <v>42014.63</v>
          </cell>
          <cell r="P287">
            <v>10503.657499999999</v>
          </cell>
          <cell r="Q287">
            <v>31510.9725</v>
          </cell>
          <cell r="R287">
            <v>18564</v>
          </cell>
          <cell r="S287" t="str">
            <v>GBP</v>
          </cell>
          <cell r="T287" t="str">
            <v>DECEMBER, 2005</v>
          </cell>
          <cell r="U287">
            <v>38601</v>
          </cell>
          <cell r="V287" t="str">
            <v>ZENITH/002192</v>
          </cell>
          <cell r="W287" t="str">
            <v/>
          </cell>
          <cell r="Y287">
            <v>0</v>
          </cell>
          <cell r="Z287">
            <v>0</v>
          </cell>
          <cell r="AA287">
            <v>18564</v>
          </cell>
          <cell r="AB287">
            <v>0</v>
          </cell>
          <cell r="AC287">
            <v>0</v>
          </cell>
        </row>
        <row r="288">
          <cell r="D288">
            <v>38604</v>
          </cell>
          <cell r="F288" t="str">
            <v>NIB</v>
          </cell>
          <cell r="G288" t="str">
            <v>OLAM NIGERIA LIMITED</v>
          </cell>
          <cell r="H288" t="str">
            <v>NIGERIAN RAW COTTON LINT</v>
          </cell>
          <cell r="I288" t="str">
            <v>52.01.00.00</v>
          </cell>
          <cell r="J288" t="str">
            <v>SEPTEMBER, 2005</v>
          </cell>
          <cell r="K288" t="str">
            <v>BANGLADESH</v>
          </cell>
          <cell r="L288" t="str">
            <v>APAPA PORT</v>
          </cell>
          <cell r="M288">
            <v>41.7</v>
          </cell>
          <cell r="N288" t="str">
            <v>DIAMOND</v>
          </cell>
          <cell r="O288">
            <v>74396</v>
          </cell>
          <cell r="P288">
            <v>18599</v>
          </cell>
          <cell r="Q288">
            <v>55797</v>
          </cell>
          <cell r="R288">
            <v>55720</v>
          </cell>
          <cell r="S288" t="str">
            <v>USD</v>
          </cell>
          <cell r="T288" t="str">
            <v>DECEMBER, 2005</v>
          </cell>
          <cell r="U288">
            <v>38357</v>
          </cell>
          <cell r="V288" t="str">
            <v>DBL/0002062</v>
          </cell>
          <cell r="W288" t="str">
            <v/>
          </cell>
          <cell r="Y288">
            <v>55720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</row>
        <row r="289">
          <cell r="D289">
            <v>38604</v>
          </cell>
          <cell r="F289" t="str">
            <v>CHARTERED</v>
          </cell>
          <cell r="G289" t="str">
            <v>INTERNATIONAL TEXTILE INDUSTRIES (NIG) LTD</v>
          </cell>
          <cell r="H289" t="str">
            <v>VARIOUS COLOURS OF ART 39002 AND SCH STRIP (TEXTILE FABRIC)</v>
          </cell>
          <cell r="I289" t="str">
            <v>55.16.94.00</v>
          </cell>
          <cell r="J289" t="str">
            <v>SEPTEMBER, 2005</v>
          </cell>
          <cell r="K289" t="str">
            <v>BENIN</v>
          </cell>
          <cell r="L289" t="str">
            <v>APAPA PORT</v>
          </cell>
          <cell r="M289">
            <v>1.1000000000000001</v>
          </cell>
          <cell r="N289" t="str">
            <v>ZENITH</v>
          </cell>
          <cell r="O289">
            <v>5349</v>
          </cell>
          <cell r="P289">
            <v>1337.25</v>
          </cell>
          <cell r="Q289">
            <v>4011.75</v>
          </cell>
          <cell r="R289">
            <v>4065.18</v>
          </cell>
          <cell r="S289" t="str">
            <v>USD</v>
          </cell>
          <cell r="T289" t="str">
            <v>DECEMBER, 2005</v>
          </cell>
          <cell r="U289">
            <v>38567</v>
          </cell>
          <cell r="V289" t="str">
            <v>ZENITH/0000368</v>
          </cell>
          <cell r="W289" t="str">
            <v/>
          </cell>
          <cell r="Y289">
            <v>4065.18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</row>
        <row r="290">
          <cell r="D290">
            <v>38604</v>
          </cell>
          <cell r="F290" t="str">
            <v>MAGNUM</v>
          </cell>
          <cell r="G290" t="str">
            <v>UNITED FISHERIES LIMITED</v>
          </cell>
          <cell r="H290" t="str">
            <v>FROZEN SHRIMPS, CRAB LEGS AND CUTTLE FISH</v>
          </cell>
          <cell r="I290" t="str">
            <v>03.06.13.00</v>
          </cell>
          <cell r="J290" t="str">
            <v>SEPTEMBER, 2005</v>
          </cell>
          <cell r="K290" t="str">
            <v>GREECE</v>
          </cell>
          <cell r="L290" t="str">
            <v>APAPA PORT</v>
          </cell>
          <cell r="M290">
            <v>21.6</v>
          </cell>
          <cell r="N290" t="str">
            <v>NUB</v>
          </cell>
          <cell r="O290">
            <v>153474.64000000001</v>
          </cell>
          <cell r="P290">
            <v>38368.660000000003</v>
          </cell>
          <cell r="Q290">
            <v>115105.98</v>
          </cell>
          <cell r="R290">
            <v>115694.6</v>
          </cell>
          <cell r="S290" t="str">
            <v>USD</v>
          </cell>
          <cell r="T290" t="str">
            <v>DECEMBER, 2005</v>
          </cell>
          <cell r="U290">
            <v>38586</v>
          </cell>
          <cell r="V290" t="str">
            <v>NUB/00076</v>
          </cell>
          <cell r="W290" t="str">
            <v>NUB/00082</v>
          </cell>
          <cell r="Y290">
            <v>115694.6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</row>
        <row r="291">
          <cell r="D291">
            <v>38604</v>
          </cell>
          <cell r="F291" t="str">
            <v>GTB</v>
          </cell>
          <cell r="G291" t="str">
            <v>UNITED SPINNERS NIGERIA LIMITED</v>
          </cell>
          <cell r="H291" t="str">
            <v>NE 24/2 COTTON CARDED YARN NORMAL TWIST</v>
          </cell>
          <cell r="I291" t="str">
            <v>52.03.00.00</v>
          </cell>
          <cell r="J291" t="str">
            <v>SEPTEMBER, 2005</v>
          </cell>
          <cell r="K291" t="str">
            <v>PORTUGAL</v>
          </cell>
          <cell r="L291" t="str">
            <v>APAPA PORT</v>
          </cell>
          <cell r="M291">
            <v>16.7</v>
          </cell>
          <cell r="N291" t="str">
            <v>GTB</v>
          </cell>
          <cell r="O291">
            <v>42653.15</v>
          </cell>
          <cell r="P291">
            <v>10663.2875</v>
          </cell>
          <cell r="Q291">
            <v>31989.862499999999</v>
          </cell>
          <cell r="R291">
            <v>26611.01</v>
          </cell>
          <cell r="S291" t="str">
            <v>EUR</v>
          </cell>
          <cell r="T291" t="str">
            <v>DECEMBER, 2005</v>
          </cell>
          <cell r="U291">
            <v>38473</v>
          </cell>
          <cell r="V291" t="str">
            <v>GTB/0002859</v>
          </cell>
          <cell r="W291" t="str">
            <v/>
          </cell>
          <cell r="Y291">
            <v>0</v>
          </cell>
          <cell r="Z291">
            <v>26611.01</v>
          </cell>
          <cell r="AA291">
            <v>0</v>
          </cell>
          <cell r="AB291">
            <v>0</v>
          </cell>
          <cell r="AC291">
            <v>0</v>
          </cell>
        </row>
        <row r="292">
          <cell r="D292">
            <v>38604</v>
          </cell>
          <cell r="F292" t="str">
            <v>ZENITH</v>
          </cell>
          <cell r="G292" t="str">
            <v>PROCTER &amp; GAMBLE NIGERIA LIMITED</v>
          </cell>
          <cell r="H292" t="str">
            <v>ALWAYS SANITARY PADS</v>
          </cell>
          <cell r="I292" t="str">
            <v>48.18.40.00</v>
          </cell>
          <cell r="J292" t="str">
            <v>SEPTEMBER, 2005</v>
          </cell>
          <cell r="K292" t="str">
            <v>GHANA</v>
          </cell>
          <cell r="L292" t="str">
            <v>APAPA PORT</v>
          </cell>
          <cell r="M292">
            <v>20.3</v>
          </cell>
          <cell r="N292" t="str">
            <v>ZENITH</v>
          </cell>
          <cell r="O292">
            <v>127945.79</v>
          </cell>
          <cell r="P292">
            <v>31986.447499999998</v>
          </cell>
          <cell r="Q292">
            <v>95959.342499999999</v>
          </cell>
          <cell r="R292">
            <v>98746.46</v>
          </cell>
          <cell r="S292" t="str">
            <v>USD</v>
          </cell>
          <cell r="T292" t="str">
            <v>DECEMBER, 2005</v>
          </cell>
          <cell r="U292">
            <v>38596</v>
          </cell>
          <cell r="V292" t="str">
            <v>ZENITH / 005422</v>
          </cell>
          <cell r="W292" t="str">
            <v/>
          </cell>
          <cell r="Y292">
            <v>98746.46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</row>
        <row r="293">
          <cell r="D293">
            <v>38604</v>
          </cell>
          <cell r="F293" t="str">
            <v>PLATINUM</v>
          </cell>
          <cell r="G293" t="str">
            <v>UNION AUTO PARTS MANUFACTURING CO. LIMITED.</v>
          </cell>
          <cell r="H293" t="str">
            <v>PURE LEAD INGOTS 99.97% MIN. PURITY</v>
          </cell>
          <cell r="I293" t="str">
            <v>78.01.00.00</v>
          </cell>
          <cell r="J293" t="str">
            <v>SEPTEMBER, 2005</v>
          </cell>
          <cell r="K293" t="str">
            <v>INDIA</v>
          </cell>
          <cell r="L293" t="str">
            <v>APAPA PORT</v>
          </cell>
          <cell r="M293">
            <v>143.19999999999999</v>
          </cell>
          <cell r="N293" t="str">
            <v>ZENITH</v>
          </cell>
          <cell r="O293">
            <v>191786.92</v>
          </cell>
          <cell r="P293">
            <v>47946.73</v>
          </cell>
          <cell r="Q293">
            <v>143840.19</v>
          </cell>
          <cell r="R293">
            <v>147189.04</v>
          </cell>
          <cell r="S293" t="str">
            <v>USD</v>
          </cell>
          <cell r="T293" t="str">
            <v>DECEMBER, 2005</v>
          </cell>
          <cell r="U293">
            <v>38603</v>
          </cell>
          <cell r="V293" t="str">
            <v>ZENITH/005777</v>
          </cell>
          <cell r="W293" t="str">
            <v/>
          </cell>
          <cell r="Y293">
            <v>147189.04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</row>
        <row r="294">
          <cell r="D294">
            <v>38604</v>
          </cell>
          <cell r="F294" t="str">
            <v>ECO</v>
          </cell>
          <cell r="G294" t="str">
            <v>FACILITY PRODUCTS (NIGERIA) LIMITED</v>
          </cell>
          <cell r="H294" t="str">
            <v>ASSORTED BATHROOM SLIPPERS</v>
          </cell>
          <cell r="I294" t="str">
            <v>64.02.99.00</v>
          </cell>
          <cell r="J294" t="str">
            <v>SEPTEMBER, 2005</v>
          </cell>
          <cell r="K294" t="str">
            <v>GHANA</v>
          </cell>
          <cell r="L294" t="str">
            <v>SEME BORDER</v>
          </cell>
          <cell r="M294">
            <v>24.7</v>
          </cell>
          <cell r="N294" t="str">
            <v>ZENITH</v>
          </cell>
          <cell r="O294">
            <v>56942.13</v>
          </cell>
          <cell r="P294">
            <v>14235.532499999999</v>
          </cell>
          <cell r="Q294">
            <v>42706.597500000003</v>
          </cell>
          <cell r="R294">
            <v>43947</v>
          </cell>
          <cell r="S294" t="str">
            <v>USD</v>
          </cell>
          <cell r="T294" t="str">
            <v>DECEMBER, 2005</v>
          </cell>
          <cell r="U294">
            <v>38603</v>
          </cell>
          <cell r="V294" t="str">
            <v>ZENITH/000011</v>
          </cell>
          <cell r="W294" t="str">
            <v/>
          </cell>
          <cell r="Y294">
            <v>43947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</row>
        <row r="295">
          <cell r="D295">
            <v>38604</v>
          </cell>
          <cell r="F295" t="str">
            <v>NIB</v>
          </cell>
          <cell r="G295" t="str">
            <v>UNITED SPINNERS NIGERIA LIMITED</v>
          </cell>
          <cell r="H295" t="str">
            <v>NE 24/2 COTTON CARDED YARN - NORMAL TWIST</v>
          </cell>
          <cell r="I295" t="str">
            <v>52.03.00.00</v>
          </cell>
          <cell r="J295" t="str">
            <v>SEPTEMBER, 2005</v>
          </cell>
          <cell r="K295" t="str">
            <v>PORTUGAL</v>
          </cell>
          <cell r="L295" t="str">
            <v>APAPA PORT</v>
          </cell>
          <cell r="M295">
            <v>16.8</v>
          </cell>
          <cell r="N295" t="str">
            <v>GTB</v>
          </cell>
          <cell r="O295">
            <v>42688.13</v>
          </cell>
          <cell r="P295">
            <v>10672.032499999999</v>
          </cell>
          <cell r="Q295">
            <v>32016.0975</v>
          </cell>
          <cell r="R295">
            <v>26633.07</v>
          </cell>
          <cell r="S295" t="str">
            <v>EUR</v>
          </cell>
          <cell r="T295" t="str">
            <v>DECEMBER, 2005</v>
          </cell>
          <cell r="U295">
            <v>38596</v>
          </cell>
          <cell r="V295" t="str">
            <v>GTB/0002858</v>
          </cell>
          <cell r="W295" t="str">
            <v/>
          </cell>
          <cell r="Y295">
            <v>0</v>
          </cell>
          <cell r="Z295">
            <v>26633.07</v>
          </cell>
          <cell r="AA295">
            <v>0</v>
          </cell>
          <cell r="AB295">
            <v>0</v>
          </cell>
          <cell r="AC295">
            <v>0</v>
          </cell>
        </row>
        <row r="296">
          <cell r="D296">
            <v>38604</v>
          </cell>
          <cell r="F296" t="str">
            <v>GTB</v>
          </cell>
          <cell r="G296" t="str">
            <v>UNITED SPINNERS NIGERIA LIMITED</v>
          </cell>
          <cell r="H296" t="str">
            <v>NE 24/2 COTTON CARDED YARN</v>
          </cell>
          <cell r="I296" t="str">
            <v>52.03.00.00</v>
          </cell>
          <cell r="J296" t="str">
            <v>SEPTEMBER, 2005</v>
          </cell>
          <cell r="K296" t="str">
            <v>PORTUGAL</v>
          </cell>
          <cell r="L296" t="str">
            <v>APAPA PORT</v>
          </cell>
          <cell r="M296">
            <v>16</v>
          </cell>
          <cell r="N296" t="str">
            <v>GTB</v>
          </cell>
          <cell r="O296">
            <v>40031.949999999997</v>
          </cell>
          <cell r="P296">
            <v>10007.987499999999</v>
          </cell>
          <cell r="Q296">
            <v>30023.962500000001</v>
          </cell>
          <cell r="R296">
            <v>24976.080000000002</v>
          </cell>
          <cell r="S296" t="str">
            <v>EUR</v>
          </cell>
          <cell r="T296" t="str">
            <v>DECEMBER, 2005</v>
          </cell>
          <cell r="U296">
            <v>38596</v>
          </cell>
          <cell r="V296" t="str">
            <v>GTB/0002860</v>
          </cell>
          <cell r="W296" t="str">
            <v/>
          </cell>
          <cell r="Y296">
            <v>0</v>
          </cell>
          <cell r="Z296">
            <v>24976.080000000002</v>
          </cell>
          <cell r="AA296">
            <v>0</v>
          </cell>
          <cell r="AB296">
            <v>0</v>
          </cell>
          <cell r="AC296">
            <v>0</v>
          </cell>
        </row>
        <row r="297">
          <cell r="D297">
            <v>38604</v>
          </cell>
          <cell r="F297" t="str">
            <v>GTB</v>
          </cell>
          <cell r="G297" t="str">
            <v>UNITED SPINNERS NIGERIA LIMITED</v>
          </cell>
          <cell r="H297" t="str">
            <v>NE 24/2 COTTON CARDED YARN (NORMAL TWIST)</v>
          </cell>
          <cell r="I297" t="str">
            <v>52.03.00.00</v>
          </cell>
          <cell r="J297" t="str">
            <v>SEPTEMBER, 2005</v>
          </cell>
          <cell r="K297" t="str">
            <v>PORTUGAL</v>
          </cell>
          <cell r="L297" t="str">
            <v>APAPA PORT</v>
          </cell>
          <cell r="M297">
            <v>16.7</v>
          </cell>
          <cell r="N297" t="str">
            <v>GTB</v>
          </cell>
          <cell r="O297">
            <v>42806.04</v>
          </cell>
          <cell r="P297">
            <v>10701.51</v>
          </cell>
          <cell r="Q297">
            <v>32104.53</v>
          </cell>
          <cell r="R297">
            <v>26478.68</v>
          </cell>
          <cell r="S297" t="str">
            <v>EUR</v>
          </cell>
          <cell r="T297" t="str">
            <v>DECEMBER, 2005</v>
          </cell>
          <cell r="U297">
            <v>38601</v>
          </cell>
          <cell r="V297" t="str">
            <v>GTB/0002775</v>
          </cell>
          <cell r="W297" t="str">
            <v/>
          </cell>
          <cell r="Y297">
            <v>0</v>
          </cell>
          <cell r="Z297">
            <v>26478.68</v>
          </cell>
          <cell r="AA297">
            <v>0</v>
          </cell>
          <cell r="AB297">
            <v>0</v>
          </cell>
          <cell r="AC297">
            <v>0</v>
          </cell>
        </row>
        <row r="298">
          <cell r="D298">
            <v>38604</v>
          </cell>
          <cell r="F298" t="str">
            <v>NIB</v>
          </cell>
          <cell r="G298" t="str">
            <v>UNITED SPINNERS NIGERIA LIMITED</v>
          </cell>
          <cell r="H298" t="str">
            <v>NE 20/2 100% COTTON CARDED YARN - SOFT TWIST</v>
          </cell>
          <cell r="I298" t="str">
            <v>52.03.00.00</v>
          </cell>
          <cell r="J298" t="str">
            <v>SEPTEMBER, 2005</v>
          </cell>
          <cell r="K298" t="str">
            <v>PORTUGAL</v>
          </cell>
          <cell r="L298" t="str">
            <v>APAPA PORT</v>
          </cell>
          <cell r="M298">
            <v>15.9</v>
          </cell>
          <cell r="N298" t="str">
            <v>GTB</v>
          </cell>
          <cell r="O298">
            <v>39592.699999999997</v>
          </cell>
          <cell r="P298">
            <v>9898.1749999999993</v>
          </cell>
          <cell r="Q298">
            <v>29694.525000000001</v>
          </cell>
          <cell r="R298">
            <v>24491.200000000001</v>
          </cell>
          <cell r="S298" t="str">
            <v>EUR</v>
          </cell>
          <cell r="T298" t="str">
            <v>DECEMBER, 2005</v>
          </cell>
          <cell r="U298">
            <v>38601</v>
          </cell>
          <cell r="V298" t="str">
            <v>GTB/0002774</v>
          </cell>
          <cell r="W298" t="str">
            <v/>
          </cell>
          <cell r="Y298">
            <v>0</v>
          </cell>
          <cell r="Z298">
            <v>24491.200000000001</v>
          </cell>
          <cell r="AA298">
            <v>0</v>
          </cell>
          <cell r="AB298">
            <v>0</v>
          </cell>
          <cell r="AC298">
            <v>0</v>
          </cell>
        </row>
        <row r="299">
          <cell r="D299">
            <v>38607</v>
          </cell>
          <cell r="F299" t="str">
            <v>MBC</v>
          </cell>
          <cell r="G299" t="str">
            <v>MAMUDA INDUSTRIES (NIG) LIMITED</v>
          </cell>
          <cell r="H299" t="str">
            <v>FINISHED LEATHER</v>
          </cell>
          <cell r="I299" t="str">
            <v>41.06.19.00</v>
          </cell>
          <cell r="J299" t="str">
            <v>SEPTEMBER, 2005</v>
          </cell>
          <cell r="K299" t="str">
            <v>ITALY</v>
          </cell>
          <cell r="L299" t="str">
            <v>APAPA PORT</v>
          </cell>
          <cell r="M299">
            <v>13.6</v>
          </cell>
          <cell r="N299" t="str">
            <v>FIRST</v>
          </cell>
          <cell r="O299">
            <v>427472.3</v>
          </cell>
          <cell r="P299">
            <v>106868.075</v>
          </cell>
          <cell r="Q299">
            <v>320604.22499999998</v>
          </cell>
          <cell r="R299">
            <v>321698</v>
          </cell>
          <cell r="S299" t="str">
            <v>USD</v>
          </cell>
          <cell r="T299" t="str">
            <v>DECEMBER, 2005</v>
          </cell>
          <cell r="U299">
            <v>38573</v>
          </cell>
          <cell r="V299" t="str">
            <v>FBN/0046039</v>
          </cell>
          <cell r="W299" t="str">
            <v/>
          </cell>
          <cell r="Y299">
            <v>321698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</row>
        <row r="300">
          <cell r="D300">
            <v>38607</v>
          </cell>
          <cell r="F300" t="str">
            <v>ZENITH</v>
          </cell>
          <cell r="G300" t="str">
            <v>MOBIL OIL NIGERIA PLC</v>
          </cell>
          <cell r="H300" t="str">
            <v>DELVAC 1340 AND DELVAC 1340 (4 X 4)</v>
          </cell>
          <cell r="I300" t="str">
            <v>27.10.00.00</v>
          </cell>
          <cell r="J300" t="str">
            <v>SEPTEMBER, 2005</v>
          </cell>
          <cell r="K300" t="str">
            <v>SIERRA LEONE</v>
          </cell>
          <cell r="L300" t="str">
            <v>APAPA PORT</v>
          </cell>
          <cell r="M300">
            <v>26.5</v>
          </cell>
          <cell r="N300" t="str">
            <v>ZENITH</v>
          </cell>
          <cell r="O300">
            <v>40012.51</v>
          </cell>
          <cell r="P300">
            <v>10003.127500000001</v>
          </cell>
          <cell r="Q300">
            <v>30009.3825</v>
          </cell>
          <cell r="R300">
            <v>30880.959999999999</v>
          </cell>
          <cell r="S300" t="str">
            <v>USD</v>
          </cell>
          <cell r="T300" t="str">
            <v>DECEMBER, 2005</v>
          </cell>
          <cell r="U300">
            <v>38603</v>
          </cell>
          <cell r="V300" t="str">
            <v>ZENITH/005778</v>
          </cell>
          <cell r="W300" t="str">
            <v/>
          </cell>
          <cell r="Y300">
            <v>30880.959999999999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</row>
        <row r="301">
          <cell r="D301">
            <v>38607</v>
          </cell>
          <cell r="F301" t="str">
            <v>FSB</v>
          </cell>
          <cell r="G301" t="str">
            <v>KODA TRADING COMPANY LIMITED</v>
          </cell>
          <cell r="H301" t="str">
            <v>SOLVENT EXTRACTED NIGERIAN PALM KERNEL EXPELLERS / MEAL</v>
          </cell>
          <cell r="I301" t="str">
            <v>23.06.60.00</v>
          </cell>
          <cell r="J301" t="str">
            <v>SEPTEMBER, 2005</v>
          </cell>
          <cell r="K301" t="str">
            <v>UNITED KINGDOM</v>
          </cell>
          <cell r="L301" t="str">
            <v>TINCAN ISLAND</v>
          </cell>
          <cell r="M301">
            <v>600</v>
          </cell>
          <cell r="N301" t="str">
            <v>FSB</v>
          </cell>
          <cell r="O301">
            <v>9565.92</v>
          </cell>
          <cell r="P301">
            <v>2391.48</v>
          </cell>
          <cell r="Q301">
            <v>7174.44</v>
          </cell>
          <cell r="R301">
            <v>7200</v>
          </cell>
          <cell r="S301" t="str">
            <v>USD</v>
          </cell>
          <cell r="T301" t="str">
            <v>DECEMBER, 2005</v>
          </cell>
          <cell r="U301">
            <v>38567</v>
          </cell>
          <cell r="V301" t="str">
            <v>FSB/0000011</v>
          </cell>
          <cell r="W301" t="str">
            <v/>
          </cell>
          <cell r="Y301">
            <v>7200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</row>
        <row r="302">
          <cell r="D302">
            <v>38607</v>
          </cell>
          <cell r="F302" t="str">
            <v>MAGNUM</v>
          </cell>
          <cell r="G302" t="str">
            <v>ORC FISHING &amp; FOOD PROCESSING LIMITED</v>
          </cell>
          <cell r="H302" t="str">
            <v>PUD SHRIMPS</v>
          </cell>
          <cell r="I302" t="str">
            <v>03.06.13.00</v>
          </cell>
          <cell r="J302" t="str">
            <v>SEPTEMBER, 2005</v>
          </cell>
          <cell r="K302" t="str">
            <v>NETHERLANDS</v>
          </cell>
          <cell r="L302" t="str">
            <v>TINCAN ISLAND</v>
          </cell>
          <cell r="M302">
            <v>14.4</v>
          </cell>
          <cell r="N302" t="str">
            <v>ZENITH</v>
          </cell>
          <cell r="O302">
            <v>36927.449999999997</v>
          </cell>
          <cell r="P302">
            <v>9231.8624999999993</v>
          </cell>
          <cell r="Q302">
            <v>27695.587500000001</v>
          </cell>
          <cell r="R302">
            <v>28500</v>
          </cell>
          <cell r="S302" t="str">
            <v>USD</v>
          </cell>
          <cell r="T302" t="str">
            <v>DECEMBER, 2005</v>
          </cell>
          <cell r="U302">
            <v>38603</v>
          </cell>
          <cell r="V302" t="str">
            <v>ZENITH/003714</v>
          </cell>
          <cell r="W302" t="str">
            <v/>
          </cell>
          <cell r="Y302">
            <v>28500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</row>
        <row r="303">
          <cell r="D303">
            <v>38607</v>
          </cell>
          <cell r="F303" t="str">
            <v>MBC</v>
          </cell>
          <cell r="G303" t="str">
            <v>MAMUDA INDUSTRIES (NIG) LIMITED</v>
          </cell>
          <cell r="H303" t="str">
            <v>FINISHED LEATHER</v>
          </cell>
          <cell r="I303" t="str">
            <v>41.06.19.00</v>
          </cell>
          <cell r="J303" t="str">
            <v>SEPTEMBER, 2005</v>
          </cell>
          <cell r="K303" t="str">
            <v>ITALY</v>
          </cell>
          <cell r="L303" t="str">
            <v>APAPA PORT</v>
          </cell>
          <cell r="M303">
            <v>8.3000000000000007</v>
          </cell>
          <cell r="N303" t="str">
            <v>FIRST</v>
          </cell>
          <cell r="O303">
            <v>477975.3</v>
          </cell>
          <cell r="P303">
            <v>119493.825</v>
          </cell>
          <cell r="Q303">
            <v>358481.47499999998</v>
          </cell>
          <cell r="R303">
            <v>299277</v>
          </cell>
          <cell r="S303" t="str">
            <v>EUR</v>
          </cell>
          <cell r="T303" t="str">
            <v>DECEMBER, 2005</v>
          </cell>
          <cell r="U303">
            <v>38600</v>
          </cell>
          <cell r="V303" t="str">
            <v>FBN/0045254</v>
          </cell>
          <cell r="W303" t="str">
            <v/>
          </cell>
          <cell r="Y303">
            <v>0</v>
          </cell>
          <cell r="Z303">
            <v>299277</v>
          </cell>
          <cell r="AA303">
            <v>0</v>
          </cell>
          <cell r="AB303">
            <v>0</v>
          </cell>
          <cell r="AC303">
            <v>0</v>
          </cell>
        </row>
        <row r="304">
          <cell r="D304">
            <v>38607</v>
          </cell>
          <cell r="F304" t="str">
            <v>MBC</v>
          </cell>
          <cell r="G304" t="str">
            <v>HUFAWA ENTERPRISES LIMITED</v>
          </cell>
          <cell r="H304" t="str">
            <v>FINISHED CRUST LEATHER</v>
          </cell>
          <cell r="I304" t="str">
            <v>41.06.19.00</v>
          </cell>
          <cell r="J304" t="str">
            <v>SEPTEMBER, 2005</v>
          </cell>
          <cell r="K304" t="str">
            <v>CHINA</v>
          </cell>
          <cell r="L304" t="str">
            <v>APAPA PORT</v>
          </cell>
          <cell r="M304">
            <v>7.6</v>
          </cell>
          <cell r="N304" t="str">
            <v>FIRST</v>
          </cell>
          <cell r="O304">
            <v>676115.55</v>
          </cell>
          <cell r="P304">
            <v>169028.88750000001</v>
          </cell>
          <cell r="Q304">
            <v>507086.66249999998</v>
          </cell>
          <cell r="R304">
            <v>520609.49</v>
          </cell>
          <cell r="S304" t="str">
            <v>USD</v>
          </cell>
          <cell r="T304" t="str">
            <v>DECEMBER, 2005</v>
          </cell>
          <cell r="U304">
            <v>38594</v>
          </cell>
          <cell r="V304" t="str">
            <v>FBN / 0046188</v>
          </cell>
          <cell r="W304" t="str">
            <v/>
          </cell>
          <cell r="Y304">
            <v>520609.49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</row>
        <row r="305">
          <cell r="D305">
            <v>38607</v>
          </cell>
          <cell r="F305" t="str">
            <v>MBC</v>
          </cell>
          <cell r="G305" t="str">
            <v>MAMUDA INDUSTRIES (NIG) LIMITED</v>
          </cell>
          <cell r="H305" t="str">
            <v>PROCESSED, FINISHED LEATHER</v>
          </cell>
          <cell r="I305" t="str">
            <v>41.06.19.00</v>
          </cell>
          <cell r="J305" t="str">
            <v>SEPTEMBER, 2005</v>
          </cell>
          <cell r="K305" t="str">
            <v>ITALY</v>
          </cell>
          <cell r="L305" t="str">
            <v>APAPA PORT</v>
          </cell>
          <cell r="M305">
            <v>8.3000000000000007</v>
          </cell>
          <cell r="N305" t="str">
            <v>FIRST</v>
          </cell>
          <cell r="O305">
            <v>375110.01</v>
          </cell>
          <cell r="P305">
            <v>93777.502500000002</v>
          </cell>
          <cell r="Q305">
            <v>281332.50750000001</v>
          </cell>
          <cell r="R305">
            <v>288835</v>
          </cell>
          <cell r="S305" t="str">
            <v>USD</v>
          </cell>
          <cell r="T305" t="str">
            <v>DECEMBER, 2005</v>
          </cell>
          <cell r="U305">
            <v>38600</v>
          </cell>
          <cell r="V305" t="str">
            <v>FBN / 0045252</v>
          </cell>
          <cell r="W305" t="str">
            <v/>
          </cell>
          <cell r="Y305">
            <v>288835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</row>
        <row r="306">
          <cell r="D306">
            <v>38607</v>
          </cell>
          <cell r="F306" t="str">
            <v>ACCESS</v>
          </cell>
          <cell r="G306" t="str">
            <v>BHOJRAJ INDUSTRIES PLC</v>
          </cell>
          <cell r="H306" t="str">
            <v xml:space="preserve">DOUBLE FOLD DUST COTTON SHEET </v>
          </cell>
          <cell r="I306" t="str">
            <v>63.01.90.00</v>
          </cell>
          <cell r="J306" t="str">
            <v>SEPTEMBER, 2005</v>
          </cell>
          <cell r="K306" t="str">
            <v>UNITED KINGDOM</v>
          </cell>
          <cell r="L306" t="str">
            <v>APAPA PORT</v>
          </cell>
          <cell r="M306">
            <v>5.2</v>
          </cell>
          <cell r="N306" t="str">
            <v>ZENITH</v>
          </cell>
          <cell r="O306">
            <v>59731.77</v>
          </cell>
          <cell r="P306">
            <v>14932.942499999999</v>
          </cell>
          <cell r="Q306">
            <v>44798.827499999999</v>
          </cell>
          <cell r="R306">
            <v>39820</v>
          </cell>
          <cell r="S306" t="str">
            <v>USD</v>
          </cell>
          <cell r="T306" t="str">
            <v>DECEMBER, 2005</v>
          </cell>
          <cell r="U306">
            <v>38603</v>
          </cell>
          <cell r="V306" t="str">
            <v>ZENITH / 004168</v>
          </cell>
          <cell r="W306" t="str">
            <v/>
          </cell>
          <cell r="Y306">
            <v>39820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</row>
        <row r="307">
          <cell r="D307">
            <v>38607</v>
          </cell>
          <cell r="F307" t="str">
            <v>WEMA</v>
          </cell>
          <cell r="G307" t="str">
            <v>AKS STEEL NIGERIA LIMITED</v>
          </cell>
          <cell r="H307" t="str">
            <v>IRON INGOT</v>
          </cell>
          <cell r="I307" t="str">
            <v>72.06.10.00</v>
          </cell>
          <cell r="J307" t="str">
            <v>SEPTEMBER, 2005</v>
          </cell>
          <cell r="K307" t="str">
            <v>INDIA</v>
          </cell>
          <cell r="L307" t="str">
            <v>APAPA PORT</v>
          </cell>
          <cell r="M307">
            <v>988.7</v>
          </cell>
          <cell r="N307" t="str">
            <v>UBA</v>
          </cell>
          <cell r="O307">
            <v>371428.2</v>
          </cell>
          <cell r="P307">
            <v>92857.05</v>
          </cell>
          <cell r="Q307">
            <v>278571.15000000002</v>
          </cell>
          <cell r="R307">
            <v>282753.90000000002</v>
          </cell>
          <cell r="S307" t="str">
            <v>USD</v>
          </cell>
          <cell r="T307" t="str">
            <v>DECEMBER, 2005</v>
          </cell>
          <cell r="U307">
            <v>38593</v>
          </cell>
          <cell r="V307" t="str">
            <v>ZENITH/005754</v>
          </cell>
          <cell r="W307" t="str">
            <v/>
          </cell>
          <cell r="Y307">
            <v>282753.90000000002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</row>
        <row r="308">
          <cell r="D308">
            <v>38607</v>
          </cell>
          <cell r="F308" t="str">
            <v>INTERCONTINENTAL</v>
          </cell>
          <cell r="G308" t="str">
            <v>UNIQUE LEATHER FINISHING CO. LIMITED</v>
          </cell>
          <cell r="H308" t="str">
            <v>NIGERIAN SHEEP AND GOAT SKIN FINISHED LEATHER</v>
          </cell>
          <cell r="I308" t="str">
            <v>41.05.30.00</v>
          </cell>
          <cell r="J308" t="str">
            <v>SEPTEMBER, 2005</v>
          </cell>
          <cell r="K308" t="str">
            <v>SPAIN</v>
          </cell>
          <cell r="L308" t="str">
            <v>APAPA PORT</v>
          </cell>
          <cell r="M308">
            <v>6.4</v>
          </cell>
          <cell r="N308" t="str">
            <v>GTB</v>
          </cell>
          <cell r="O308">
            <v>278068.62</v>
          </cell>
          <cell r="P308">
            <v>69517.154999999999</v>
          </cell>
          <cell r="Q308">
            <v>208551.465</v>
          </cell>
          <cell r="R308">
            <v>214608.8</v>
          </cell>
          <cell r="S308" t="str">
            <v>USD</v>
          </cell>
          <cell r="T308" t="str">
            <v>DECEMBER, 2005</v>
          </cell>
          <cell r="U308">
            <v>38597</v>
          </cell>
          <cell r="V308" t="str">
            <v>GTB/0003729</v>
          </cell>
          <cell r="W308" t="str">
            <v/>
          </cell>
          <cell r="Y308">
            <v>214608.8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</row>
        <row r="309">
          <cell r="D309">
            <v>38607</v>
          </cell>
          <cell r="F309" t="str">
            <v>NIB</v>
          </cell>
          <cell r="G309" t="str">
            <v>OLAM NIGERIA LIMITED</v>
          </cell>
          <cell r="H309" t="str">
            <v>NIGERIAN RAW COTTON LINT</v>
          </cell>
          <cell r="I309" t="str">
            <v>52.01.00.00</v>
          </cell>
          <cell r="J309" t="str">
            <v>SEPTEMBER, 2005</v>
          </cell>
          <cell r="K309" t="str">
            <v>BANGLADESH</v>
          </cell>
          <cell r="L309" t="str">
            <v>APAPA PORT</v>
          </cell>
          <cell r="M309">
            <v>210</v>
          </cell>
          <cell r="N309" t="str">
            <v>DIAMOND</v>
          </cell>
          <cell r="O309">
            <v>372064</v>
          </cell>
          <cell r="P309">
            <v>93016</v>
          </cell>
          <cell r="Q309">
            <v>279048</v>
          </cell>
          <cell r="R309">
            <v>280000</v>
          </cell>
          <cell r="S309" t="str">
            <v>USD</v>
          </cell>
          <cell r="T309" t="str">
            <v>DECEMBER, 2005</v>
          </cell>
          <cell r="U309">
            <v>38375</v>
          </cell>
          <cell r="V309" t="str">
            <v>DBL/0002072</v>
          </cell>
          <cell r="W309" t="str">
            <v/>
          </cell>
          <cell r="Y309">
            <v>280000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</row>
        <row r="310">
          <cell r="D310">
            <v>38607</v>
          </cell>
          <cell r="F310" t="str">
            <v>ZENITH</v>
          </cell>
          <cell r="G310" t="str">
            <v>ENGHUAT  INDUSTRIES LIMITED</v>
          </cell>
          <cell r="H310" t="str">
            <v>PROCESSED  RUBBER</v>
          </cell>
          <cell r="I310" t="str">
            <v>40.01.22.00</v>
          </cell>
          <cell r="J310" t="str">
            <v>SEPTEMBER, 2005</v>
          </cell>
          <cell r="K310" t="str">
            <v>SOUTH AFRICA</v>
          </cell>
          <cell r="L310" t="str">
            <v>APAPA PORT</v>
          </cell>
          <cell r="M310">
            <v>100.8</v>
          </cell>
          <cell r="N310" t="str">
            <v>ZENITH</v>
          </cell>
          <cell r="O310">
            <v>176318.86</v>
          </cell>
          <cell r="P310">
            <v>44079.714999999997</v>
          </cell>
          <cell r="Q310">
            <v>132239.14499999999</v>
          </cell>
          <cell r="R310">
            <v>136080</v>
          </cell>
          <cell r="S310" t="str">
            <v>USD</v>
          </cell>
          <cell r="T310" t="str">
            <v>DECEMBER, 2005</v>
          </cell>
          <cell r="U310">
            <v>38601</v>
          </cell>
          <cell r="V310" t="str">
            <v>ZENITH / 005625</v>
          </cell>
          <cell r="W310" t="str">
            <v/>
          </cell>
          <cell r="Y310">
            <v>136080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</row>
        <row r="311">
          <cell r="D311">
            <v>38607</v>
          </cell>
          <cell r="F311" t="str">
            <v>WEMA</v>
          </cell>
          <cell r="G311" t="str">
            <v>MOBERT NIGERIA LIMITED</v>
          </cell>
          <cell r="H311" t="str">
            <v>BITTER COLA</v>
          </cell>
          <cell r="I311" t="str">
            <v>08.02.00.00</v>
          </cell>
          <cell r="J311" t="str">
            <v>SEPTEMBER, 2005</v>
          </cell>
          <cell r="K311" t="str">
            <v>SENEGAL</v>
          </cell>
          <cell r="L311" t="str">
            <v>APAPA PORT</v>
          </cell>
          <cell r="M311">
            <v>6.6</v>
          </cell>
          <cell r="N311" t="str">
            <v>ZENITH</v>
          </cell>
          <cell r="O311">
            <v>5441.94</v>
          </cell>
          <cell r="P311">
            <v>1360.4849999999999</v>
          </cell>
          <cell r="Q311">
            <v>4081.4549999999999</v>
          </cell>
          <cell r="R311">
            <v>840</v>
          </cell>
          <cell r="S311" t="str">
            <v>USD</v>
          </cell>
          <cell r="T311" t="str">
            <v>DECEMBER, 2005</v>
          </cell>
          <cell r="U311">
            <v>38596</v>
          </cell>
          <cell r="V311" t="str">
            <v>ZENITH/005769</v>
          </cell>
          <cell r="W311" t="str">
            <v/>
          </cell>
          <cell r="Y311">
            <v>840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</row>
        <row r="312">
          <cell r="D312">
            <v>38607</v>
          </cell>
          <cell r="F312" t="str">
            <v>ZENITH</v>
          </cell>
          <cell r="G312" t="str">
            <v xml:space="preserve">KULAK TRADES AND INDUSTRIES PLC </v>
          </cell>
          <cell r="H312" t="str">
            <v>FRESH FROZEN HEAD-ON PRAWNS AND TIGERS.</v>
          </cell>
          <cell r="I312" t="str">
            <v>03.06.13.00</v>
          </cell>
          <cell r="J312" t="str">
            <v>SEPTEMBER, 2005</v>
          </cell>
          <cell r="K312" t="str">
            <v>BELGIUM</v>
          </cell>
          <cell r="L312" t="str">
            <v>APAPA PORT</v>
          </cell>
          <cell r="M312">
            <v>21.2</v>
          </cell>
          <cell r="N312" t="str">
            <v>ZENITH</v>
          </cell>
          <cell r="O312">
            <v>228327</v>
          </cell>
          <cell r="P312">
            <v>57081.75</v>
          </cell>
          <cell r="Q312">
            <v>171245.25</v>
          </cell>
          <cell r="R312">
            <v>176218.2</v>
          </cell>
          <cell r="S312" t="str">
            <v>USD</v>
          </cell>
          <cell r="T312" t="str">
            <v>DECEMBER, 2005</v>
          </cell>
          <cell r="U312">
            <v>38603</v>
          </cell>
          <cell r="V312" t="str">
            <v>ZENITH/005786</v>
          </cell>
          <cell r="W312" t="str">
            <v/>
          </cell>
          <cell r="Y312">
            <v>176218.2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</row>
        <row r="313">
          <cell r="D313">
            <v>38607</v>
          </cell>
          <cell r="F313" t="str">
            <v>UBA</v>
          </cell>
          <cell r="G313" t="str">
            <v>CHISTIC NIGERIA LIMITED</v>
          </cell>
          <cell r="H313" t="str">
            <v>COPPER STONE POWDER</v>
          </cell>
          <cell r="I313" t="str">
            <v>25.17.49.00</v>
          </cell>
          <cell r="J313" t="str">
            <v>SEPTEMBER, 2005</v>
          </cell>
          <cell r="K313" t="str">
            <v>CHINA</v>
          </cell>
          <cell r="L313" t="str">
            <v>APAPA PORT</v>
          </cell>
          <cell r="M313">
            <v>46</v>
          </cell>
          <cell r="N313" t="str">
            <v>STB</v>
          </cell>
          <cell r="O313">
            <v>21390.46</v>
          </cell>
          <cell r="P313">
            <v>5347.6149999999998</v>
          </cell>
          <cell r="Q313">
            <v>16042.844999999999</v>
          </cell>
          <cell r="R313">
            <v>16100</v>
          </cell>
          <cell r="S313" t="str">
            <v>USD</v>
          </cell>
          <cell r="T313" t="str">
            <v>DECEMBER, 2005</v>
          </cell>
          <cell r="U313">
            <v>38583</v>
          </cell>
          <cell r="V313" t="str">
            <v>STB/005</v>
          </cell>
          <cell r="W313" t="str">
            <v/>
          </cell>
          <cell r="Y313">
            <v>16100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</row>
        <row r="314">
          <cell r="D314">
            <v>38608</v>
          </cell>
          <cell r="F314" t="str">
            <v>NIB</v>
          </cell>
          <cell r="G314" t="str">
            <v>OLAM NIGERIA LIMITED</v>
          </cell>
          <cell r="H314" t="str">
            <v>NIGERIAN RAW COTTON LINT</v>
          </cell>
          <cell r="I314" t="str">
            <v>52.01.00.00</v>
          </cell>
          <cell r="J314" t="str">
            <v>SEPTEMBER, 2005</v>
          </cell>
          <cell r="K314" t="str">
            <v>ITALY</v>
          </cell>
          <cell r="L314" t="str">
            <v>APAPA PORT</v>
          </cell>
          <cell r="M314">
            <v>19</v>
          </cell>
          <cell r="N314" t="str">
            <v>DIAMOND</v>
          </cell>
          <cell r="O314">
            <v>30376.367999999999</v>
          </cell>
          <cell r="P314">
            <v>7594.0919999999996</v>
          </cell>
          <cell r="Q314">
            <v>22782.276000000002</v>
          </cell>
          <cell r="R314">
            <v>22860</v>
          </cell>
          <cell r="S314" t="str">
            <v>USD</v>
          </cell>
          <cell r="T314" t="str">
            <v>DECEMBER, 2005</v>
          </cell>
          <cell r="U314">
            <v>38533</v>
          </cell>
          <cell r="V314" t="str">
            <v>DBL/0001645</v>
          </cell>
          <cell r="W314" t="str">
            <v/>
          </cell>
          <cell r="Y314">
            <v>22860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</row>
        <row r="315">
          <cell r="D315">
            <v>38608</v>
          </cell>
          <cell r="F315" t="str">
            <v>GTB</v>
          </cell>
          <cell r="G315" t="str">
            <v>ATLANTIC SHRIMPERS LIMITED</v>
          </cell>
          <cell r="H315" t="str">
            <v>FROZEN SHRIMPS AND CRABS</v>
          </cell>
          <cell r="I315" t="str">
            <v>03.06.13.00</v>
          </cell>
          <cell r="J315" t="str">
            <v>SEPTEMBER, 2005</v>
          </cell>
          <cell r="K315" t="str">
            <v>NETHERLANDS</v>
          </cell>
          <cell r="L315" t="str">
            <v>APAPA PORT</v>
          </cell>
          <cell r="M315">
            <v>24.8</v>
          </cell>
          <cell r="N315" t="str">
            <v>GTB</v>
          </cell>
          <cell r="O315">
            <v>324944.71999999997</v>
          </cell>
          <cell r="P315">
            <v>81236.179999999993</v>
          </cell>
          <cell r="Q315">
            <v>243708.54</v>
          </cell>
          <cell r="R315">
            <v>250787.04</v>
          </cell>
          <cell r="S315" t="str">
            <v>USD</v>
          </cell>
          <cell r="T315" t="str">
            <v>DECEMBER, 2005</v>
          </cell>
          <cell r="U315">
            <v>38601</v>
          </cell>
          <cell r="V315" t="str">
            <v>GTB/0003500</v>
          </cell>
          <cell r="W315" t="str">
            <v/>
          </cell>
          <cell r="Y315">
            <v>250787.04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</row>
        <row r="316">
          <cell r="D316">
            <v>38608</v>
          </cell>
          <cell r="F316" t="str">
            <v>STB</v>
          </cell>
          <cell r="G316" t="str">
            <v>COCOA  INDUSTRIES LIMITED</v>
          </cell>
          <cell r="H316" t="str">
            <v>NIGERIAN COCOA BUTTER</v>
          </cell>
          <cell r="I316" t="str">
            <v>18.04.00.00</v>
          </cell>
          <cell r="J316" t="str">
            <v>SEPTEMBER, 2005</v>
          </cell>
          <cell r="K316" t="str">
            <v>FRANCE</v>
          </cell>
          <cell r="L316" t="str">
            <v>APAPA PORT</v>
          </cell>
          <cell r="M316">
            <v>22.4</v>
          </cell>
          <cell r="N316" t="str">
            <v>STB</v>
          </cell>
          <cell r="O316">
            <v>122892</v>
          </cell>
          <cell r="P316">
            <v>30723</v>
          </cell>
          <cell r="Q316">
            <v>92169</v>
          </cell>
          <cell r="R316">
            <v>92400</v>
          </cell>
          <cell r="S316" t="str">
            <v>USD</v>
          </cell>
          <cell r="T316" t="str">
            <v>DECEMBER, 2005</v>
          </cell>
          <cell r="U316">
            <v>38579</v>
          </cell>
          <cell r="V316" t="str">
            <v>STB / 007</v>
          </cell>
          <cell r="W316" t="str">
            <v/>
          </cell>
          <cell r="Y316">
            <v>92400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</row>
        <row r="317">
          <cell r="D317">
            <v>38608</v>
          </cell>
          <cell r="F317" t="str">
            <v>ZENITH</v>
          </cell>
          <cell r="G317" t="str">
            <v>DANSA FOOD PROCESSING CO. LIMITED</v>
          </cell>
          <cell r="H317" t="str">
            <v>PROCESSED GUM ARABIC</v>
          </cell>
          <cell r="I317" t="str">
            <v>13.01.20.00</v>
          </cell>
          <cell r="J317" t="str">
            <v>SEPTEMBER, 2005</v>
          </cell>
          <cell r="K317" t="str">
            <v>GERMANY</v>
          </cell>
          <cell r="L317" t="str">
            <v>APAPA PORT</v>
          </cell>
          <cell r="M317">
            <v>137.19999999999999</v>
          </cell>
          <cell r="N317" t="str">
            <v>ZENITH</v>
          </cell>
          <cell r="O317">
            <v>1255222.33</v>
          </cell>
          <cell r="P317">
            <v>313805.58250000002</v>
          </cell>
          <cell r="Q317">
            <v>941416.74750000006</v>
          </cell>
          <cell r="R317">
            <v>968760</v>
          </cell>
          <cell r="S317" t="str">
            <v>USD</v>
          </cell>
          <cell r="T317" t="str">
            <v>DECEMBER, 2005</v>
          </cell>
          <cell r="U317">
            <v>38600</v>
          </cell>
          <cell r="V317" t="str">
            <v>ZENITH / 004705</v>
          </cell>
          <cell r="W317" t="str">
            <v/>
          </cell>
          <cell r="Y317">
            <v>968760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</row>
        <row r="318">
          <cell r="D318">
            <v>38608</v>
          </cell>
          <cell r="F318" t="str">
            <v>GTB</v>
          </cell>
          <cell r="G318" t="str">
            <v>ATLANTIC SHRIMPERS LIMITED</v>
          </cell>
          <cell r="H318" t="str">
            <v>FROZEN SHRIMPS</v>
          </cell>
          <cell r="I318" t="str">
            <v>03.06.13.00</v>
          </cell>
          <cell r="J318" t="str">
            <v>SEPTEMBER, 2005</v>
          </cell>
          <cell r="K318" t="str">
            <v>NETHERLANDS</v>
          </cell>
          <cell r="L318" t="str">
            <v>APAPA PORT</v>
          </cell>
          <cell r="M318">
            <v>25.2</v>
          </cell>
          <cell r="N318" t="str">
            <v>GTB</v>
          </cell>
          <cell r="O318">
            <v>410739.49</v>
          </cell>
          <cell r="P318">
            <v>102684.8725</v>
          </cell>
          <cell r="Q318">
            <v>308054.61749999999</v>
          </cell>
          <cell r="R318">
            <v>317001.59999999998</v>
          </cell>
          <cell r="S318" t="str">
            <v>USD</v>
          </cell>
          <cell r="T318" t="str">
            <v>DECEMBER, 2005</v>
          </cell>
          <cell r="U318">
            <v>38601</v>
          </cell>
          <cell r="V318" t="str">
            <v>GTB/0002773</v>
          </cell>
          <cell r="W318" t="str">
            <v/>
          </cell>
          <cell r="Y318">
            <v>317001.59999999998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</row>
        <row r="319">
          <cell r="D319">
            <v>38608</v>
          </cell>
          <cell r="F319" t="str">
            <v>GTB</v>
          </cell>
          <cell r="G319" t="str">
            <v>UNITED SPINNERS NIGERIA LIMITED</v>
          </cell>
          <cell r="H319" t="str">
            <v>NE 24/2 COTTON CARDED YARN SOFT TWIST</v>
          </cell>
          <cell r="I319" t="str">
            <v>52.03.00.00</v>
          </cell>
          <cell r="J319" t="str">
            <v>SEPTEMBER, 2005</v>
          </cell>
          <cell r="K319" t="str">
            <v>PORTUGAL</v>
          </cell>
          <cell r="L319" t="str">
            <v>APAPA PORT</v>
          </cell>
          <cell r="M319">
            <v>15.9</v>
          </cell>
          <cell r="N319" t="str">
            <v>GTB</v>
          </cell>
          <cell r="O319">
            <v>39784.379999999997</v>
          </cell>
          <cell r="P319">
            <v>9946.0949999999993</v>
          </cell>
          <cell r="Q319">
            <v>29838.285</v>
          </cell>
          <cell r="R319">
            <v>24882.54</v>
          </cell>
          <cell r="S319" t="str">
            <v>EUR</v>
          </cell>
          <cell r="T319" t="str">
            <v>DECEMBER, 2005</v>
          </cell>
          <cell r="U319">
            <v>38590</v>
          </cell>
          <cell r="V319" t="str">
            <v>GTB/0002761</v>
          </cell>
          <cell r="W319" t="str">
            <v/>
          </cell>
          <cell r="Y319">
            <v>0</v>
          </cell>
          <cell r="Z319">
            <v>24882.54</v>
          </cell>
          <cell r="AA319">
            <v>0</v>
          </cell>
          <cell r="AB319">
            <v>0</v>
          </cell>
          <cell r="AC319">
            <v>0</v>
          </cell>
        </row>
        <row r="320">
          <cell r="D320">
            <v>38608</v>
          </cell>
          <cell r="F320" t="str">
            <v>CHARTERED</v>
          </cell>
          <cell r="G320" t="str">
            <v>OLAM NIGERIA LIMITED</v>
          </cell>
          <cell r="H320" t="str">
            <v>NIGERIAN COCOA BEANS</v>
          </cell>
          <cell r="I320" t="str">
            <v>18.01.00.00</v>
          </cell>
          <cell r="J320" t="str">
            <v>SEPTEMBER, 2005</v>
          </cell>
          <cell r="K320" t="str">
            <v>JAPAN</v>
          </cell>
          <cell r="L320" t="str">
            <v>APAPA PORT</v>
          </cell>
          <cell r="M320">
            <v>101.6</v>
          </cell>
          <cell r="N320" t="str">
            <v>DIAMOND</v>
          </cell>
          <cell r="O320">
            <v>252434</v>
          </cell>
          <cell r="P320">
            <v>63108.5</v>
          </cell>
          <cell r="Q320">
            <v>189325.5</v>
          </cell>
          <cell r="R320">
            <v>190000</v>
          </cell>
          <cell r="S320" t="str">
            <v>USD</v>
          </cell>
          <cell r="T320" t="str">
            <v>DECEMBER, 2005</v>
          </cell>
          <cell r="U320">
            <v>38560</v>
          </cell>
          <cell r="V320" t="str">
            <v>DBL/0002157</v>
          </cell>
          <cell r="W320" t="str">
            <v/>
          </cell>
          <cell r="Y320">
            <v>190000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</row>
        <row r="321">
          <cell r="D321">
            <v>38608</v>
          </cell>
          <cell r="F321" t="str">
            <v>ALLSTATES</v>
          </cell>
          <cell r="G321" t="str">
            <v>FARIOG NIGERIA LIMITED</v>
          </cell>
          <cell r="H321" t="str">
            <v xml:space="preserve">PARQUET AND SEMI-FINISHED PARQUET MATERIALS (SPECIAL ORDER) (IROKO AND DOUSSIE) </v>
          </cell>
          <cell r="I321" t="str">
            <v>44.09.00.00</v>
          </cell>
          <cell r="J321" t="str">
            <v>SEPTEMBER, 2005</v>
          </cell>
          <cell r="K321" t="str">
            <v>ITALY</v>
          </cell>
          <cell r="L321" t="str">
            <v>TINCAN ISLAND</v>
          </cell>
          <cell r="M321">
            <v>90</v>
          </cell>
          <cell r="N321" t="str">
            <v>PRUDENT</v>
          </cell>
          <cell r="O321">
            <v>78120</v>
          </cell>
          <cell r="P321">
            <v>19530</v>
          </cell>
          <cell r="Q321">
            <v>58590</v>
          </cell>
          <cell r="R321">
            <v>59761.2</v>
          </cell>
          <cell r="S321" t="str">
            <v>USD</v>
          </cell>
          <cell r="T321" t="str">
            <v>DECEMBER, 2005</v>
          </cell>
          <cell r="U321">
            <v>38607</v>
          </cell>
          <cell r="V321" t="str">
            <v>PRUDENT / 3237164</v>
          </cell>
          <cell r="W321" t="str">
            <v/>
          </cell>
          <cell r="Y321">
            <v>59761.2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</row>
        <row r="322">
          <cell r="D322">
            <v>38608</v>
          </cell>
          <cell r="F322" t="str">
            <v>GTB</v>
          </cell>
          <cell r="G322" t="str">
            <v>ATLANTIC SHRIMPERS LIMITED</v>
          </cell>
          <cell r="H322" t="str">
            <v>FROZEN SHRIMPS AND CUTTLE FISH</v>
          </cell>
          <cell r="I322" t="str">
            <v>03.06.13.00</v>
          </cell>
          <cell r="J322" t="str">
            <v>SEPTEMBER, 2005</v>
          </cell>
          <cell r="K322" t="str">
            <v>NETHERLANDS</v>
          </cell>
          <cell r="L322" t="str">
            <v>APAPA PORT</v>
          </cell>
          <cell r="M322">
            <v>25.1</v>
          </cell>
          <cell r="N322" t="str">
            <v>GTB</v>
          </cell>
          <cell r="O322">
            <v>224001.91</v>
          </cell>
          <cell r="P322">
            <v>56000.477500000001</v>
          </cell>
          <cell r="Q322">
            <v>168001.4325</v>
          </cell>
          <cell r="R322">
            <v>172880.64000000001</v>
          </cell>
          <cell r="S322" t="str">
            <v>USD</v>
          </cell>
          <cell r="T322" t="str">
            <v>DECEMBER, 2005</v>
          </cell>
          <cell r="U322">
            <v>38601</v>
          </cell>
          <cell r="V322" t="str">
            <v>GTB/0003499</v>
          </cell>
          <cell r="W322" t="str">
            <v/>
          </cell>
          <cell r="Y322">
            <v>172880.64000000001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</row>
        <row r="323">
          <cell r="D323">
            <v>38608</v>
          </cell>
          <cell r="F323" t="str">
            <v>GTB</v>
          </cell>
          <cell r="G323" t="str">
            <v>ATLANTIC SHRIMPERS LIMITED</v>
          </cell>
          <cell r="H323" t="str">
            <v>FROZEN SHRIMPS</v>
          </cell>
          <cell r="I323" t="str">
            <v>03.06.13.00</v>
          </cell>
          <cell r="J323" t="str">
            <v>SEPTEMBER, 2005</v>
          </cell>
          <cell r="K323" t="str">
            <v>SPAIN</v>
          </cell>
          <cell r="L323" t="str">
            <v>APAPA PORT</v>
          </cell>
          <cell r="M323">
            <v>25.2</v>
          </cell>
          <cell r="N323" t="str">
            <v>GTB</v>
          </cell>
          <cell r="O323">
            <v>83927.67</v>
          </cell>
          <cell r="P323">
            <v>20981.9175</v>
          </cell>
          <cell r="Q323">
            <v>62945.752500000002</v>
          </cell>
          <cell r="R323">
            <v>64774.080000000002</v>
          </cell>
          <cell r="S323" t="str">
            <v>USD</v>
          </cell>
          <cell r="T323" t="str">
            <v>DECEMBER, 2005</v>
          </cell>
          <cell r="U323">
            <v>38601</v>
          </cell>
          <cell r="V323" t="str">
            <v>GTB/0002772</v>
          </cell>
          <cell r="W323" t="str">
            <v/>
          </cell>
          <cell r="Y323">
            <v>64774.080000000002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</row>
        <row r="324">
          <cell r="D324">
            <v>38608</v>
          </cell>
          <cell r="F324" t="str">
            <v>IBTC</v>
          </cell>
          <cell r="G324" t="str">
            <v>OMO WOOD INDUSTRY LIMITED</v>
          </cell>
          <cell r="H324" t="str">
            <v>PROCESSED WOOD APA (DOUSSIE) SQUARES</v>
          </cell>
          <cell r="I324" t="str">
            <v>44.09.00.00</v>
          </cell>
          <cell r="J324" t="str">
            <v>SEPTEMBER, 2005</v>
          </cell>
          <cell r="K324" t="str">
            <v>CHINA</v>
          </cell>
          <cell r="L324" t="str">
            <v>APAPA PORT</v>
          </cell>
          <cell r="M324">
            <v>22.2</v>
          </cell>
          <cell r="N324" t="str">
            <v>FIRST</v>
          </cell>
          <cell r="O324">
            <v>27670.5</v>
          </cell>
          <cell r="P324">
            <v>6917.625</v>
          </cell>
          <cell r="Q324">
            <v>20752.875</v>
          </cell>
          <cell r="R324">
            <v>21285</v>
          </cell>
          <cell r="S324" t="str">
            <v>USD</v>
          </cell>
          <cell r="T324" t="str">
            <v>DECEMBER, 2005</v>
          </cell>
          <cell r="U324">
            <v>38603</v>
          </cell>
          <cell r="V324" t="str">
            <v>FBN/0018957</v>
          </cell>
          <cell r="W324" t="str">
            <v/>
          </cell>
          <cell r="Y324">
            <v>21285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</row>
        <row r="325">
          <cell r="D325">
            <v>38608</v>
          </cell>
          <cell r="F325" t="str">
            <v>UBA</v>
          </cell>
          <cell r="G325" t="str">
            <v>SAPELE INTEGRATED INDUSTRIES LIMITED</v>
          </cell>
          <cell r="H325" t="str">
            <v>NIGERIAN SPECIFIED RUBBER (NSR 10)</v>
          </cell>
          <cell r="I325" t="str">
            <v>40.01.22.00</v>
          </cell>
          <cell r="J325" t="str">
            <v>SEPTEMBER, 2005</v>
          </cell>
          <cell r="K325" t="str">
            <v>SPAIN</v>
          </cell>
          <cell r="L325" t="str">
            <v>APAPA PORT</v>
          </cell>
          <cell r="M325">
            <v>108.4</v>
          </cell>
          <cell r="N325" t="str">
            <v>UBA</v>
          </cell>
          <cell r="O325">
            <v>197595.72</v>
          </cell>
          <cell r="P325">
            <v>49398.93</v>
          </cell>
          <cell r="Q325">
            <v>148196.79</v>
          </cell>
          <cell r="R325">
            <v>148680</v>
          </cell>
          <cell r="S325" t="str">
            <v>USD</v>
          </cell>
          <cell r="T325" t="str">
            <v>DECEMBER, 2005</v>
          </cell>
          <cell r="U325">
            <v>38574</v>
          </cell>
          <cell r="V325" t="str">
            <v>UBA / 0000539</v>
          </cell>
          <cell r="W325" t="str">
            <v/>
          </cell>
          <cell r="Y325">
            <v>148680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</row>
        <row r="326">
          <cell r="D326">
            <v>38608</v>
          </cell>
          <cell r="F326" t="str">
            <v>ECO</v>
          </cell>
          <cell r="G326" t="str">
            <v>SUN AND SAND INDUSTRIES LIMITED</v>
          </cell>
          <cell r="H326" t="str">
            <v xml:space="preserve">REMELTED COPPER INGOTS </v>
          </cell>
          <cell r="I326" t="str">
            <v>74.04.00.00</v>
          </cell>
          <cell r="J326" t="str">
            <v>SEPTEMBER, 2005</v>
          </cell>
          <cell r="K326" t="str">
            <v>INDIA</v>
          </cell>
          <cell r="L326" t="str">
            <v>APAPA PORT</v>
          </cell>
          <cell r="M326">
            <v>26</v>
          </cell>
          <cell r="N326" t="str">
            <v>ZENITH</v>
          </cell>
          <cell r="O326">
            <v>122571.75</v>
          </cell>
          <cell r="P326">
            <v>30642.9375</v>
          </cell>
          <cell r="Q326">
            <v>91928.8125</v>
          </cell>
          <cell r="R326">
            <v>94650</v>
          </cell>
          <cell r="S326" t="str">
            <v>USD</v>
          </cell>
          <cell r="T326" t="str">
            <v>DECEMBER, 2005</v>
          </cell>
          <cell r="U326">
            <v>38607</v>
          </cell>
          <cell r="V326" t="str">
            <v>ZENITH/002208</v>
          </cell>
          <cell r="W326" t="str">
            <v/>
          </cell>
          <cell r="Y326">
            <v>94650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</row>
        <row r="327">
          <cell r="D327">
            <v>38608</v>
          </cell>
          <cell r="F327" t="str">
            <v>UNION</v>
          </cell>
          <cell r="G327" t="str">
            <v>WEST AFRICAN RUBBER PRODUCTS (NIG) LIMITED</v>
          </cell>
          <cell r="H327" t="str">
            <v>ASSORTED BATHROOM SLIPPERS</v>
          </cell>
          <cell r="I327" t="str">
            <v>64.02.99.00</v>
          </cell>
          <cell r="J327" t="str">
            <v>SEPTEMBER, 2005</v>
          </cell>
          <cell r="K327" t="str">
            <v>TOGO</v>
          </cell>
          <cell r="L327" t="str">
            <v>SEME BORDER</v>
          </cell>
          <cell r="M327">
            <v>36.299999999999997</v>
          </cell>
          <cell r="N327" t="str">
            <v>UNION</v>
          </cell>
          <cell r="O327">
            <v>61380</v>
          </cell>
          <cell r="P327">
            <v>15345</v>
          </cell>
          <cell r="Q327">
            <v>46035</v>
          </cell>
          <cell r="R327">
            <v>46500</v>
          </cell>
          <cell r="S327" t="str">
            <v>USD</v>
          </cell>
          <cell r="T327" t="str">
            <v>DECEMBER, 2005</v>
          </cell>
          <cell r="U327">
            <v>38589</v>
          </cell>
          <cell r="V327" t="str">
            <v>UBN/0001158</v>
          </cell>
          <cell r="W327" t="str">
            <v/>
          </cell>
          <cell r="Y327">
            <v>46500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</row>
        <row r="328">
          <cell r="D328">
            <v>38608</v>
          </cell>
          <cell r="F328" t="str">
            <v>ALLSTATES</v>
          </cell>
          <cell r="G328" t="str">
            <v>KIMATRAI NIGERIA LIMITED</v>
          </cell>
          <cell r="H328" t="str">
            <v>NIGERIAN PROCESSED NATURAL CRUMB RUBBER NSR 10</v>
          </cell>
          <cell r="I328" t="str">
            <v>40.01.22.00</v>
          </cell>
          <cell r="J328" t="str">
            <v>SEPTEMBER, 2005</v>
          </cell>
          <cell r="K328" t="str">
            <v>ITALY</v>
          </cell>
          <cell r="L328" t="str">
            <v>APAPA PORT</v>
          </cell>
          <cell r="M328">
            <v>43.4</v>
          </cell>
          <cell r="N328" t="str">
            <v>ZENITH</v>
          </cell>
          <cell r="O328">
            <v>70979.13</v>
          </cell>
          <cell r="P328">
            <v>17744.782500000001</v>
          </cell>
          <cell r="Q328">
            <v>53234.347500000003</v>
          </cell>
          <cell r="R328">
            <v>53424</v>
          </cell>
          <cell r="S328" t="str">
            <v>USD</v>
          </cell>
          <cell r="T328" t="str">
            <v>DECEMBER, 2005</v>
          </cell>
          <cell r="U328">
            <v>38586</v>
          </cell>
          <cell r="V328" t="str">
            <v>ZENITH / 005736</v>
          </cell>
          <cell r="W328" t="str">
            <v/>
          </cell>
          <cell r="Y328">
            <v>53424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</row>
        <row r="329">
          <cell r="D329">
            <v>38608</v>
          </cell>
          <cell r="F329" t="str">
            <v>NIB</v>
          </cell>
          <cell r="G329" t="str">
            <v>OLAM NIGERIA LIMITED</v>
          </cell>
          <cell r="H329" t="str">
            <v>NIGERIAN DRIED SPLIT GINGER, AFFLATOXIN FREE</v>
          </cell>
          <cell r="I329" t="str">
            <v>09.10.10.00</v>
          </cell>
          <cell r="J329" t="str">
            <v>SEPTEMBER, 2005</v>
          </cell>
          <cell r="K329" t="str">
            <v>GERMANY</v>
          </cell>
          <cell r="L329" t="str">
            <v>TINCAN ISLAND</v>
          </cell>
          <cell r="M329">
            <v>22.3</v>
          </cell>
          <cell r="N329" t="str">
            <v>DIAMOND</v>
          </cell>
          <cell r="O329">
            <v>58467.199999999997</v>
          </cell>
          <cell r="P329">
            <v>14616.8</v>
          </cell>
          <cell r="Q329">
            <v>43850.400000000001</v>
          </cell>
          <cell r="R329">
            <v>48400</v>
          </cell>
          <cell r="S329" t="str">
            <v>USD</v>
          </cell>
          <cell r="T329" t="str">
            <v>DECEMBER, 2005</v>
          </cell>
          <cell r="U329">
            <v>38533</v>
          </cell>
          <cell r="V329" t="str">
            <v>DBL/0001646</v>
          </cell>
          <cell r="W329" t="str">
            <v/>
          </cell>
          <cell r="Y329">
            <v>48400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</row>
        <row r="330">
          <cell r="D330">
            <v>38609</v>
          </cell>
          <cell r="F330" t="str">
            <v>ECO</v>
          </cell>
          <cell r="G330" t="str">
            <v>SUN AND SAND INDUSTRIES LIMITED</v>
          </cell>
          <cell r="H330" t="str">
            <v>REMELTED COPPER INGOT</v>
          </cell>
          <cell r="I330" t="str">
            <v>74.04.00.00</v>
          </cell>
          <cell r="J330" t="str">
            <v>SEPTEMBER, 2005</v>
          </cell>
          <cell r="K330" t="str">
            <v>INDIA</v>
          </cell>
          <cell r="L330" t="str">
            <v>APAPA PORT</v>
          </cell>
          <cell r="M330">
            <v>25.6</v>
          </cell>
          <cell r="N330" t="str">
            <v>ZENITH</v>
          </cell>
          <cell r="O330">
            <v>120668.1</v>
          </cell>
          <cell r="P330">
            <v>30167.025000000001</v>
          </cell>
          <cell r="Q330">
            <v>90501.074999999997</v>
          </cell>
          <cell r="R330">
            <v>93180</v>
          </cell>
          <cell r="S330" t="str">
            <v>USD</v>
          </cell>
          <cell r="T330" t="str">
            <v>DECEMBER, 2005</v>
          </cell>
          <cell r="U330">
            <v>38607</v>
          </cell>
          <cell r="V330" t="str">
            <v>ZENITH/002205</v>
          </cell>
          <cell r="W330" t="str">
            <v/>
          </cell>
          <cell r="Y330">
            <v>93180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</row>
        <row r="331">
          <cell r="D331">
            <v>38609</v>
          </cell>
          <cell r="F331" t="str">
            <v>ECO</v>
          </cell>
          <cell r="G331" t="str">
            <v>SUN AND SAND INDUSTRIES LIMITED</v>
          </cell>
          <cell r="H331" t="str">
            <v>ALUMINIUM ALLOY/INGOT</v>
          </cell>
          <cell r="I331" t="str">
            <v>76.01.20.00</v>
          </cell>
          <cell r="J331" t="str">
            <v>SEPTEMBER, 2005</v>
          </cell>
          <cell r="K331" t="str">
            <v>UNITED ARAB EMIRATES (UAE)</v>
          </cell>
          <cell r="L331" t="str">
            <v>APAPA PORT</v>
          </cell>
          <cell r="M331">
            <v>26.7</v>
          </cell>
          <cell r="N331" t="str">
            <v>ZENITH</v>
          </cell>
          <cell r="O331">
            <v>62558.86</v>
          </cell>
          <cell r="P331">
            <v>15639.715</v>
          </cell>
          <cell r="Q331">
            <v>46919.144999999997</v>
          </cell>
          <cell r="R331">
            <v>48308</v>
          </cell>
          <cell r="S331" t="str">
            <v>USD</v>
          </cell>
          <cell r="T331" t="str">
            <v>DECEMBER, 2005</v>
          </cell>
          <cell r="U331">
            <v>38607</v>
          </cell>
          <cell r="V331" t="str">
            <v>ZENITH/002204</v>
          </cell>
          <cell r="W331" t="str">
            <v/>
          </cell>
          <cell r="Y331">
            <v>48308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</row>
        <row r="332">
          <cell r="D332">
            <v>38609</v>
          </cell>
          <cell r="F332" t="str">
            <v>MBC</v>
          </cell>
          <cell r="G332" t="str">
            <v>MARIO JOSE ENTERPRISES LIMITED</v>
          </cell>
          <cell r="H332" t="str">
            <v>FINISHED LEATHER</v>
          </cell>
          <cell r="I332" t="str">
            <v>41.06.19.00</v>
          </cell>
          <cell r="J332" t="str">
            <v>SEPTEMBER, 2005</v>
          </cell>
          <cell r="K332" t="str">
            <v>ITALY</v>
          </cell>
          <cell r="L332" t="str">
            <v>APAPA PORT</v>
          </cell>
          <cell r="M332">
            <v>8.5</v>
          </cell>
          <cell r="N332" t="str">
            <v>FIRST</v>
          </cell>
          <cell r="O332">
            <v>389116.49</v>
          </cell>
          <cell r="P332">
            <v>97279.122499999998</v>
          </cell>
          <cell r="Q332">
            <v>291837.36749999999</v>
          </cell>
          <cell r="R332">
            <v>299620</v>
          </cell>
          <cell r="S332" t="str">
            <v>USD</v>
          </cell>
          <cell r="T332" t="str">
            <v>DECEMBER, 2005</v>
          </cell>
          <cell r="U332">
            <v>38600</v>
          </cell>
          <cell r="V332" t="str">
            <v>FBN / 0045253</v>
          </cell>
          <cell r="W332" t="str">
            <v/>
          </cell>
          <cell r="Y332">
            <v>299620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</row>
        <row r="333">
          <cell r="D333">
            <v>38609</v>
          </cell>
          <cell r="F333" t="str">
            <v>FSB</v>
          </cell>
          <cell r="G333" t="str">
            <v>INDUSTRIAL &amp; FARM EQUIPMENT COMPANY LIMITED.</v>
          </cell>
          <cell r="H333" t="str">
            <v>SEMI-PROCESSED PARTS TO PRODUCE 2,000 SETS OF WHEELBARROW</v>
          </cell>
          <cell r="I333" t="str">
            <v>87.16.00.00</v>
          </cell>
          <cell r="J333" t="str">
            <v>SEPTEMBER, 2005</v>
          </cell>
          <cell r="K333" t="str">
            <v>CAMEROON</v>
          </cell>
          <cell r="L333" t="str">
            <v>APAPA PORT</v>
          </cell>
          <cell r="M333">
            <v>30</v>
          </cell>
          <cell r="N333" t="str">
            <v>FSB</v>
          </cell>
          <cell r="O333">
            <v>53152</v>
          </cell>
          <cell r="P333">
            <v>13288</v>
          </cell>
          <cell r="Q333">
            <v>39864</v>
          </cell>
          <cell r="R333">
            <v>40000</v>
          </cell>
          <cell r="S333" t="str">
            <v>USD</v>
          </cell>
          <cell r="T333" t="str">
            <v>DECEMBER, 2005</v>
          </cell>
          <cell r="U333">
            <v>38593</v>
          </cell>
          <cell r="V333" t="str">
            <v>FSB/0000023</v>
          </cell>
          <cell r="W333" t="str">
            <v/>
          </cell>
          <cell r="Y333">
            <v>40000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</row>
        <row r="334">
          <cell r="D334">
            <v>38609</v>
          </cell>
          <cell r="F334" t="str">
            <v>FSB</v>
          </cell>
          <cell r="G334" t="str">
            <v>INDUSTRIAL &amp; FARM EQUIPMENT COMPANY LIMITED.</v>
          </cell>
          <cell r="H334" t="str">
            <v>ELEPHANT BRAND HEADPANS</v>
          </cell>
          <cell r="I334" t="str">
            <v>73.10.10.00</v>
          </cell>
          <cell r="J334" t="str">
            <v>SEPTEMBER, 2005</v>
          </cell>
          <cell r="K334" t="str">
            <v>GHANA</v>
          </cell>
          <cell r="L334" t="str">
            <v>APAPA PORT</v>
          </cell>
          <cell r="M334">
            <v>9</v>
          </cell>
          <cell r="N334" t="str">
            <v>FSB</v>
          </cell>
          <cell r="O334">
            <v>20454.53</v>
          </cell>
          <cell r="P334">
            <v>5113.6324999999997</v>
          </cell>
          <cell r="Q334">
            <v>15340.897499999999</v>
          </cell>
          <cell r="R334">
            <v>15750</v>
          </cell>
          <cell r="S334" t="str">
            <v>USD</v>
          </cell>
          <cell r="T334" t="str">
            <v>DECEMBER, 2005</v>
          </cell>
          <cell r="U334">
            <v>38600</v>
          </cell>
          <cell r="V334" t="str">
            <v>FSB/0000024</v>
          </cell>
          <cell r="W334" t="str">
            <v/>
          </cell>
          <cell r="Y334">
            <v>15750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</row>
        <row r="335">
          <cell r="D335">
            <v>38609</v>
          </cell>
          <cell r="F335" t="str">
            <v>MBC</v>
          </cell>
          <cell r="G335" t="str">
            <v>MARIO JOSE ENTERPRISES LIMITED</v>
          </cell>
          <cell r="H335" t="str">
            <v>FINISHED LEATHER</v>
          </cell>
          <cell r="I335" t="str">
            <v>41.06.19.00</v>
          </cell>
          <cell r="J335" t="str">
            <v>SEPTEMBER, 2005</v>
          </cell>
          <cell r="K335" t="str">
            <v>ITALY</v>
          </cell>
          <cell r="L335" t="str">
            <v>APAPA PORT</v>
          </cell>
          <cell r="M335">
            <v>8.8000000000000007</v>
          </cell>
          <cell r="N335" t="str">
            <v>FIRST</v>
          </cell>
          <cell r="O335">
            <v>400726.87</v>
          </cell>
          <cell r="P335">
            <v>100181.7175</v>
          </cell>
          <cell r="Q335">
            <v>300545.15250000003</v>
          </cell>
          <cell r="R335">
            <v>308560</v>
          </cell>
          <cell r="S335" t="str">
            <v>USD</v>
          </cell>
          <cell r="T335" t="str">
            <v>DECEMBER, 2005</v>
          </cell>
          <cell r="U335">
            <v>38594</v>
          </cell>
          <cell r="V335" t="str">
            <v>FBN / 0046190</v>
          </cell>
          <cell r="W335" t="str">
            <v/>
          </cell>
          <cell r="Y335">
            <v>308560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</row>
        <row r="336">
          <cell r="D336">
            <v>38609</v>
          </cell>
          <cell r="F336" t="str">
            <v>NIB</v>
          </cell>
          <cell r="G336" t="str">
            <v>OLAM NIGERIA LIMITED</v>
          </cell>
          <cell r="H336" t="str">
            <v>NIGERIAN DRIED SPLIT GINGER, AFFLATOXIN FREE</v>
          </cell>
          <cell r="I336" t="str">
            <v>09.10.10.00</v>
          </cell>
          <cell r="J336" t="str">
            <v>SEPTEMBER, 2005</v>
          </cell>
          <cell r="K336" t="str">
            <v>GERMANY</v>
          </cell>
          <cell r="L336" t="str">
            <v>TINCAN ISLAND</v>
          </cell>
          <cell r="M336">
            <v>22.3</v>
          </cell>
          <cell r="N336" t="str">
            <v>DIAMOND</v>
          </cell>
          <cell r="O336">
            <v>58467.199999999997</v>
          </cell>
          <cell r="P336">
            <v>14616.8</v>
          </cell>
          <cell r="Q336">
            <v>43850.400000000001</v>
          </cell>
          <cell r="R336">
            <v>48400</v>
          </cell>
          <cell r="S336" t="str">
            <v>USD</v>
          </cell>
          <cell r="T336" t="str">
            <v>DECEMBER, 2005</v>
          </cell>
          <cell r="U336">
            <v>38533</v>
          </cell>
          <cell r="V336" t="str">
            <v>DBL/0001646</v>
          </cell>
          <cell r="W336" t="str">
            <v/>
          </cell>
          <cell r="Y336">
            <v>48400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</row>
        <row r="337">
          <cell r="D337">
            <v>38609</v>
          </cell>
          <cell r="F337" t="str">
            <v>FSB</v>
          </cell>
          <cell r="G337" t="str">
            <v>INDUSTRIAL &amp; FARM EQUIPMENT COMPANY LIMITED.</v>
          </cell>
          <cell r="H337" t="str">
            <v>INDOMIE NOODLES</v>
          </cell>
          <cell r="I337" t="str">
            <v>19.02.19.00</v>
          </cell>
          <cell r="J337" t="str">
            <v>SEPTEMBER, 2005</v>
          </cell>
          <cell r="K337" t="str">
            <v>CAMEROON</v>
          </cell>
          <cell r="L337" t="str">
            <v>APAPA PORT</v>
          </cell>
          <cell r="M337">
            <v>3.3</v>
          </cell>
          <cell r="N337" t="str">
            <v>FSB</v>
          </cell>
          <cell r="O337">
            <v>8969.4</v>
          </cell>
          <cell r="P337">
            <v>2242.35</v>
          </cell>
          <cell r="Q337">
            <v>6727.05</v>
          </cell>
          <cell r="R337">
            <v>6750</v>
          </cell>
          <cell r="S337" t="str">
            <v>USD</v>
          </cell>
          <cell r="T337" t="str">
            <v>DECEMBER, 2005</v>
          </cell>
          <cell r="U337">
            <v>38593</v>
          </cell>
          <cell r="V337" t="str">
            <v>FSB/0000021</v>
          </cell>
          <cell r="W337" t="str">
            <v/>
          </cell>
          <cell r="Y337">
            <v>6750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</row>
        <row r="338">
          <cell r="D338">
            <v>38608</v>
          </cell>
          <cell r="F338" t="str">
            <v>ZENITH</v>
          </cell>
          <cell r="G338" t="str">
            <v>MARIO JOSE ENTERPRISES LIMITED</v>
          </cell>
          <cell r="H338" t="str">
            <v>FINISHED LEATHER</v>
          </cell>
          <cell r="I338" t="str">
            <v>41.06.19.00</v>
          </cell>
          <cell r="J338" t="str">
            <v>SEPTEMBER, 2005</v>
          </cell>
          <cell r="K338" t="str">
            <v>ITALY</v>
          </cell>
          <cell r="L338" t="str">
            <v>APAPA PORT</v>
          </cell>
          <cell r="M338">
            <v>8</v>
          </cell>
          <cell r="N338" t="str">
            <v>ZENITH</v>
          </cell>
          <cell r="O338">
            <v>419025.49</v>
          </cell>
          <cell r="P338">
            <v>104756.3725</v>
          </cell>
          <cell r="Q338">
            <v>314269.11749999999</v>
          </cell>
          <cell r="R338">
            <v>323397</v>
          </cell>
          <cell r="S338" t="str">
            <v>USD</v>
          </cell>
          <cell r="T338" t="str">
            <v>DECEMBER, 2005</v>
          </cell>
          <cell r="U338">
            <v>38602</v>
          </cell>
          <cell r="V338" t="str">
            <v>ZENITH / 004579</v>
          </cell>
          <cell r="W338" t="str">
            <v/>
          </cell>
          <cell r="Y338">
            <v>323397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</row>
        <row r="339">
          <cell r="D339">
            <v>38609</v>
          </cell>
          <cell r="F339" t="str">
            <v>SCB</v>
          </cell>
          <cell r="G339" t="str">
            <v>P.Z. INDUSTRIES PLC</v>
          </cell>
          <cell r="H339" t="str">
            <v>MEDICAMENTS, POMADES, SOAPS AND PACKING MATERIALS</v>
          </cell>
          <cell r="I339" t="str">
            <v>30.01.00.00</v>
          </cell>
          <cell r="J339" t="str">
            <v>SEPTEMBER, 2005</v>
          </cell>
          <cell r="K339" t="str">
            <v>GHANA</v>
          </cell>
          <cell r="L339" t="str">
            <v>APAPA PORT</v>
          </cell>
          <cell r="M339">
            <v>30.4</v>
          </cell>
          <cell r="N339" t="str">
            <v>ZENITH</v>
          </cell>
          <cell r="O339">
            <v>96855.14</v>
          </cell>
          <cell r="P339">
            <v>24213.785</v>
          </cell>
          <cell r="Q339">
            <v>72641.354999999996</v>
          </cell>
          <cell r="R339">
            <v>74791.61</v>
          </cell>
          <cell r="S339" t="str">
            <v>USD</v>
          </cell>
          <cell r="T339" t="str">
            <v>DECEMBER, 2005</v>
          </cell>
          <cell r="U339">
            <v>38607</v>
          </cell>
          <cell r="V339" t="str">
            <v>ZENITH/004169</v>
          </cell>
          <cell r="W339" t="str">
            <v/>
          </cell>
          <cell r="Y339">
            <v>74791.61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</row>
        <row r="340">
          <cell r="D340">
            <v>38609</v>
          </cell>
          <cell r="F340" t="str">
            <v>ECO</v>
          </cell>
          <cell r="G340" t="str">
            <v>SUN AND SAND INDUSTRIES LIMITED</v>
          </cell>
          <cell r="H340" t="str">
            <v>ALUMINIUM ALLOY/INGOT</v>
          </cell>
          <cell r="I340" t="str">
            <v>76.01.20.00</v>
          </cell>
          <cell r="J340" t="str">
            <v>SEPTEMBER, 2005</v>
          </cell>
          <cell r="K340" t="str">
            <v>UNITED ARAB EMIRATES (UAE)</v>
          </cell>
          <cell r="L340" t="str">
            <v>APAPA PORT</v>
          </cell>
          <cell r="M340">
            <v>26.2</v>
          </cell>
          <cell r="N340" t="str">
            <v>ZENITH</v>
          </cell>
          <cell r="O340">
            <v>63464.07</v>
          </cell>
          <cell r="P340">
            <v>15866.0175</v>
          </cell>
          <cell r="Q340">
            <v>47598.052499999998</v>
          </cell>
          <cell r="R340">
            <v>49007</v>
          </cell>
          <cell r="S340" t="str">
            <v>USD</v>
          </cell>
          <cell r="T340" t="str">
            <v>DECEMBER, 2005</v>
          </cell>
          <cell r="U340">
            <v>38607</v>
          </cell>
          <cell r="V340" t="str">
            <v>ZENITH/002207</v>
          </cell>
          <cell r="W340" t="str">
            <v/>
          </cell>
          <cell r="Y340">
            <v>49007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</row>
        <row r="341">
          <cell r="D341">
            <v>38609</v>
          </cell>
          <cell r="F341" t="str">
            <v>NATIONAL</v>
          </cell>
          <cell r="G341" t="str">
            <v>LORNEVIEW INTERNATIONAL LIMITED</v>
          </cell>
          <cell r="H341" t="str">
            <v>NIGERIAN COCOA CAKE</v>
          </cell>
          <cell r="I341" t="str">
            <v>18.01.00.00</v>
          </cell>
          <cell r="J341" t="str">
            <v>SEPTEMBER, 2005</v>
          </cell>
          <cell r="K341" t="str">
            <v>SPAIN</v>
          </cell>
          <cell r="L341" t="str">
            <v>APAPA PORT</v>
          </cell>
          <cell r="M341">
            <v>40</v>
          </cell>
          <cell r="N341" t="str">
            <v>NATIONAL</v>
          </cell>
          <cell r="O341">
            <v>26040</v>
          </cell>
          <cell r="P341">
            <v>6510</v>
          </cell>
          <cell r="Q341">
            <v>19530</v>
          </cell>
          <cell r="R341">
            <v>19600</v>
          </cell>
          <cell r="S341" t="str">
            <v>USD</v>
          </cell>
          <cell r="T341" t="str">
            <v>DECEMBER, 2005</v>
          </cell>
          <cell r="U341">
            <v>38588</v>
          </cell>
          <cell r="V341" t="str">
            <v>NATIONAL/00257</v>
          </cell>
          <cell r="W341" t="str">
            <v/>
          </cell>
          <cell r="Y341">
            <v>19600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</row>
        <row r="342">
          <cell r="D342">
            <v>38609</v>
          </cell>
          <cell r="F342" t="str">
            <v>ZENITH</v>
          </cell>
          <cell r="G342" t="str">
            <v>WEST AFRICA MILK COMPANY (NIGERIA) PLC</v>
          </cell>
          <cell r="H342" t="str">
            <v>PEAK BRAND INSTANT FULL CREAM MILK POWDER SACHETS</v>
          </cell>
          <cell r="I342" t="str">
            <v>04.02.21.00</v>
          </cell>
          <cell r="J342" t="str">
            <v>SEPTEMBER, 2005</v>
          </cell>
          <cell r="K342" t="str">
            <v>GHANA</v>
          </cell>
          <cell r="L342" t="str">
            <v>SEME BORDER</v>
          </cell>
          <cell r="M342">
            <v>36.9</v>
          </cell>
          <cell r="N342" t="str">
            <v>ZENITH</v>
          </cell>
          <cell r="O342">
            <v>180393.78</v>
          </cell>
          <cell r="P342">
            <v>45098.445</v>
          </cell>
          <cell r="Q342">
            <v>135295.33499999999</v>
          </cell>
          <cell r="R342">
            <v>139224.95999999999</v>
          </cell>
          <cell r="S342" t="str">
            <v>USD</v>
          </cell>
          <cell r="T342" t="str">
            <v>DECEMBER, 2005</v>
          </cell>
          <cell r="U342">
            <v>38601</v>
          </cell>
          <cell r="V342" t="str">
            <v>ZENITH/005426</v>
          </cell>
          <cell r="W342" t="str">
            <v/>
          </cell>
          <cell r="Y342">
            <v>139224.95999999999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</row>
        <row r="343">
          <cell r="D343">
            <v>38610</v>
          </cell>
          <cell r="F343" t="str">
            <v>INTERCONTINENTAL</v>
          </cell>
          <cell r="G343" t="str">
            <v>MAMUDA INDUSTRIES (NIG) LIMITED</v>
          </cell>
          <cell r="H343" t="str">
            <v>PROCESSED, FINISHED LEAHER</v>
          </cell>
          <cell r="I343" t="str">
            <v>41.06.19.00</v>
          </cell>
          <cell r="J343" t="str">
            <v>SEPTEMBER, 2005</v>
          </cell>
          <cell r="K343" t="str">
            <v>ITALY</v>
          </cell>
          <cell r="L343" t="str">
            <v>APAPA PORT</v>
          </cell>
          <cell r="M343">
            <v>8</v>
          </cell>
          <cell r="N343" t="str">
            <v>GTB</v>
          </cell>
          <cell r="O343">
            <v>229746.07</v>
          </cell>
          <cell r="P343">
            <v>57436.517500000002</v>
          </cell>
          <cell r="Q343">
            <v>172309.55249999999</v>
          </cell>
          <cell r="R343">
            <v>141275</v>
          </cell>
          <cell r="S343" t="str">
            <v>EUR</v>
          </cell>
          <cell r="T343" t="str">
            <v>DECEMBER, 2005</v>
          </cell>
          <cell r="U343">
            <v>38600</v>
          </cell>
          <cell r="V343" t="str">
            <v>GTB / 0003730</v>
          </cell>
          <cell r="W343" t="str">
            <v/>
          </cell>
          <cell r="Y343">
            <v>0</v>
          </cell>
          <cell r="Z343">
            <v>141275</v>
          </cell>
          <cell r="AA343">
            <v>0</v>
          </cell>
          <cell r="AB343">
            <v>0</v>
          </cell>
          <cell r="AC343">
            <v>0</v>
          </cell>
        </row>
        <row r="344">
          <cell r="D344">
            <v>38608</v>
          </cell>
          <cell r="F344" t="str">
            <v>FOUNTAIN</v>
          </cell>
          <cell r="G344" t="str">
            <v>BENCOVIK NIGERIA LIMITED</v>
          </cell>
          <cell r="H344" t="str">
            <v>ZIRCONIUM ORE LOW GRADE 47%</v>
          </cell>
          <cell r="I344" t="str">
            <v>26.15.10.00</v>
          </cell>
          <cell r="J344" t="str">
            <v>SEPTEMBER, 2005</v>
          </cell>
          <cell r="K344" t="str">
            <v>UNITED ARAB EMIRATES (UAE)</v>
          </cell>
          <cell r="L344" t="str">
            <v>APAPA PORT</v>
          </cell>
          <cell r="M344">
            <v>110.1</v>
          </cell>
          <cell r="N344" t="str">
            <v>PRUDENT</v>
          </cell>
          <cell r="O344">
            <v>39530.699999999997</v>
          </cell>
          <cell r="P344">
            <v>9882.6749999999993</v>
          </cell>
          <cell r="Q344">
            <v>29648.025000000001</v>
          </cell>
          <cell r="R344">
            <v>29403</v>
          </cell>
          <cell r="S344" t="str">
            <v>USD</v>
          </cell>
          <cell r="T344" t="str">
            <v>DECEMBER, 2005</v>
          </cell>
          <cell r="U344">
            <v>38604</v>
          </cell>
          <cell r="V344" t="str">
            <v>PRUDENT/3237874</v>
          </cell>
          <cell r="W344" t="str">
            <v/>
          </cell>
          <cell r="Y344">
            <v>29403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</row>
        <row r="345">
          <cell r="D345">
            <v>38608</v>
          </cell>
          <cell r="F345" t="str">
            <v>ZENITH</v>
          </cell>
          <cell r="G345" t="str">
            <v>STANMARK COCOA PROCESSING CO. LIMITED</v>
          </cell>
          <cell r="H345" t="str">
            <v>COCOA LIQUOR</v>
          </cell>
          <cell r="I345" t="str">
            <v>18.03.10.00</v>
          </cell>
          <cell r="J345" t="str">
            <v>SEPTEMBER, 2005</v>
          </cell>
          <cell r="K345" t="str">
            <v>FRANCE</v>
          </cell>
          <cell r="L345" t="str">
            <v>APAPA PORT</v>
          </cell>
          <cell r="M345">
            <v>44</v>
          </cell>
          <cell r="N345" t="str">
            <v>ZENITH</v>
          </cell>
          <cell r="O345">
            <v>108320.52</v>
          </cell>
          <cell r="P345">
            <v>27080.13</v>
          </cell>
          <cell r="Q345">
            <v>81240.39</v>
          </cell>
          <cell r="R345">
            <v>83600</v>
          </cell>
          <cell r="S345" t="str">
            <v>USD</v>
          </cell>
          <cell r="T345" t="str">
            <v>DECEMBER, 2005</v>
          </cell>
          <cell r="U345">
            <v>38603</v>
          </cell>
          <cell r="V345" t="str">
            <v>ZENITH / 005428</v>
          </cell>
          <cell r="W345" t="str">
            <v/>
          </cell>
          <cell r="Y345">
            <v>83600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</row>
        <row r="346">
          <cell r="D346">
            <v>38608</v>
          </cell>
          <cell r="F346" t="str">
            <v>UNION</v>
          </cell>
          <cell r="G346" t="str">
            <v>WEST AFRICAN RUBBER PRODUCTS (NIG) LIMITED</v>
          </cell>
          <cell r="H346" t="str">
            <v>ASSORTED BATHROOM SLIPPERS</v>
          </cell>
          <cell r="I346" t="str">
            <v>64.02.99.00</v>
          </cell>
          <cell r="J346" t="str">
            <v>SEPTEMBER, 2005</v>
          </cell>
          <cell r="K346" t="str">
            <v>CONGO, REPUBLIC OF THE</v>
          </cell>
          <cell r="L346" t="str">
            <v>APAPA PORT</v>
          </cell>
          <cell r="M346">
            <v>18.7</v>
          </cell>
          <cell r="N346" t="str">
            <v>UNION</v>
          </cell>
          <cell r="O346">
            <v>31773</v>
          </cell>
          <cell r="P346">
            <v>7943.25</v>
          </cell>
          <cell r="Q346">
            <v>23829.75</v>
          </cell>
          <cell r="R346">
            <v>23800</v>
          </cell>
          <cell r="S346" t="str">
            <v>USD</v>
          </cell>
          <cell r="T346" t="str">
            <v>DECEMBER, 2005</v>
          </cell>
          <cell r="U346">
            <v>38600</v>
          </cell>
          <cell r="V346" t="str">
            <v>UBN/0001162</v>
          </cell>
          <cell r="W346" t="str">
            <v/>
          </cell>
          <cell r="Y346">
            <v>23800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</row>
        <row r="347">
          <cell r="D347">
            <v>38608</v>
          </cell>
          <cell r="F347" t="str">
            <v>SCB</v>
          </cell>
          <cell r="G347" t="str">
            <v>CARGILL VENTURES LIMITED</v>
          </cell>
          <cell r="H347" t="str">
            <v>GOOD FERMENTED NIGERIAN COCOA BEANS</v>
          </cell>
          <cell r="I347" t="str">
            <v>18.01.00.00</v>
          </cell>
          <cell r="J347" t="str">
            <v>SEPTEMBER, 2005</v>
          </cell>
          <cell r="K347" t="str">
            <v>NETHERLANDS</v>
          </cell>
          <cell r="L347" t="str">
            <v>APAPA PORT</v>
          </cell>
          <cell r="M347">
            <v>32.6</v>
          </cell>
          <cell r="N347" t="str">
            <v>ZENITH</v>
          </cell>
          <cell r="O347">
            <v>56922.15</v>
          </cell>
          <cell r="P347">
            <v>14230.5375</v>
          </cell>
          <cell r="Q347">
            <v>42691.612500000003</v>
          </cell>
          <cell r="R347">
            <v>43417.71</v>
          </cell>
          <cell r="S347" t="str">
            <v>USD</v>
          </cell>
          <cell r="T347" t="str">
            <v>DECEMBER, 2005</v>
          </cell>
          <cell r="U347">
            <v>38603</v>
          </cell>
          <cell r="V347" t="str">
            <v>ZENITH/005023</v>
          </cell>
          <cell r="W347" t="str">
            <v/>
          </cell>
          <cell r="Y347">
            <v>43417.71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</row>
        <row r="348">
          <cell r="D348">
            <v>38610</v>
          </cell>
          <cell r="F348" t="str">
            <v>ZENITH</v>
          </cell>
          <cell r="G348" t="str">
            <v>OTLO AGENCIES LIMITED</v>
          </cell>
          <cell r="H348" t="str">
            <v>CRUSHED HORNS</v>
          </cell>
          <cell r="I348" t="str">
            <v>05.06.90.00</v>
          </cell>
          <cell r="J348" t="str">
            <v>SEPTEMBER, 2005</v>
          </cell>
          <cell r="K348" t="str">
            <v>ITALY</v>
          </cell>
          <cell r="L348" t="str">
            <v>TINCAN ISLAND</v>
          </cell>
          <cell r="M348">
            <v>26.5</v>
          </cell>
          <cell r="N348" t="str">
            <v>ZENITH</v>
          </cell>
          <cell r="O348">
            <v>6867.21</v>
          </cell>
          <cell r="P348">
            <v>1716.8025</v>
          </cell>
          <cell r="Q348">
            <v>5150.4075000000003</v>
          </cell>
          <cell r="R348">
            <v>5300</v>
          </cell>
          <cell r="S348" t="str">
            <v>USD</v>
          </cell>
          <cell r="T348" t="str">
            <v>DECEMBER, 2005</v>
          </cell>
          <cell r="U348">
            <v>38607</v>
          </cell>
          <cell r="V348" t="str">
            <v>ZENITH / 001826</v>
          </cell>
          <cell r="W348" t="str">
            <v/>
          </cell>
          <cell r="Y348">
            <v>5300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</row>
        <row r="349">
          <cell r="D349">
            <v>38610</v>
          </cell>
          <cell r="F349" t="str">
            <v>UNION</v>
          </cell>
          <cell r="G349" t="str">
            <v>TOWER ALUMINIUM (NIG) PLC</v>
          </cell>
          <cell r="H349" t="str">
            <v>ALUMINIUM COOKING POTS</v>
          </cell>
          <cell r="I349" t="str">
            <v>76.15.19.00</v>
          </cell>
          <cell r="J349" t="str">
            <v>SEPTEMBER, 2005</v>
          </cell>
          <cell r="K349" t="str">
            <v>ANGOLA</v>
          </cell>
          <cell r="L349" t="str">
            <v>APAPA PORT</v>
          </cell>
          <cell r="M349">
            <v>3.4</v>
          </cell>
          <cell r="N349" t="str">
            <v>UNION</v>
          </cell>
          <cell r="O349">
            <v>19585.759999999998</v>
          </cell>
          <cell r="P349">
            <v>4896.4399999999996</v>
          </cell>
          <cell r="Q349">
            <v>14689.32</v>
          </cell>
          <cell r="R349">
            <v>10640</v>
          </cell>
          <cell r="S349" t="str">
            <v>USD</v>
          </cell>
          <cell r="T349" t="str">
            <v>DECEMBER, 2005</v>
          </cell>
          <cell r="U349">
            <v>38555</v>
          </cell>
          <cell r="V349" t="str">
            <v>UBN/0000180</v>
          </cell>
          <cell r="W349" t="str">
            <v/>
          </cell>
          <cell r="Y349">
            <v>10640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</row>
        <row r="350">
          <cell r="D350">
            <v>38610</v>
          </cell>
          <cell r="F350" t="str">
            <v>ECO</v>
          </cell>
          <cell r="G350" t="str">
            <v>KOLORKOTE NIGERIA LIMITED</v>
          </cell>
          <cell r="H350" t="str">
            <v>OVEN BAKED COLOR COATED EMBOSSED ALUMINIUM COILS.</v>
          </cell>
          <cell r="I350" t="str">
            <v>76.10.12.00</v>
          </cell>
          <cell r="J350" t="str">
            <v>SEPTEMBER, 2005</v>
          </cell>
          <cell r="K350" t="str">
            <v>GHANA</v>
          </cell>
          <cell r="L350" t="str">
            <v>APAPA PORT</v>
          </cell>
          <cell r="M350">
            <v>30.8</v>
          </cell>
          <cell r="N350" t="str">
            <v>ZENITH</v>
          </cell>
          <cell r="O350">
            <v>127026.55</v>
          </cell>
          <cell r="P350">
            <v>31756.637500000001</v>
          </cell>
          <cell r="Q350">
            <v>95269.912500000006</v>
          </cell>
          <cell r="R350">
            <v>98090.14</v>
          </cell>
          <cell r="S350" t="str">
            <v>USD</v>
          </cell>
          <cell r="T350" t="str">
            <v>DECEMBER, 2005</v>
          </cell>
          <cell r="U350">
            <v>38608</v>
          </cell>
          <cell r="V350" t="str">
            <v>ZENITH / 005429</v>
          </cell>
          <cell r="W350" t="str">
            <v/>
          </cell>
          <cell r="Y350">
            <v>98090.14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</row>
        <row r="351">
          <cell r="D351">
            <v>38610</v>
          </cell>
          <cell r="F351" t="str">
            <v>MBC</v>
          </cell>
          <cell r="G351" t="str">
            <v>MAMUDA INDUSTRIES (NIG) LIMITED</v>
          </cell>
          <cell r="H351" t="str">
            <v>PROCESSED, FINISHED LEATHER</v>
          </cell>
          <cell r="I351" t="str">
            <v>41.06.19.00</v>
          </cell>
          <cell r="J351" t="str">
            <v>SEPTEMBER, 2005</v>
          </cell>
          <cell r="K351" t="str">
            <v>ITALY</v>
          </cell>
          <cell r="L351" t="str">
            <v>APAPA PORT</v>
          </cell>
          <cell r="M351">
            <v>7.6</v>
          </cell>
          <cell r="N351" t="str">
            <v>FIRST</v>
          </cell>
          <cell r="O351">
            <v>346782.77</v>
          </cell>
          <cell r="P351">
            <v>86695.692500000005</v>
          </cell>
          <cell r="Q351">
            <v>260087.07750000001</v>
          </cell>
          <cell r="R351">
            <v>267023</v>
          </cell>
          <cell r="S351" t="str">
            <v>USD</v>
          </cell>
          <cell r="T351" t="str">
            <v>DECEMBER, 2005</v>
          </cell>
          <cell r="U351">
            <v>38600</v>
          </cell>
          <cell r="V351" t="str">
            <v>FBN / 0045251</v>
          </cell>
          <cell r="W351" t="str">
            <v/>
          </cell>
          <cell r="Y351">
            <v>267023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</row>
        <row r="352">
          <cell r="D352">
            <v>38610</v>
          </cell>
          <cell r="F352" t="str">
            <v>CHARTERED</v>
          </cell>
          <cell r="G352" t="str">
            <v>MICROFEED NIGERIA LIMITED</v>
          </cell>
          <cell r="H352" t="str">
            <v>NIGERIAN HARD WOOD (IROKO)</v>
          </cell>
          <cell r="I352" t="str">
            <v>44.09.00.00</v>
          </cell>
          <cell r="J352" t="str">
            <v>SEPTEMBER, 2005</v>
          </cell>
          <cell r="K352" t="str">
            <v>BELGIUM</v>
          </cell>
          <cell r="L352" t="str">
            <v>TINCAN ISLAND</v>
          </cell>
          <cell r="M352">
            <v>18</v>
          </cell>
          <cell r="N352" t="str">
            <v>DIAMOND</v>
          </cell>
          <cell r="O352">
            <v>23820</v>
          </cell>
          <cell r="P352">
            <v>5955</v>
          </cell>
          <cell r="Q352">
            <v>17865</v>
          </cell>
          <cell r="R352">
            <v>18392</v>
          </cell>
          <cell r="S352" t="str">
            <v>USD</v>
          </cell>
          <cell r="T352" t="str">
            <v>DECEMBER, 2005</v>
          </cell>
          <cell r="U352">
            <v>38607</v>
          </cell>
          <cell r="V352" t="str">
            <v>DBL / 1635768</v>
          </cell>
          <cell r="W352" t="str">
            <v/>
          </cell>
          <cell r="Y352">
            <v>18392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</row>
        <row r="353">
          <cell r="D353">
            <v>38610</v>
          </cell>
          <cell r="F353" t="str">
            <v>NIB</v>
          </cell>
          <cell r="G353" t="str">
            <v>OLAM NIGERIA LIMITED</v>
          </cell>
          <cell r="H353" t="str">
            <v>NIGERIAN POLISHED HULLED SESAME SEEDS</v>
          </cell>
          <cell r="I353" t="str">
            <v>12.07.40.00</v>
          </cell>
          <cell r="J353" t="str">
            <v>SEPTEMBER, 2005</v>
          </cell>
          <cell r="K353" t="str">
            <v>JAPAN</v>
          </cell>
          <cell r="L353" t="str">
            <v>APAPA PORT</v>
          </cell>
          <cell r="M353">
            <v>306</v>
          </cell>
          <cell r="N353" t="str">
            <v>DIAMOND</v>
          </cell>
          <cell r="O353">
            <v>325290.23999999999</v>
          </cell>
          <cell r="P353">
            <v>81322.559999999998</v>
          </cell>
          <cell r="Q353">
            <v>243967.68</v>
          </cell>
          <cell r="R353">
            <v>244800</v>
          </cell>
          <cell r="S353" t="str">
            <v>USD</v>
          </cell>
          <cell r="T353" t="str">
            <v>DECEMBER, 2005</v>
          </cell>
          <cell r="U353">
            <v>38533</v>
          </cell>
          <cell r="V353" t="str">
            <v>DBL/0001647</v>
          </cell>
          <cell r="W353" t="str">
            <v/>
          </cell>
          <cell r="Y353">
            <v>244800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</row>
        <row r="354">
          <cell r="D354">
            <v>38610</v>
          </cell>
          <cell r="F354" t="str">
            <v>ECO</v>
          </cell>
          <cell r="G354" t="str">
            <v>KOLORKOTE NIGERIA LIMITED</v>
          </cell>
          <cell r="H354" t="str">
            <v>OVEN BAKED COLOR COATED EMBOSSED ALUMINIUM COILS</v>
          </cell>
          <cell r="I354" t="str">
            <v>76.10.12.00</v>
          </cell>
          <cell r="J354" t="str">
            <v>SEPTEMBER, 2005</v>
          </cell>
          <cell r="K354" t="str">
            <v>GHANA</v>
          </cell>
          <cell r="L354" t="str">
            <v>APAPA PORT</v>
          </cell>
          <cell r="M354">
            <v>30.6</v>
          </cell>
          <cell r="N354" t="str">
            <v>ZENITH</v>
          </cell>
          <cell r="O354">
            <v>125836.21</v>
          </cell>
          <cell r="P354">
            <v>31459.052500000002</v>
          </cell>
          <cell r="Q354">
            <v>94377.157500000001</v>
          </cell>
          <cell r="R354">
            <v>97170.82</v>
          </cell>
          <cell r="S354" t="str">
            <v>USD</v>
          </cell>
          <cell r="T354" t="str">
            <v>DECEMBER, 2005</v>
          </cell>
          <cell r="U354">
            <v>38608</v>
          </cell>
          <cell r="V354" t="str">
            <v>ZENITH / 005430</v>
          </cell>
          <cell r="W354" t="str">
            <v/>
          </cell>
          <cell r="Y354">
            <v>97170.82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</row>
        <row r="355">
          <cell r="D355">
            <v>38610</v>
          </cell>
          <cell r="F355" t="str">
            <v>NIB</v>
          </cell>
          <cell r="G355" t="str">
            <v>OLAM NIGERIA LIMITED</v>
          </cell>
          <cell r="H355" t="str">
            <v>NIGERIAN POLISHED HULLED SESAME SEEDS</v>
          </cell>
          <cell r="I355" t="str">
            <v>12.07.40.00</v>
          </cell>
          <cell r="J355" t="str">
            <v>SEPTEMBER, 2005</v>
          </cell>
          <cell r="K355" t="str">
            <v>JAPAN</v>
          </cell>
          <cell r="L355" t="str">
            <v>APAPA PORT</v>
          </cell>
          <cell r="M355">
            <v>306</v>
          </cell>
          <cell r="N355" t="str">
            <v>DIAMOND</v>
          </cell>
          <cell r="O355">
            <v>325290.23999999999</v>
          </cell>
          <cell r="P355">
            <v>81322.559999999998</v>
          </cell>
          <cell r="Q355">
            <v>243967.68</v>
          </cell>
          <cell r="R355">
            <v>244800</v>
          </cell>
          <cell r="S355" t="str">
            <v>USD</v>
          </cell>
          <cell r="T355" t="str">
            <v>DECEMBER, 2005</v>
          </cell>
          <cell r="U355">
            <v>38533</v>
          </cell>
          <cell r="V355" t="str">
            <v>DBL/0001647</v>
          </cell>
          <cell r="W355" t="str">
            <v/>
          </cell>
          <cell r="Y355">
            <v>244800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</row>
        <row r="356">
          <cell r="D356">
            <v>38610</v>
          </cell>
          <cell r="F356" t="str">
            <v>GLOBAL</v>
          </cell>
          <cell r="G356" t="str">
            <v>LOPABEN NIGERIA LIMITED</v>
          </cell>
          <cell r="H356" t="str">
            <v>WASTE COTTON (CARD FLY)</v>
          </cell>
          <cell r="I356" t="str">
            <v>52.02.00.00</v>
          </cell>
          <cell r="J356" t="str">
            <v>SEPTEMBER, 2005</v>
          </cell>
          <cell r="K356" t="str">
            <v>CHINA</v>
          </cell>
          <cell r="L356" t="str">
            <v>APAPA PORT</v>
          </cell>
          <cell r="M356">
            <v>18</v>
          </cell>
          <cell r="N356" t="str">
            <v>ZENITH</v>
          </cell>
          <cell r="O356">
            <v>2565.4899999999998</v>
          </cell>
          <cell r="P356">
            <v>641.37249999999995</v>
          </cell>
          <cell r="Q356">
            <v>1924.1175000000001</v>
          </cell>
          <cell r="R356">
            <v>1980</v>
          </cell>
          <cell r="S356" t="str">
            <v>USD</v>
          </cell>
          <cell r="T356" t="str">
            <v>DECEMBER, 2005</v>
          </cell>
          <cell r="U356">
            <v>38603</v>
          </cell>
          <cell r="V356" t="str">
            <v>ZENITH/005789</v>
          </cell>
          <cell r="W356" t="str">
            <v/>
          </cell>
          <cell r="Y356">
            <v>1980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</row>
        <row r="357">
          <cell r="D357">
            <v>38610</v>
          </cell>
          <cell r="F357" t="str">
            <v>NIB</v>
          </cell>
          <cell r="G357" t="str">
            <v>OLAM NIGERIA LIMITED</v>
          </cell>
          <cell r="H357" t="str">
            <v>NIGERIAN POLISHED HULLED SESAME SEEDS</v>
          </cell>
          <cell r="I357" t="str">
            <v>12.07.40.00</v>
          </cell>
          <cell r="J357" t="str">
            <v>SEPTEMBER, 2005</v>
          </cell>
          <cell r="K357" t="str">
            <v>JAPAN</v>
          </cell>
          <cell r="L357" t="str">
            <v>APAPA PORT</v>
          </cell>
          <cell r="M357">
            <v>180</v>
          </cell>
          <cell r="N357" t="str">
            <v>DIAMOND</v>
          </cell>
          <cell r="O357">
            <v>191347.20000000001</v>
          </cell>
          <cell r="P357">
            <v>47836.800000000003</v>
          </cell>
          <cell r="Q357">
            <v>143510.39999999999</v>
          </cell>
          <cell r="R357">
            <v>144000</v>
          </cell>
          <cell r="S357" t="str">
            <v>USD</v>
          </cell>
          <cell r="T357" t="str">
            <v>DECEMBER, 2005</v>
          </cell>
          <cell r="U357">
            <v>38533</v>
          </cell>
          <cell r="V357" t="str">
            <v>DBL/0001647</v>
          </cell>
          <cell r="W357" t="str">
            <v/>
          </cell>
          <cell r="Y357">
            <v>144000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</row>
        <row r="358">
          <cell r="D358">
            <v>38610</v>
          </cell>
          <cell r="F358" t="str">
            <v>SCB</v>
          </cell>
          <cell r="G358" t="str">
            <v>ALKEM NIGERIA LIMITED</v>
          </cell>
          <cell r="H358" t="str">
            <v>POLYESTER STAPLE FIBRE</v>
          </cell>
          <cell r="I358" t="str">
            <v>55.03.02.00</v>
          </cell>
          <cell r="J358" t="str">
            <v>SEPTEMBER, 2005</v>
          </cell>
          <cell r="K358" t="str">
            <v>SPAIN</v>
          </cell>
          <cell r="L358" t="str">
            <v>APAPA PORT</v>
          </cell>
          <cell r="M358">
            <v>18.3</v>
          </cell>
          <cell r="N358" t="str">
            <v>ZENITH</v>
          </cell>
          <cell r="O358">
            <v>30897.27</v>
          </cell>
          <cell r="P358">
            <v>7724.3175000000001</v>
          </cell>
          <cell r="Q358">
            <v>23172.952499999999</v>
          </cell>
          <cell r="R358">
            <v>19775.490000000002</v>
          </cell>
          <cell r="S358" t="str">
            <v>EUR</v>
          </cell>
          <cell r="T358" t="str">
            <v>DECEMBER, 2005</v>
          </cell>
          <cell r="U358">
            <v>38601</v>
          </cell>
          <cell r="V358" t="str">
            <v>ZENITH/005021</v>
          </cell>
          <cell r="W358" t="str">
            <v/>
          </cell>
          <cell r="Y358">
            <v>0</v>
          </cell>
          <cell r="Z358">
            <v>19775.490000000002</v>
          </cell>
          <cell r="AA358">
            <v>0</v>
          </cell>
          <cell r="AB358">
            <v>0</v>
          </cell>
          <cell r="AC358">
            <v>0</v>
          </cell>
        </row>
        <row r="359">
          <cell r="D359">
            <v>38610</v>
          </cell>
          <cell r="F359" t="str">
            <v>CHARTERED</v>
          </cell>
          <cell r="G359" t="str">
            <v>MICROFEED NIGERIA LIMITED</v>
          </cell>
          <cell r="H359" t="str">
            <v>PROCESSED WOOD PRODUCTS (IROKO)</v>
          </cell>
          <cell r="I359" t="str">
            <v>44.09.00.00</v>
          </cell>
          <cell r="J359" t="str">
            <v>SEPTEMBER, 2005</v>
          </cell>
          <cell r="K359" t="str">
            <v>ITALY</v>
          </cell>
          <cell r="L359" t="str">
            <v>TINCAN ISLAND</v>
          </cell>
          <cell r="M359">
            <v>18</v>
          </cell>
          <cell r="N359" t="str">
            <v>DIAMOND</v>
          </cell>
          <cell r="O359">
            <v>24550</v>
          </cell>
          <cell r="P359">
            <v>6137.5</v>
          </cell>
          <cell r="Q359">
            <v>18412.5</v>
          </cell>
          <cell r="R359">
            <v>18960</v>
          </cell>
          <cell r="S359" t="str">
            <v>USD</v>
          </cell>
          <cell r="T359" t="str">
            <v>DECEMBER, 2005</v>
          </cell>
          <cell r="U359">
            <v>38607</v>
          </cell>
          <cell r="V359" t="str">
            <v>DBL/1635778</v>
          </cell>
          <cell r="W359" t="str">
            <v/>
          </cell>
          <cell r="Y359">
            <v>18960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</row>
        <row r="360">
          <cell r="D360">
            <v>38610</v>
          </cell>
          <cell r="F360" t="str">
            <v>CHARTERED</v>
          </cell>
          <cell r="G360" t="str">
            <v>MICROFEED NIGERIA LIMITED</v>
          </cell>
          <cell r="H360" t="str">
            <v>NIGERIAN PROCESSED WOOD PRODUCTS (APA)</v>
          </cell>
          <cell r="I360" t="str">
            <v>44.09.00.00</v>
          </cell>
          <cell r="J360" t="str">
            <v>SEPTEMBER, 2005</v>
          </cell>
          <cell r="K360" t="str">
            <v>ITALY</v>
          </cell>
          <cell r="L360" t="str">
            <v>TINCAN ISLAND</v>
          </cell>
          <cell r="M360">
            <v>18</v>
          </cell>
          <cell r="N360" t="str">
            <v>DIAMOND</v>
          </cell>
          <cell r="O360">
            <v>28120</v>
          </cell>
          <cell r="P360">
            <v>7030</v>
          </cell>
          <cell r="Q360">
            <v>21090</v>
          </cell>
          <cell r="R360">
            <v>21713</v>
          </cell>
          <cell r="S360" t="str">
            <v>USD</v>
          </cell>
          <cell r="T360" t="str">
            <v>DECEMBER, 2005</v>
          </cell>
          <cell r="U360">
            <v>38607</v>
          </cell>
          <cell r="V360" t="str">
            <v>DBL/1635773</v>
          </cell>
          <cell r="W360" t="str">
            <v/>
          </cell>
          <cell r="Y360">
            <v>21713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</row>
        <row r="361">
          <cell r="D361">
            <v>38610</v>
          </cell>
          <cell r="F361" t="str">
            <v>NIB</v>
          </cell>
          <cell r="G361" t="str">
            <v>NIGERIAN BREWERIES PLC</v>
          </cell>
          <cell r="H361" t="str">
            <v>BREWERIES EQUIPMENTS (SPARE PARTS)</v>
          </cell>
          <cell r="I361" t="str">
            <v>84.38.40.00</v>
          </cell>
          <cell r="J361" t="str">
            <v>SEPTEMBER, 2005</v>
          </cell>
          <cell r="K361" t="str">
            <v>CONGO, REPUBLIC OF THE</v>
          </cell>
          <cell r="L361" t="str">
            <v>MMIA, LAGOS</v>
          </cell>
          <cell r="M361">
            <v>0.04</v>
          </cell>
          <cell r="N361" t="str">
            <v>ZENITH</v>
          </cell>
          <cell r="O361">
            <v>1108.6600000000001</v>
          </cell>
          <cell r="P361">
            <v>277.16500000000002</v>
          </cell>
          <cell r="Q361">
            <v>831.495</v>
          </cell>
          <cell r="R361">
            <v>692.07</v>
          </cell>
          <cell r="S361" t="str">
            <v>EUR</v>
          </cell>
          <cell r="T361" t="str">
            <v>DECEMBER, 2005</v>
          </cell>
          <cell r="U361">
            <v>38590</v>
          </cell>
          <cell r="V361" t="str">
            <v>ZENITH / 005611</v>
          </cell>
          <cell r="W361" t="str">
            <v/>
          </cell>
          <cell r="Y361">
            <v>0</v>
          </cell>
          <cell r="Z361">
            <v>692.07</v>
          </cell>
          <cell r="AA361">
            <v>0</v>
          </cell>
          <cell r="AB361">
            <v>0</v>
          </cell>
          <cell r="AC361">
            <v>0</v>
          </cell>
        </row>
        <row r="362">
          <cell r="D362">
            <v>38610</v>
          </cell>
          <cell r="F362" t="str">
            <v>NBM</v>
          </cell>
          <cell r="G362" t="str">
            <v>CENTURY EXPORTS LIMITED</v>
          </cell>
          <cell r="H362" t="str">
            <v>NIGERIAN RAW CASHEW NUTS (FLOATER) 2005</v>
          </cell>
          <cell r="I362" t="str">
            <v>08.01.31.00</v>
          </cell>
          <cell r="J362" t="str">
            <v>SEPTEMBER, 2005</v>
          </cell>
          <cell r="K362" t="str">
            <v>INDIA</v>
          </cell>
          <cell r="L362" t="str">
            <v>APAPA PORT</v>
          </cell>
          <cell r="M362">
            <v>303.89999999999998</v>
          </cell>
          <cell r="N362" t="str">
            <v>ZENITH</v>
          </cell>
          <cell r="O362">
            <v>155844</v>
          </cell>
          <cell r="P362">
            <v>38961</v>
          </cell>
          <cell r="Q362">
            <v>116883</v>
          </cell>
          <cell r="R362">
            <v>119988</v>
          </cell>
          <cell r="S362" t="str">
            <v>USD</v>
          </cell>
          <cell r="T362" t="str">
            <v>DECEMBER, 2005</v>
          </cell>
          <cell r="U362">
            <v>38597</v>
          </cell>
          <cell r="V362" t="str">
            <v>ZENITH/002583</v>
          </cell>
          <cell r="W362" t="str">
            <v/>
          </cell>
          <cell r="Y362">
            <v>119988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</row>
        <row r="363">
          <cell r="D363">
            <v>38610</v>
          </cell>
          <cell r="F363" t="str">
            <v>CHARTERED</v>
          </cell>
          <cell r="G363" t="str">
            <v>MICROFEED NIGERIA LIMITED</v>
          </cell>
          <cell r="H363" t="str">
            <v>PROCESSED WOOD PRODUCTS (IROKO)</v>
          </cell>
          <cell r="I363" t="str">
            <v>44.09.00.00</v>
          </cell>
          <cell r="J363" t="str">
            <v>SEPTEMBER, 2005</v>
          </cell>
          <cell r="K363" t="str">
            <v>ITALY</v>
          </cell>
          <cell r="L363" t="str">
            <v>TINCAN ISLAND</v>
          </cell>
          <cell r="M363">
            <v>18</v>
          </cell>
          <cell r="N363" t="str">
            <v>DIAMOND</v>
          </cell>
          <cell r="O363">
            <v>23150</v>
          </cell>
          <cell r="P363">
            <v>5787.5</v>
          </cell>
          <cell r="Q363">
            <v>17362.5</v>
          </cell>
          <cell r="R363">
            <v>17874</v>
          </cell>
          <cell r="S363" t="str">
            <v>USD</v>
          </cell>
          <cell r="T363" t="str">
            <v>DECEMBER, 2005</v>
          </cell>
          <cell r="U363">
            <v>38545</v>
          </cell>
          <cell r="V363" t="str">
            <v>DBL/1635571</v>
          </cell>
          <cell r="W363" t="str">
            <v/>
          </cell>
          <cell r="Y363">
            <v>17874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</row>
        <row r="364">
          <cell r="D364">
            <v>38610</v>
          </cell>
          <cell r="F364" t="str">
            <v>CHARTERED</v>
          </cell>
          <cell r="G364" t="str">
            <v>MICROFEED NIGERIA LIMITED</v>
          </cell>
          <cell r="H364" t="str">
            <v>PROCESSED WOOD PRODUCTS (IROKO)</v>
          </cell>
          <cell r="I364" t="str">
            <v>44.09.00.00</v>
          </cell>
          <cell r="J364" t="str">
            <v>SEPTEMBER, 2005</v>
          </cell>
          <cell r="K364" t="str">
            <v>BELGIUM</v>
          </cell>
          <cell r="L364" t="str">
            <v>TINCAN ISLAND</v>
          </cell>
          <cell r="M364">
            <v>18</v>
          </cell>
          <cell r="N364" t="str">
            <v>DIAMOND</v>
          </cell>
          <cell r="O364">
            <v>23345</v>
          </cell>
          <cell r="P364">
            <v>5836.25</v>
          </cell>
          <cell r="Q364">
            <v>17508.75</v>
          </cell>
          <cell r="R364">
            <v>18024</v>
          </cell>
          <cell r="S364" t="str">
            <v>USD</v>
          </cell>
          <cell r="T364" t="str">
            <v>DECEMBER, 2005</v>
          </cell>
          <cell r="U364">
            <v>38607</v>
          </cell>
          <cell r="V364" t="str">
            <v>DBL/1635780</v>
          </cell>
          <cell r="W364" t="str">
            <v/>
          </cell>
          <cell r="Y364">
            <v>18024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</row>
        <row r="365">
          <cell r="D365">
            <v>38610</v>
          </cell>
          <cell r="F365" t="str">
            <v>CHARTERED</v>
          </cell>
          <cell r="G365" t="str">
            <v>MICROFEED NIGERIA LIMITED</v>
          </cell>
          <cell r="H365" t="str">
            <v>PROCESSED WOOD PRODUCTS (IROKO)</v>
          </cell>
          <cell r="I365" t="str">
            <v>44.09.00.00</v>
          </cell>
          <cell r="J365" t="str">
            <v>SEPTEMBER, 2005</v>
          </cell>
          <cell r="K365" t="str">
            <v>INDONESIA</v>
          </cell>
          <cell r="L365" t="str">
            <v>TINCAN ISLAND</v>
          </cell>
          <cell r="M365">
            <v>18</v>
          </cell>
          <cell r="N365" t="str">
            <v>DIAMOND</v>
          </cell>
          <cell r="O365">
            <v>24185</v>
          </cell>
          <cell r="P365">
            <v>6046.25</v>
          </cell>
          <cell r="Q365">
            <v>18138.75</v>
          </cell>
          <cell r="R365">
            <v>19446</v>
          </cell>
          <cell r="S365" t="str">
            <v>USD</v>
          </cell>
          <cell r="T365" t="str">
            <v>DECEMBER, 2005</v>
          </cell>
          <cell r="U365">
            <v>38607</v>
          </cell>
          <cell r="V365" t="str">
            <v>DBL/1635779</v>
          </cell>
          <cell r="W365" t="str">
            <v/>
          </cell>
          <cell r="Y365">
            <v>19446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</row>
        <row r="366">
          <cell r="D366">
            <v>38610</v>
          </cell>
          <cell r="F366" t="str">
            <v>ZENITH</v>
          </cell>
          <cell r="G366" t="str">
            <v>TECHNO AFRIQUE NIGERIA LIMITED</v>
          </cell>
          <cell r="H366" t="str">
            <v>WASTE PAPER</v>
          </cell>
          <cell r="I366" t="str">
            <v>47.07.00.00</v>
          </cell>
          <cell r="J366" t="str">
            <v>SEPTEMBER, 2005</v>
          </cell>
          <cell r="K366" t="str">
            <v>INDIA</v>
          </cell>
          <cell r="L366" t="str">
            <v>TINCAN ISLAND</v>
          </cell>
          <cell r="M366">
            <v>79.099999999999994</v>
          </cell>
          <cell r="N366" t="str">
            <v>ZENITH</v>
          </cell>
          <cell r="O366">
            <v>13527.8</v>
          </cell>
          <cell r="P366">
            <v>3381.95</v>
          </cell>
          <cell r="Q366">
            <v>10145.85</v>
          </cell>
          <cell r="R366">
            <v>10018.56</v>
          </cell>
          <cell r="S366" t="str">
            <v>USD</v>
          </cell>
          <cell r="T366" t="str">
            <v>DECEMBER, 2005</v>
          </cell>
          <cell r="U366">
            <v>38581</v>
          </cell>
          <cell r="V366" t="str">
            <v>ZENITH/005720</v>
          </cell>
          <cell r="W366" t="str">
            <v/>
          </cell>
          <cell r="Y366">
            <v>10018.56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</row>
        <row r="367">
          <cell r="D367">
            <v>38610</v>
          </cell>
          <cell r="F367" t="str">
            <v>NIB</v>
          </cell>
          <cell r="G367" t="str">
            <v>SPINTEX MILLS (NIGERIA) LIMITED</v>
          </cell>
          <cell r="H367" t="str">
            <v>COTTON YARN NE 24/2 CARDED WEAVING STRONG TWIST (16 TPI) RAW WHITE</v>
          </cell>
          <cell r="I367" t="str">
            <v>52.05.32.00</v>
          </cell>
          <cell r="J367" t="str">
            <v>SEPTEMBER, 2005</v>
          </cell>
          <cell r="K367" t="str">
            <v>POLAND</v>
          </cell>
          <cell r="L367" t="str">
            <v>APAPA PORT</v>
          </cell>
          <cell r="M367">
            <v>17.100000000000001</v>
          </cell>
          <cell r="N367" t="str">
            <v>ZENITH</v>
          </cell>
          <cell r="O367">
            <v>46221.5</v>
          </cell>
          <cell r="P367">
            <v>11555.375</v>
          </cell>
          <cell r="Q367">
            <v>34666.125</v>
          </cell>
          <cell r="R367">
            <v>34663.040000000001</v>
          </cell>
          <cell r="S367" t="str">
            <v>USD</v>
          </cell>
          <cell r="T367" t="str">
            <v>DECEMBER, 2005</v>
          </cell>
          <cell r="U367">
            <v>38608</v>
          </cell>
          <cell r="V367" t="str">
            <v>ZENITH/005634</v>
          </cell>
          <cell r="W367" t="str">
            <v/>
          </cell>
          <cell r="Y367">
            <v>34663.040000000001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</row>
        <row r="368">
          <cell r="D368">
            <v>38610</v>
          </cell>
          <cell r="F368" t="str">
            <v>CHARTERED</v>
          </cell>
          <cell r="G368" t="str">
            <v>MICROFEED NIGERIA LIMITED</v>
          </cell>
          <cell r="H368" t="str">
            <v>PROCESSED WOOD PRODUCTS (APA)</v>
          </cell>
          <cell r="I368" t="str">
            <v>44.09.00.00</v>
          </cell>
          <cell r="J368" t="str">
            <v>SEPTEMBER, 2005</v>
          </cell>
          <cell r="K368" t="str">
            <v>SINGAPORE</v>
          </cell>
          <cell r="L368" t="str">
            <v>TINCAN ISLAND</v>
          </cell>
          <cell r="M368">
            <v>18</v>
          </cell>
          <cell r="N368" t="str">
            <v>DIAMOND</v>
          </cell>
          <cell r="O368">
            <v>28380</v>
          </cell>
          <cell r="P368">
            <v>7095</v>
          </cell>
          <cell r="Q368">
            <v>21285</v>
          </cell>
          <cell r="R368">
            <v>21912</v>
          </cell>
          <cell r="S368" t="str">
            <v>USD</v>
          </cell>
          <cell r="T368" t="str">
            <v>DECEMBER, 2005</v>
          </cell>
          <cell r="U368">
            <v>38607</v>
          </cell>
          <cell r="V368" t="str">
            <v>DBL/1635776</v>
          </cell>
          <cell r="W368" t="str">
            <v/>
          </cell>
          <cell r="Y368">
            <v>21912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</row>
        <row r="369">
          <cell r="D369">
            <v>38610</v>
          </cell>
          <cell r="F369" t="str">
            <v>ZENITH</v>
          </cell>
          <cell r="G369" t="str">
            <v>UNITED NIGERIAN TEXTILES PLC</v>
          </cell>
          <cell r="H369" t="str">
            <v>PRINTING PROCESS WOVEN FABRICS OF COTTON - PLAIN WEAVE</v>
          </cell>
          <cell r="I369" t="str">
            <v>52.08.52.00</v>
          </cell>
          <cell r="J369" t="str">
            <v>SEPTEMBER, 2005</v>
          </cell>
          <cell r="K369" t="str">
            <v>TOGO</v>
          </cell>
          <cell r="L369" t="str">
            <v>APAPA PORT</v>
          </cell>
          <cell r="M369">
            <v>8.6999999999999993</v>
          </cell>
          <cell r="N369" t="str">
            <v>ZENITH</v>
          </cell>
          <cell r="O369">
            <v>102347.64</v>
          </cell>
          <cell r="P369">
            <v>25586.91</v>
          </cell>
          <cell r="Q369">
            <v>76760.73</v>
          </cell>
          <cell r="R369">
            <v>77040</v>
          </cell>
          <cell r="S369" t="str">
            <v>USD</v>
          </cell>
          <cell r="T369" t="str">
            <v>DECEMBER, 2005</v>
          </cell>
          <cell r="U369">
            <v>38590</v>
          </cell>
          <cell r="V369" t="str">
            <v>ZENITH/005615</v>
          </cell>
          <cell r="W369" t="str">
            <v/>
          </cell>
          <cell r="Y369">
            <v>77040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</row>
        <row r="370">
          <cell r="D370">
            <v>38610</v>
          </cell>
          <cell r="F370" t="str">
            <v>UTB</v>
          </cell>
          <cell r="G370" t="str">
            <v>TARABAROZ FISHERIES LIMITED</v>
          </cell>
          <cell r="H370" t="str">
            <v>FROZEN SHRIMPS</v>
          </cell>
          <cell r="I370" t="str">
            <v>03.06.13.00</v>
          </cell>
          <cell r="J370" t="str">
            <v>SEPTEMBER, 2005</v>
          </cell>
          <cell r="K370" t="str">
            <v>NETHERLANDS</v>
          </cell>
          <cell r="L370" t="str">
            <v>APAPA PORT</v>
          </cell>
          <cell r="M370">
            <v>10.9</v>
          </cell>
          <cell r="N370" t="str">
            <v>NUB</v>
          </cell>
          <cell r="O370">
            <v>89070.97</v>
          </cell>
          <cell r="P370">
            <v>22267.7425</v>
          </cell>
          <cell r="Q370">
            <v>66803.227499999994</v>
          </cell>
          <cell r="R370">
            <v>65415.6</v>
          </cell>
          <cell r="S370" t="str">
            <v>USD</v>
          </cell>
          <cell r="T370" t="str">
            <v>DECEMBER, 2005</v>
          </cell>
          <cell r="U370" t="str">
            <v/>
          </cell>
          <cell r="V370" t="str">
            <v>NUB/00087</v>
          </cell>
          <cell r="W370" t="str">
            <v/>
          </cell>
          <cell r="Y370">
            <v>65415.6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</row>
        <row r="371">
          <cell r="D371">
            <v>38610</v>
          </cell>
          <cell r="F371" t="str">
            <v>ZENITH</v>
          </cell>
          <cell r="G371" t="str">
            <v>UNITED NIGERIAN TEXTILES PLC</v>
          </cell>
          <cell r="H371" t="str">
            <v>PROCESSED WOVEN FABRICS OF COTTON (NICHEM)</v>
          </cell>
          <cell r="I371" t="str">
            <v>52.08.52.00</v>
          </cell>
          <cell r="J371" t="str">
            <v>SEPTEMBER, 2005</v>
          </cell>
          <cell r="K371" t="str">
            <v>UNITED KINGDOM</v>
          </cell>
          <cell r="L371" t="str">
            <v>APAPA PORT</v>
          </cell>
          <cell r="M371">
            <v>14.3</v>
          </cell>
          <cell r="N371" t="str">
            <v>ZENITH</v>
          </cell>
          <cell r="O371">
            <v>153929.16</v>
          </cell>
          <cell r="P371">
            <v>38482.29</v>
          </cell>
          <cell r="Q371">
            <v>115446.87</v>
          </cell>
          <cell r="R371">
            <v>118800</v>
          </cell>
          <cell r="S371" t="str">
            <v>USD</v>
          </cell>
          <cell r="T371" t="str">
            <v>DECEMBER, 2005</v>
          </cell>
          <cell r="U371">
            <v>38600</v>
          </cell>
          <cell r="V371" t="str">
            <v>ZENITH/005620</v>
          </cell>
          <cell r="W371" t="str">
            <v/>
          </cell>
          <cell r="Y371">
            <v>118800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</row>
        <row r="372">
          <cell r="D372">
            <v>38610</v>
          </cell>
          <cell r="F372" t="str">
            <v>ZENITH</v>
          </cell>
          <cell r="G372" t="str">
            <v>NIGERIAN CARTON &amp; PACKAGING MANU. CO. LIMITED</v>
          </cell>
          <cell r="H372" t="str">
            <v>RECOVERED WASTE AND SCRAP PAPER</v>
          </cell>
          <cell r="I372" t="str">
            <v>47.07.10.00</v>
          </cell>
          <cell r="J372" t="str">
            <v>SEPTEMBER, 2005</v>
          </cell>
          <cell r="K372" t="str">
            <v>CHINA</v>
          </cell>
          <cell r="L372" t="str">
            <v>APAPA PORT</v>
          </cell>
          <cell r="M372">
            <v>480.9</v>
          </cell>
          <cell r="N372" t="str">
            <v>ZENITH</v>
          </cell>
          <cell r="O372">
            <v>39858</v>
          </cell>
          <cell r="P372">
            <v>9964.5</v>
          </cell>
          <cell r="Q372">
            <v>29893.5</v>
          </cell>
          <cell r="R372">
            <v>30000</v>
          </cell>
          <cell r="S372" t="str">
            <v>USD</v>
          </cell>
          <cell r="T372" t="str">
            <v>DECEMBER, 2005</v>
          </cell>
          <cell r="U372">
            <v>38586</v>
          </cell>
          <cell r="V372" t="str">
            <v>ZENITH / 005248</v>
          </cell>
          <cell r="W372" t="str">
            <v/>
          </cell>
          <cell r="Y372">
            <v>30000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</row>
        <row r="373">
          <cell r="D373">
            <v>38611</v>
          </cell>
          <cell r="F373" t="str">
            <v>PRUDENT</v>
          </cell>
          <cell r="G373" t="str">
            <v>LBM OVERSEAS NIGERIA LIMITED</v>
          </cell>
          <cell r="H373" t="str">
            <v>DRIED RAW CASHEW NUTS (CROP 2005) NIGERIA ORIGIN</v>
          </cell>
          <cell r="I373" t="str">
            <v>08.01.31.00</v>
          </cell>
          <cell r="J373" t="str">
            <v>SEPTEMBER, 2005</v>
          </cell>
          <cell r="K373" t="str">
            <v>INDIA</v>
          </cell>
          <cell r="L373" t="str">
            <v>APAPA PORT</v>
          </cell>
          <cell r="M373">
            <v>100</v>
          </cell>
          <cell r="N373" t="str">
            <v>PRUDENT</v>
          </cell>
          <cell r="O373">
            <v>63768</v>
          </cell>
          <cell r="P373">
            <v>15942</v>
          </cell>
          <cell r="Q373">
            <v>47826</v>
          </cell>
          <cell r="R373">
            <v>47998.559999999998</v>
          </cell>
          <cell r="S373" t="str">
            <v>USD</v>
          </cell>
          <cell r="T373" t="str">
            <v>DECEMBER, 2005</v>
          </cell>
          <cell r="U373">
            <v>38499</v>
          </cell>
          <cell r="V373" t="str">
            <v>PRUDENT/A 0000268</v>
          </cell>
          <cell r="W373" t="str">
            <v/>
          </cell>
          <cell r="Y373">
            <v>47998.559999999998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</row>
        <row r="374">
          <cell r="D374">
            <v>38610</v>
          </cell>
          <cell r="F374" t="str">
            <v>SCB</v>
          </cell>
          <cell r="G374" t="str">
            <v>ALKEM NIGERIA LIMITED</v>
          </cell>
          <cell r="H374" t="str">
            <v>POLYESTER STAPLE FIBRE</v>
          </cell>
          <cell r="I374" t="str">
            <v>55.03.20.00</v>
          </cell>
          <cell r="J374" t="str">
            <v>SEPTEMBER, 2005</v>
          </cell>
          <cell r="K374" t="str">
            <v>GERMANY</v>
          </cell>
          <cell r="L374" t="str">
            <v>APAPA PORT</v>
          </cell>
          <cell r="M374">
            <v>65.3</v>
          </cell>
          <cell r="N374" t="str">
            <v>ZENITH</v>
          </cell>
          <cell r="O374">
            <v>122300.18</v>
          </cell>
          <cell r="P374">
            <v>30575.044999999998</v>
          </cell>
          <cell r="Q374">
            <v>91725.134999999995</v>
          </cell>
          <cell r="R374">
            <v>78440.479999999996</v>
          </cell>
          <cell r="S374" t="str">
            <v>EUR</v>
          </cell>
          <cell r="T374" t="str">
            <v>DECEMBER, 2005</v>
          </cell>
          <cell r="U374">
            <v>38608</v>
          </cell>
          <cell r="V374" t="str">
            <v>ZENITH/005024</v>
          </cell>
          <cell r="W374" t="str">
            <v/>
          </cell>
          <cell r="Y374">
            <v>0</v>
          </cell>
          <cell r="Z374">
            <v>78440.479999999996</v>
          </cell>
          <cell r="AA374">
            <v>0</v>
          </cell>
          <cell r="AB374">
            <v>0</v>
          </cell>
          <cell r="AC374">
            <v>0</v>
          </cell>
        </row>
        <row r="375">
          <cell r="D375">
            <v>38611</v>
          </cell>
          <cell r="F375" t="str">
            <v>NBM</v>
          </cell>
          <cell r="G375" t="str">
            <v>FATA TANNING EPF</v>
          </cell>
          <cell r="H375" t="str">
            <v>FINISHED/CRUST GOAT/SHEEP LEATHER</v>
          </cell>
          <cell r="I375" t="str">
            <v>41.06.19.00</v>
          </cell>
          <cell r="J375" t="str">
            <v>SEPTEMBER, 2005</v>
          </cell>
          <cell r="K375" t="str">
            <v>CHINA</v>
          </cell>
          <cell r="L375" t="str">
            <v>APAPA PORT</v>
          </cell>
          <cell r="M375">
            <v>7</v>
          </cell>
          <cell r="N375" t="str">
            <v>UNION</v>
          </cell>
          <cell r="O375">
            <v>413997.73</v>
          </cell>
          <cell r="P375">
            <v>103499.4325</v>
          </cell>
          <cell r="Q375">
            <v>310498.29749999999</v>
          </cell>
          <cell r="R375">
            <v>318729.49</v>
          </cell>
          <cell r="S375" t="str">
            <v>USD</v>
          </cell>
          <cell r="T375" t="str">
            <v>DECEMBER, 2005</v>
          </cell>
          <cell r="U375">
            <v>38595</v>
          </cell>
          <cell r="V375" t="str">
            <v>UBN/0001602</v>
          </cell>
          <cell r="W375" t="str">
            <v/>
          </cell>
          <cell r="Y375">
            <v>318729.49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</row>
        <row r="376">
          <cell r="D376">
            <v>38611</v>
          </cell>
          <cell r="F376" t="str">
            <v>CHARTERED</v>
          </cell>
          <cell r="G376" t="str">
            <v>MICROFEED NIGERIA LIMITED</v>
          </cell>
          <cell r="H376" t="str">
            <v>PROCESSED WOOD PRODUCTS (APA)</v>
          </cell>
          <cell r="I376" t="str">
            <v>44.09.00.00</v>
          </cell>
          <cell r="J376" t="str">
            <v>SEPTEMBER, 2005</v>
          </cell>
          <cell r="K376" t="str">
            <v>ITALY</v>
          </cell>
          <cell r="L376" t="str">
            <v>TINCAN ISLAND</v>
          </cell>
          <cell r="M376">
            <v>18</v>
          </cell>
          <cell r="N376" t="str">
            <v>DIAMOND</v>
          </cell>
          <cell r="O376">
            <v>28195</v>
          </cell>
          <cell r="P376">
            <v>7048.75</v>
          </cell>
          <cell r="Q376">
            <v>21146.25</v>
          </cell>
          <cell r="R376">
            <v>21770</v>
          </cell>
          <cell r="S376" t="str">
            <v>USD</v>
          </cell>
          <cell r="T376" t="str">
            <v>DECEMBER, 2005</v>
          </cell>
          <cell r="U376">
            <v>38607</v>
          </cell>
          <cell r="V376" t="str">
            <v>DBL/1635766</v>
          </cell>
          <cell r="W376" t="str">
            <v/>
          </cell>
          <cell r="Y376">
            <v>21770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</row>
        <row r="377">
          <cell r="D377">
            <v>38611</v>
          </cell>
          <cell r="F377" t="str">
            <v>ZENITH</v>
          </cell>
          <cell r="G377" t="str">
            <v>PROCTER &amp; GAMBLE NIGERIA LIMITED</v>
          </cell>
          <cell r="H377" t="str">
            <v>PAMPERS BABY DIAPERS</v>
          </cell>
          <cell r="I377" t="str">
            <v>48.18.40.00</v>
          </cell>
          <cell r="J377" t="str">
            <v>SEPTEMBER, 2005</v>
          </cell>
          <cell r="K377" t="str">
            <v>GHANA</v>
          </cell>
          <cell r="L377" t="str">
            <v>SEME BORDER</v>
          </cell>
          <cell r="M377">
            <v>21.9</v>
          </cell>
          <cell r="N377" t="str">
            <v>ZENITH</v>
          </cell>
          <cell r="O377">
            <v>80502.38</v>
          </cell>
          <cell r="P377">
            <v>20125.595000000001</v>
          </cell>
          <cell r="Q377">
            <v>60376.785000000003</v>
          </cell>
          <cell r="R377">
            <v>62164</v>
          </cell>
          <cell r="S377" t="str">
            <v>USD</v>
          </cell>
          <cell r="T377" t="str">
            <v>DECEMBER, 2005</v>
          </cell>
          <cell r="U377">
            <v>38611</v>
          </cell>
          <cell r="V377" t="str">
            <v>ZENITH / 005645</v>
          </cell>
          <cell r="W377" t="str">
            <v/>
          </cell>
          <cell r="Y377">
            <v>62164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</row>
        <row r="378">
          <cell r="D378">
            <v>38611</v>
          </cell>
          <cell r="F378" t="str">
            <v>NBM</v>
          </cell>
          <cell r="G378" t="str">
            <v>FATA TANNING EPF</v>
          </cell>
          <cell r="H378" t="str">
            <v>CRUST/FINISHED LEATHER S28 (GOAT/SHEEP)</v>
          </cell>
          <cell r="I378" t="str">
            <v>41.06.19.00</v>
          </cell>
          <cell r="J378" t="str">
            <v>SEPTEMBER, 2005</v>
          </cell>
          <cell r="K378" t="str">
            <v>CHINA</v>
          </cell>
          <cell r="L378" t="str">
            <v>APAPA PORT</v>
          </cell>
          <cell r="M378">
            <v>7.4</v>
          </cell>
          <cell r="N378" t="str">
            <v>UNION</v>
          </cell>
          <cell r="O378">
            <v>436528.26</v>
          </cell>
          <cell r="P378">
            <v>109132.065</v>
          </cell>
          <cell r="Q378">
            <v>327396.19500000001</v>
          </cell>
          <cell r="R378">
            <v>328513.14</v>
          </cell>
          <cell r="S378" t="str">
            <v>USD</v>
          </cell>
          <cell r="T378" t="str">
            <v>DECEMBER, 2005</v>
          </cell>
          <cell r="U378">
            <v>38588</v>
          </cell>
          <cell r="V378" t="str">
            <v>UBN / 0001234</v>
          </cell>
          <cell r="W378" t="str">
            <v/>
          </cell>
          <cell r="Y378">
            <v>328513.14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</row>
        <row r="379">
          <cell r="D379">
            <v>38611</v>
          </cell>
          <cell r="F379" t="str">
            <v>ECO</v>
          </cell>
          <cell r="G379" t="str">
            <v>UNILEVER NIGERIA PLC</v>
          </cell>
          <cell r="H379" t="str">
            <v>RED CLOSE-UP FAMILY TOOTHPASTE (50*125ML)</v>
          </cell>
          <cell r="I379" t="str">
            <v>33.06.10.00</v>
          </cell>
          <cell r="J379" t="str">
            <v>SEPTEMBER, 2005</v>
          </cell>
          <cell r="K379" t="str">
            <v>GHANA</v>
          </cell>
          <cell r="L379" t="str">
            <v>APAPA PORT</v>
          </cell>
          <cell r="M379">
            <v>27.7</v>
          </cell>
          <cell r="N379" t="str">
            <v>UBA</v>
          </cell>
          <cell r="O379">
            <v>86943</v>
          </cell>
          <cell r="P379">
            <v>21735.75</v>
          </cell>
          <cell r="Q379">
            <v>65207.25</v>
          </cell>
          <cell r="R379">
            <v>66945.850000000006</v>
          </cell>
          <cell r="S379" t="str">
            <v>USD</v>
          </cell>
          <cell r="T379" t="str">
            <v>DECEMBER, 2005</v>
          </cell>
          <cell r="U379">
            <v>38607</v>
          </cell>
          <cell r="V379" t="str">
            <v>UBA / 0000547</v>
          </cell>
          <cell r="W379" t="str">
            <v/>
          </cell>
          <cell r="Y379">
            <v>66945.850000000006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</row>
        <row r="380">
          <cell r="D380">
            <v>38611</v>
          </cell>
          <cell r="F380" t="str">
            <v>REGENT</v>
          </cell>
          <cell r="G380" t="str">
            <v>CENTURY DYES &amp; CHEMICALS LIMITED</v>
          </cell>
          <cell r="H380" t="str">
            <v>CENFIX BLUE IBN</v>
          </cell>
          <cell r="I380" t="str">
            <v>29.33.90.00</v>
          </cell>
          <cell r="J380" t="str">
            <v>SEPTEMBER, 2005</v>
          </cell>
          <cell r="K380" t="str">
            <v>GHANA</v>
          </cell>
          <cell r="L380" t="str">
            <v>SEME BORDER</v>
          </cell>
          <cell r="M380">
            <v>1.1000000000000001</v>
          </cell>
          <cell r="N380" t="str">
            <v>ZENITH</v>
          </cell>
          <cell r="O380">
            <v>23957.5</v>
          </cell>
          <cell r="P380">
            <v>5989.375</v>
          </cell>
          <cell r="Q380">
            <v>17968.125</v>
          </cell>
          <cell r="R380">
            <v>18500</v>
          </cell>
          <cell r="S380" t="str">
            <v>USD</v>
          </cell>
          <cell r="T380" t="str">
            <v>DECEMBER, 2005</v>
          </cell>
          <cell r="U380">
            <v>38609</v>
          </cell>
          <cell r="V380" t="str">
            <v>ZENITH/005792</v>
          </cell>
          <cell r="W380" t="str">
            <v/>
          </cell>
          <cell r="Y380">
            <v>18500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</row>
        <row r="381">
          <cell r="D381">
            <v>38611</v>
          </cell>
          <cell r="F381" t="str">
            <v>ZENITH</v>
          </cell>
          <cell r="G381" t="str">
            <v>WEST AFRICA MILK COMPANY (NIGERIA) PLC</v>
          </cell>
          <cell r="H381" t="str">
            <v>"PEAK BRAND" UNSWEETENED FULL CREAM MILK TINS</v>
          </cell>
          <cell r="I381" t="str">
            <v>04.02.91.00</v>
          </cell>
          <cell r="J381" t="str">
            <v>SEPTEMBER, 2005</v>
          </cell>
          <cell r="K381" t="str">
            <v>GHANA</v>
          </cell>
          <cell r="L381" t="str">
            <v>APAPA PORT</v>
          </cell>
          <cell r="M381">
            <v>103.2</v>
          </cell>
          <cell r="N381" t="str">
            <v>ZENITH</v>
          </cell>
          <cell r="O381">
            <v>174499.69</v>
          </cell>
          <cell r="P381">
            <v>43624.922500000001</v>
          </cell>
          <cell r="Q381">
            <v>130874.7675</v>
          </cell>
          <cell r="R381">
            <v>134676</v>
          </cell>
          <cell r="S381" t="str">
            <v>USD</v>
          </cell>
          <cell r="T381" t="str">
            <v>DECEMBER, 2005</v>
          </cell>
          <cell r="U381">
            <v>38601</v>
          </cell>
          <cell r="V381" t="str">
            <v>ZENITH/005427</v>
          </cell>
          <cell r="W381" t="str">
            <v/>
          </cell>
          <cell r="Y381">
            <v>134676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</row>
        <row r="382">
          <cell r="D382">
            <v>38611</v>
          </cell>
          <cell r="F382" t="str">
            <v>SCB</v>
          </cell>
          <cell r="G382" t="str">
            <v>ALKEM NIGERIA LIMITED</v>
          </cell>
          <cell r="H382" t="str">
            <v>POLYESTER STAPLE FIBRE</v>
          </cell>
          <cell r="I382" t="str">
            <v>55.03.20.00</v>
          </cell>
          <cell r="J382" t="str">
            <v>SEPTEMBER, 2005</v>
          </cell>
          <cell r="K382" t="str">
            <v>BELGIUM</v>
          </cell>
          <cell r="L382" t="str">
            <v>APAPA PORT</v>
          </cell>
          <cell r="M382">
            <v>40.299999999999997</v>
          </cell>
          <cell r="N382" t="str">
            <v>ZENITH</v>
          </cell>
          <cell r="O382">
            <v>64899</v>
          </cell>
          <cell r="P382">
            <v>16224.75</v>
          </cell>
          <cell r="Q382">
            <v>48674.25</v>
          </cell>
          <cell r="R382">
            <v>28735.25</v>
          </cell>
          <cell r="S382" t="str">
            <v>GBP</v>
          </cell>
          <cell r="T382" t="str">
            <v>DECEMBER, 2005</v>
          </cell>
          <cell r="U382">
            <v>38608</v>
          </cell>
          <cell r="V382" t="str">
            <v>ZENITH/005025</v>
          </cell>
          <cell r="W382" t="str">
            <v/>
          </cell>
          <cell r="Y382">
            <v>0</v>
          </cell>
          <cell r="Z382">
            <v>0</v>
          </cell>
          <cell r="AA382">
            <v>28735.25</v>
          </cell>
          <cell r="AB382">
            <v>0</v>
          </cell>
          <cell r="AC382">
            <v>0</v>
          </cell>
        </row>
        <row r="383">
          <cell r="D383">
            <v>38611</v>
          </cell>
          <cell r="F383" t="str">
            <v>WEMA</v>
          </cell>
          <cell r="G383" t="str">
            <v>ORC FISHING &amp; FOOD PROCESSING LIMITED</v>
          </cell>
          <cell r="H383" t="str">
            <v>BROWN PROCESSED SHRIMPS</v>
          </cell>
          <cell r="I383" t="str">
            <v>03.06.00.00</v>
          </cell>
          <cell r="J383" t="str">
            <v>SEPTEMBER, 2005</v>
          </cell>
          <cell r="K383" t="str">
            <v>SPAIN</v>
          </cell>
          <cell r="L383" t="str">
            <v>APAPA PORT</v>
          </cell>
          <cell r="M383">
            <v>23.6</v>
          </cell>
          <cell r="N383" t="str">
            <v>ZENITH</v>
          </cell>
          <cell r="O383">
            <v>49785.98</v>
          </cell>
          <cell r="P383">
            <v>12446.495000000001</v>
          </cell>
          <cell r="Q383">
            <v>37339.485000000001</v>
          </cell>
          <cell r="R383">
            <v>38424</v>
          </cell>
          <cell r="S383" t="str">
            <v>USD</v>
          </cell>
          <cell r="T383" t="str">
            <v>DECEMBER, 2005</v>
          </cell>
          <cell r="U383">
            <v>38610</v>
          </cell>
          <cell r="V383" t="str">
            <v>ZENITH / 003788</v>
          </cell>
          <cell r="W383" t="str">
            <v/>
          </cell>
          <cell r="Y383">
            <v>38424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</row>
        <row r="384">
          <cell r="D384">
            <v>38611</v>
          </cell>
          <cell r="F384" t="str">
            <v>NBM</v>
          </cell>
          <cell r="G384" t="str">
            <v>FATA TANNING EPF</v>
          </cell>
          <cell r="H384" t="str">
            <v>CRUST/FINISHED GOAT/SHEEP LEATHER</v>
          </cell>
          <cell r="I384" t="str">
            <v>41.06.19.00</v>
          </cell>
          <cell r="J384" t="str">
            <v>SEPTEMBER, 2005</v>
          </cell>
          <cell r="K384" t="str">
            <v>ITALY</v>
          </cell>
          <cell r="L384" t="str">
            <v>APAPA PORT</v>
          </cell>
          <cell r="M384">
            <v>7</v>
          </cell>
          <cell r="N384" t="str">
            <v>UNION</v>
          </cell>
          <cell r="O384">
            <v>474150.84</v>
          </cell>
          <cell r="P384">
            <v>118537.71</v>
          </cell>
          <cell r="Q384">
            <v>355613.13</v>
          </cell>
          <cell r="R384">
            <v>356826.34</v>
          </cell>
          <cell r="S384" t="str">
            <v>USD</v>
          </cell>
          <cell r="T384" t="str">
            <v>DECEMBER, 2005</v>
          </cell>
          <cell r="U384">
            <v>38588</v>
          </cell>
          <cell r="V384" t="str">
            <v>UBN/0000279</v>
          </cell>
          <cell r="W384" t="str">
            <v/>
          </cell>
          <cell r="Y384">
            <v>356826.34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</row>
        <row r="385">
          <cell r="D385">
            <v>38611</v>
          </cell>
          <cell r="F385" t="str">
            <v>ZENITH</v>
          </cell>
          <cell r="G385" t="str">
            <v>PROCTER &amp; GAMBLE NIGERIA LIMITED</v>
          </cell>
          <cell r="H385" t="str">
            <v xml:space="preserve"> ALWAYS SANITARY PADS AND PAMPERS BABY DIAPERS</v>
          </cell>
          <cell r="I385" t="str">
            <v>48.18.40.00</v>
          </cell>
          <cell r="J385" t="str">
            <v>SEPTEMBER, 2005</v>
          </cell>
          <cell r="K385" t="str">
            <v>GHANA</v>
          </cell>
          <cell r="L385" t="str">
            <v>SEME BORDER</v>
          </cell>
          <cell r="M385">
            <v>11.7</v>
          </cell>
          <cell r="N385" t="str">
            <v>ZENITH</v>
          </cell>
          <cell r="O385">
            <v>42831.86</v>
          </cell>
          <cell r="P385">
            <v>10707.965</v>
          </cell>
          <cell r="Q385">
            <v>32123.895</v>
          </cell>
          <cell r="R385">
            <v>33074.800000000003</v>
          </cell>
          <cell r="S385" t="str">
            <v>USD</v>
          </cell>
          <cell r="T385" t="str">
            <v>DECEMBER, 2005</v>
          </cell>
          <cell r="U385">
            <v>38611</v>
          </cell>
          <cell r="V385" t="str">
            <v>ZENITH/005646</v>
          </cell>
          <cell r="W385" t="str">
            <v/>
          </cell>
          <cell r="Y385">
            <v>33074.800000000003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</row>
        <row r="386">
          <cell r="D386">
            <v>38611</v>
          </cell>
          <cell r="F386" t="str">
            <v>CHARTERED</v>
          </cell>
          <cell r="G386" t="str">
            <v>MICROFEED NIGERIA LIMITED</v>
          </cell>
          <cell r="H386" t="str">
            <v>PROCESSED WOOD PRODUCTS (IROKO)</v>
          </cell>
          <cell r="I386" t="str">
            <v>44.09.00.00</v>
          </cell>
          <cell r="J386" t="str">
            <v>SEPTEMBER, 2005</v>
          </cell>
          <cell r="K386" t="str">
            <v>ITALY</v>
          </cell>
          <cell r="L386" t="str">
            <v>TINCAN ISLAND</v>
          </cell>
          <cell r="M386">
            <v>18</v>
          </cell>
          <cell r="N386" t="str">
            <v>DIAMOND</v>
          </cell>
          <cell r="O386">
            <v>23800</v>
          </cell>
          <cell r="P386">
            <v>5950</v>
          </cell>
          <cell r="Q386">
            <v>17850</v>
          </cell>
          <cell r="R386">
            <v>18375</v>
          </cell>
          <cell r="S386" t="str">
            <v>USD</v>
          </cell>
          <cell r="T386" t="str">
            <v>DECEMBER, 2005</v>
          </cell>
          <cell r="U386">
            <v>38607</v>
          </cell>
          <cell r="V386" t="str">
            <v>DBL/1635774</v>
          </cell>
          <cell r="W386" t="str">
            <v/>
          </cell>
          <cell r="Y386">
            <v>18375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</row>
        <row r="387">
          <cell r="D387">
            <v>38611</v>
          </cell>
          <cell r="F387" t="str">
            <v>ZENITH</v>
          </cell>
          <cell r="G387" t="str">
            <v>PROCTER &amp; GAMBLE NIGERIA LIMITED</v>
          </cell>
          <cell r="H387" t="str">
            <v xml:space="preserve"> ALWAYS SANITARY PADS AND PAMPERS BABY DIAPERS</v>
          </cell>
          <cell r="I387" t="str">
            <v>48.18.40.00</v>
          </cell>
          <cell r="J387" t="str">
            <v>SEPTEMBER, 2005</v>
          </cell>
          <cell r="K387" t="str">
            <v>GHANA</v>
          </cell>
          <cell r="L387" t="str">
            <v>SEME BORDER</v>
          </cell>
          <cell r="M387">
            <v>20.100000000000001</v>
          </cell>
          <cell r="N387" t="str">
            <v>ZENITH</v>
          </cell>
          <cell r="O387">
            <v>73875.22</v>
          </cell>
          <cell r="P387">
            <v>18468.805</v>
          </cell>
          <cell r="Q387">
            <v>55406.415000000001</v>
          </cell>
          <cell r="R387">
            <v>57046.5</v>
          </cell>
          <cell r="S387" t="str">
            <v>USD</v>
          </cell>
          <cell r="T387" t="str">
            <v>DECEMBER, 2005</v>
          </cell>
          <cell r="U387">
            <v>38611</v>
          </cell>
          <cell r="V387" t="str">
            <v>ZENITH/005644</v>
          </cell>
          <cell r="W387" t="str">
            <v/>
          </cell>
          <cell r="Y387">
            <v>57046.5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</row>
        <row r="388">
          <cell r="D388">
            <v>38611</v>
          </cell>
          <cell r="F388" t="str">
            <v>ECO</v>
          </cell>
          <cell r="G388" t="str">
            <v>UNILEVER NIGERIA PLC</v>
          </cell>
          <cell r="H388" t="str">
            <v xml:space="preserve">PEPSODENT GERMICHECK TOOTHPASTE </v>
          </cell>
          <cell r="I388" t="str">
            <v>33.06.10.00</v>
          </cell>
          <cell r="J388" t="str">
            <v>SEPTEMBER, 2005</v>
          </cell>
          <cell r="K388" t="str">
            <v>GHANA</v>
          </cell>
          <cell r="L388" t="str">
            <v>APAPA PORT</v>
          </cell>
          <cell r="M388">
            <v>26.4</v>
          </cell>
          <cell r="N388" t="str">
            <v>UBA</v>
          </cell>
          <cell r="O388">
            <v>58953.19</v>
          </cell>
          <cell r="P388">
            <v>14738.297500000001</v>
          </cell>
          <cell r="Q388">
            <v>44214.892500000002</v>
          </cell>
          <cell r="R388">
            <v>45394</v>
          </cell>
          <cell r="S388" t="str">
            <v>USD</v>
          </cell>
          <cell r="T388" t="str">
            <v>DECEMBER, 2005</v>
          </cell>
          <cell r="U388">
            <v>38607</v>
          </cell>
          <cell r="V388" t="str">
            <v>UBA/0000548</v>
          </cell>
          <cell r="W388" t="str">
            <v/>
          </cell>
          <cell r="Y388">
            <v>45394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</row>
        <row r="389">
          <cell r="D389">
            <v>38611</v>
          </cell>
          <cell r="F389" t="str">
            <v>NIB</v>
          </cell>
          <cell r="G389" t="str">
            <v>SPINTEX MILLS (NIGERIA) LIMITED</v>
          </cell>
          <cell r="H389" t="str">
            <v>COTTON YARN NE 24/2 CARDED WEAVING STRONG TWIST (16 TPI) RAW WHITE</v>
          </cell>
          <cell r="I389" t="str">
            <v>52.05.32.00</v>
          </cell>
          <cell r="J389" t="str">
            <v>SEPTEMBER, 2005</v>
          </cell>
          <cell r="K389" t="str">
            <v>PORTUGAL</v>
          </cell>
          <cell r="L389" t="str">
            <v>APAPA PORT</v>
          </cell>
          <cell r="M389">
            <v>17.8</v>
          </cell>
          <cell r="N389" t="str">
            <v>ZENITH</v>
          </cell>
          <cell r="O389">
            <v>45820.44</v>
          </cell>
          <cell r="P389">
            <v>11455.11</v>
          </cell>
          <cell r="Q389">
            <v>34365.33</v>
          </cell>
          <cell r="R389">
            <v>35646.97</v>
          </cell>
          <cell r="S389" t="str">
            <v>USD</v>
          </cell>
          <cell r="T389" t="str">
            <v>DECEMBER, 2005</v>
          </cell>
          <cell r="U389">
            <v>38602</v>
          </cell>
          <cell r="V389" t="str">
            <v>ZENITH/005630</v>
          </cell>
          <cell r="W389" t="str">
            <v/>
          </cell>
          <cell r="Y389">
            <v>35646.97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</row>
        <row r="390">
          <cell r="D390">
            <v>38611</v>
          </cell>
          <cell r="F390" t="str">
            <v>NIB</v>
          </cell>
          <cell r="G390" t="str">
            <v>OLAM NIGERIA LIMITED</v>
          </cell>
          <cell r="H390" t="str">
            <v>NIGERIAN RAW COTTON LINT</v>
          </cell>
          <cell r="I390" t="str">
            <v>52.01.00.00</v>
          </cell>
          <cell r="J390" t="str">
            <v>SEPTEMBER, 2005</v>
          </cell>
          <cell r="K390" t="str">
            <v>BANGLADESH</v>
          </cell>
          <cell r="L390" t="str">
            <v>APAPA PORT</v>
          </cell>
          <cell r="M390">
            <v>39.1</v>
          </cell>
          <cell r="N390" t="str">
            <v>DIAMOND</v>
          </cell>
          <cell r="O390">
            <v>74396</v>
          </cell>
          <cell r="P390">
            <v>18599</v>
          </cell>
          <cell r="Q390">
            <v>55797</v>
          </cell>
          <cell r="R390">
            <v>54320</v>
          </cell>
          <cell r="S390" t="str">
            <v>USD</v>
          </cell>
          <cell r="T390" t="str">
            <v>DECEMBER, 2005</v>
          </cell>
          <cell r="U390">
            <v>38390</v>
          </cell>
          <cell r="V390" t="str">
            <v>DBL / 0002082</v>
          </cell>
          <cell r="W390" t="str">
            <v/>
          </cell>
          <cell r="Y390">
            <v>54320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</row>
        <row r="391">
          <cell r="D391">
            <v>38611</v>
          </cell>
          <cell r="F391" t="str">
            <v>ZENITH</v>
          </cell>
          <cell r="G391" t="str">
            <v>MARIO JOSE ENTERPRISES LIMITED</v>
          </cell>
          <cell r="H391" t="str">
            <v xml:space="preserve">FINISHED LEATHER </v>
          </cell>
          <cell r="I391" t="str">
            <v>41.06.19.00</v>
          </cell>
          <cell r="J391" t="str">
            <v>SEPTEMBER, 2005</v>
          </cell>
          <cell r="K391" t="str">
            <v>ITALY</v>
          </cell>
          <cell r="L391" t="str">
            <v>APAPA PORT</v>
          </cell>
          <cell r="M391">
            <v>8.8000000000000007</v>
          </cell>
          <cell r="N391" t="str">
            <v>ZENITH</v>
          </cell>
          <cell r="O391">
            <v>466922.61</v>
          </cell>
          <cell r="P391">
            <v>116730.6525</v>
          </cell>
          <cell r="Q391">
            <v>350191.95750000002</v>
          </cell>
          <cell r="R391">
            <v>360558</v>
          </cell>
          <cell r="S391" t="str">
            <v>USD</v>
          </cell>
          <cell r="T391" t="str">
            <v>DECEMBER, 2005</v>
          </cell>
          <cell r="U391">
            <v>38607</v>
          </cell>
          <cell r="V391" t="str">
            <v>ZENITH / 004583</v>
          </cell>
          <cell r="W391" t="str">
            <v/>
          </cell>
          <cell r="Y391">
            <v>360558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</row>
        <row r="392">
          <cell r="D392">
            <v>38611</v>
          </cell>
          <cell r="F392" t="str">
            <v>NBM</v>
          </cell>
          <cell r="G392" t="str">
            <v>CENTURY EXPORTS LIMITED</v>
          </cell>
          <cell r="H392" t="str">
            <v>NIGERIAN RAW COCOA BEANS 2005 CROPS</v>
          </cell>
          <cell r="I392" t="str">
            <v>18.01.00.00</v>
          </cell>
          <cell r="J392" t="str">
            <v>SEPTEMBER, 2005</v>
          </cell>
          <cell r="K392" t="str">
            <v>FRANCE</v>
          </cell>
          <cell r="L392" t="str">
            <v>APAPA PORT</v>
          </cell>
          <cell r="M392">
            <v>101.6</v>
          </cell>
          <cell r="N392" t="str">
            <v>ZENITH</v>
          </cell>
          <cell r="O392">
            <v>161875</v>
          </cell>
          <cell r="P392">
            <v>40468.75</v>
          </cell>
          <cell r="Q392">
            <v>121406.25</v>
          </cell>
          <cell r="R392">
            <v>125000</v>
          </cell>
          <cell r="S392" t="str">
            <v>USD</v>
          </cell>
          <cell r="T392" t="str">
            <v>DECEMBER, 2005</v>
          </cell>
          <cell r="U392">
            <v>38607</v>
          </cell>
          <cell r="V392" t="str">
            <v>ZENITH / 002584</v>
          </cell>
          <cell r="W392" t="str">
            <v/>
          </cell>
          <cell r="Y392">
            <v>125000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</row>
        <row r="393">
          <cell r="D393">
            <v>38611</v>
          </cell>
          <cell r="F393" t="str">
            <v>UNION</v>
          </cell>
          <cell r="G393" t="str">
            <v>ANGEL SPINNING &amp; DYEING LIMITED</v>
          </cell>
          <cell r="H393" t="str">
            <v>TEXTILE PIECE GOODS (WAX PRINTS) 100% COTTON</v>
          </cell>
          <cell r="I393" t="str">
            <v>55.16.94.00</v>
          </cell>
          <cell r="J393" t="str">
            <v>SEPTEMBER, 2005</v>
          </cell>
          <cell r="K393" t="str">
            <v>FRANCE</v>
          </cell>
          <cell r="L393" t="str">
            <v>APAPA PORT</v>
          </cell>
          <cell r="M393">
            <v>10.4</v>
          </cell>
          <cell r="N393" t="str">
            <v>UNION</v>
          </cell>
          <cell r="O393">
            <v>108852.06</v>
          </cell>
          <cell r="P393">
            <v>27213.014999999999</v>
          </cell>
          <cell r="Q393">
            <v>81639.044999999998</v>
          </cell>
          <cell r="R393">
            <v>81843.66</v>
          </cell>
          <cell r="S393" t="str">
            <v>USD</v>
          </cell>
          <cell r="T393" t="str">
            <v>DECEMBER, 2005</v>
          </cell>
          <cell r="U393">
            <v>38601</v>
          </cell>
          <cell r="V393" t="str">
            <v>UBN / 0000243</v>
          </cell>
          <cell r="W393" t="str">
            <v/>
          </cell>
          <cell r="Y393">
            <v>81843.66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</row>
        <row r="394">
          <cell r="D394">
            <v>38611</v>
          </cell>
          <cell r="F394" t="str">
            <v>PRUDENT</v>
          </cell>
          <cell r="G394" t="str">
            <v>LBM OVERSEAS NIGERIA LIMITED</v>
          </cell>
          <cell r="H394" t="str">
            <v>NIGERIAN CLEANED SESAME SEEDS (CROP 2005)</v>
          </cell>
          <cell r="I394" t="str">
            <v>12.07.40.00</v>
          </cell>
          <cell r="J394" t="str">
            <v>SEPTEMBER, 2005</v>
          </cell>
          <cell r="K394" t="str">
            <v>TURKEY</v>
          </cell>
          <cell r="L394" t="str">
            <v>APAPA PORT</v>
          </cell>
          <cell r="M394">
            <v>91.7</v>
          </cell>
          <cell r="N394" t="str">
            <v>PRUDENT</v>
          </cell>
          <cell r="O394">
            <v>70420.399999999994</v>
          </cell>
          <cell r="P394">
            <v>17605.099999999999</v>
          </cell>
          <cell r="Q394">
            <v>52815.3</v>
          </cell>
          <cell r="R394">
            <v>48124</v>
          </cell>
          <cell r="S394" t="str">
            <v>USD</v>
          </cell>
          <cell r="T394" t="str">
            <v>DECEMBER, 2005</v>
          </cell>
          <cell r="U394">
            <v>38575</v>
          </cell>
          <cell r="V394" t="str">
            <v>PRUDENT/A0000279</v>
          </cell>
          <cell r="W394" t="str">
            <v/>
          </cell>
          <cell r="Y394">
            <v>48124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</row>
        <row r="395">
          <cell r="D395">
            <v>38611</v>
          </cell>
          <cell r="F395" t="str">
            <v>OMEGA</v>
          </cell>
          <cell r="G395" t="str">
            <v>OVERLAND TECHNICAL COMPANY LIMITED</v>
          </cell>
          <cell r="H395" t="str">
            <v>COMPLETELY FINISHED WOODEN PARQUET FLOORING ELEMENTS- APA-DOUSSIE</v>
          </cell>
          <cell r="I395" t="str">
            <v>44.09.20.00</v>
          </cell>
          <cell r="J395" t="str">
            <v>SEPTEMBER, 2005</v>
          </cell>
          <cell r="K395" t="str">
            <v>ITALY</v>
          </cell>
          <cell r="L395" t="str">
            <v>TINCAN ISLAND</v>
          </cell>
          <cell r="M395">
            <v>18</v>
          </cell>
          <cell r="N395" t="str">
            <v>UBA</v>
          </cell>
          <cell r="O395">
            <v>25441.99</v>
          </cell>
          <cell r="P395">
            <v>6360.4975000000004</v>
          </cell>
          <cell r="Q395">
            <v>19081.4925</v>
          </cell>
          <cell r="R395">
            <v>19201.5</v>
          </cell>
          <cell r="S395" t="str">
            <v>USD</v>
          </cell>
          <cell r="T395" t="str">
            <v>DECEMBER, 2005</v>
          </cell>
          <cell r="U395">
            <v>38595</v>
          </cell>
          <cell r="V395" t="str">
            <v>UBA/0000632</v>
          </cell>
          <cell r="W395" t="str">
            <v/>
          </cell>
          <cell r="Y395">
            <v>19201.5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</row>
        <row r="396">
          <cell r="D396">
            <v>38611</v>
          </cell>
          <cell r="F396" t="str">
            <v>ZENITH</v>
          </cell>
          <cell r="G396" t="str">
            <v>ARMADA INTERNATIONAL LIMITED</v>
          </cell>
          <cell r="H396" t="str">
            <v>NIGERIAN ORIGIN NATURAL POLISHED SESAME SEED NEW CROP (2004/2005)</v>
          </cell>
          <cell r="I396" t="str">
            <v>12.07.40.00</v>
          </cell>
          <cell r="J396" t="str">
            <v>SEPTEMBER, 2005</v>
          </cell>
          <cell r="K396" t="str">
            <v>TURKEY</v>
          </cell>
          <cell r="L396" t="str">
            <v>APAPA PORT</v>
          </cell>
          <cell r="M396">
            <v>56.2</v>
          </cell>
          <cell r="N396" t="str">
            <v>ZENITH</v>
          </cell>
          <cell r="O396">
            <v>52360.12</v>
          </cell>
          <cell r="P396">
            <v>13090.03</v>
          </cell>
          <cell r="Q396">
            <v>39270.089999999997</v>
          </cell>
          <cell r="R396">
            <v>39270</v>
          </cell>
          <cell r="S396" t="str">
            <v>USD</v>
          </cell>
          <cell r="T396" t="str">
            <v>DECEMBER, 2005</v>
          </cell>
          <cell r="U396">
            <v>38581</v>
          </cell>
          <cell r="V396" t="str">
            <v>ZENITH/005716</v>
          </cell>
          <cell r="W396" t="str">
            <v/>
          </cell>
          <cell r="Y396">
            <v>39270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</row>
        <row r="397">
          <cell r="D397">
            <v>38611</v>
          </cell>
          <cell r="F397" t="str">
            <v>NBM</v>
          </cell>
          <cell r="G397" t="str">
            <v>CENTURY EXPORTS LIMITED</v>
          </cell>
          <cell r="H397" t="str">
            <v>NIGERIAN RAW CASHEW NUTS 2005</v>
          </cell>
          <cell r="I397" t="str">
            <v>08.01.31.00</v>
          </cell>
          <cell r="J397" t="str">
            <v>SEPTEMBER, 2005</v>
          </cell>
          <cell r="K397" t="str">
            <v>INDIA</v>
          </cell>
          <cell r="L397" t="str">
            <v>TINCAN ISLAND</v>
          </cell>
          <cell r="M397">
            <v>200.1</v>
          </cell>
          <cell r="N397" t="str">
            <v>ZENITH</v>
          </cell>
          <cell r="O397">
            <v>132467.4</v>
          </cell>
          <cell r="P397">
            <v>33116.85</v>
          </cell>
          <cell r="Q397">
            <v>99350.55</v>
          </cell>
          <cell r="R397">
            <v>102057.12</v>
          </cell>
          <cell r="S397" t="str">
            <v>USD</v>
          </cell>
          <cell r="T397" t="str">
            <v>DECEMBER, 2005</v>
          </cell>
          <cell r="U397">
            <v>38595</v>
          </cell>
          <cell r="V397" t="str">
            <v>ZENITH/002581</v>
          </cell>
          <cell r="W397" t="str">
            <v/>
          </cell>
          <cell r="Y397">
            <v>102057.12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</row>
        <row r="398">
          <cell r="D398">
            <v>38611</v>
          </cell>
          <cell r="F398" t="str">
            <v>NIB</v>
          </cell>
          <cell r="G398" t="str">
            <v>OLAM NIGERIA LIMITED</v>
          </cell>
          <cell r="H398" t="str">
            <v>NIGERIAN DRIED SPLIT GINGER - AFFLATOXIN FREE</v>
          </cell>
          <cell r="I398" t="str">
            <v>09.10.10.00</v>
          </cell>
          <cell r="J398" t="str">
            <v>SEPTEMBER, 2005</v>
          </cell>
          <cell r="K398" t="str">
            <v>GERMANY</v>
          </cell>
          <cell r="L398" t="str">
            <v>TINCAN ISLAND</v>
          </cell>
          <cell r="M398">
            <v>22.1</v>
          </cell>
          <cell r="N398" t="str">
            <v>DIAMOND</v>
          </cell>
          <cell r="O398">
            <v>58467.199999999997</v>
          </cell>
          <cell r="P398">
            <v>14616.8</v>
          </cell>
          <cell r="Q398">
            <v>43850.400000000001</v>
          </cell>
          <cell r="R398">
            <v>47960</v>
          </cell>
          <cell r="S398" t="str">
            <v>USD</v>
          </cell>
          <cell r="T398" t="str">
            <v>DECEMBER, 2005</v>
          </cell>
          <cell r="U398">
            <v>38533</v>
          </cell>
          <cell r="V398" t="str">
            <v>DBL/0001646</v>
          </cell>
          <cell r="W398" t="str">
            <v/>
          </cell>
          <cell r="Y398">
            <v>47960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</row>
        <row r="399">
          <cell r="D399">
            <v>38611</v>
          </cell>
          <cell r="F399" t="str">
            <v>ZENITH</v>
          </cell>
          <cell r="G399" t="str">
            <v>ARMADA INTERNATIONAL LIMITED</v>
          </cell>
          <cell r="H399" t="str">
            <v>NIGERIAN NATURAL POLISHED SESAME SEEDS (2004/2005 CROP)</v>
          </cell>
          <cell r="I399" t="str">
            <v>12.07.40.00</v>
          </cell>
          <cell r="J399" t="str">
            <v>SEPTEMBER, 2005</v>
          </cell>
          <cell r="K399" t="str">
            <v>TURKEY</v>
          </cell>
          <cell r="L399" t="str">
            <v>APAPA PORT</v>
          </cell>
          <cell r="M399">
            <v>37.9</v>
          </cell>
          <cell r="N399" t="str">
            <v>ZENITH</v>
          </cell>
          <cell r="O399">
            <v>34013</v>
          </cell>
          <cell r="P399">
            <v>8503.25</v>
          </cell>
          <cell r="Q399">
            <v>25509.75</v>
          </cell>
          <cell r="R399">
            <v>26250</v>
          </cell>
          <cell r="S399" t="str">
            <v>USD</v>
          </cell>
          <cell r="T399" t="str">
            <v>DECEMBER, 2005</v>
          </cell>
          <cell r="U399">
            <v>38607</v>
          </cell>
          <cell r="V399" t="str">
            <v>ZENITH/005790</v>
          </cell>
          <cell r="W399" t="str">
            <v/>
          </cell>
          <cell r="Y399">
            <v>26250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</row>
        <row r="400">
          <cell r="D400">
            <v>38611</v>
          </cell>
          <cell r="F400" t="str">
            <v>ZENITH</v>
          </cell>
          <cell r="G400" t="str">
            <v>PROCTER &amp; GAMBLE NIGERIA LIMITED</v>
          </cell>
          <cell r="H400" t="str">
            <v xml:space="preserve">ALWAYS SANITARY PADS </v>
          </cell>
          <cell r="I400" t="str">
            <v>48.18.40.00</v>
          </cell>
          <cell r="J400" t="str">
            <v>SEPTEMBER, 2005</v>
          </cell>
          <cell r="K400" t="str">
            <v>GHANA</v>
          </cell>
          <cell r="L400" t="str">
            <v>APAPA PORT</v>
          </cell>
          <cell r="M400">
            <v>22.5</v>
          </cell>
          <cell r="N400" t="str">
            <v>ZENITH</v>
          </cell>
          <cell r="O400">
            <v>189463.01</v>
          </cell>
          <cell r="P400">
            <v>47365.752500000002</v>
          </cell>
          <cell r="Q400">
            <v>142097.25750000001</v>
          </cell>
          <cell r="R400">
            <v>146303.48000000001</v>
          </cell>
          <cell r="S400" t="str">
            <v>USD</v>
          </cell>
          <cell r="T400" t="str">
            <v>DECEMBER, 2005</v>
          </cell>
          <cell r="U400">
            <v>38609</v>
          </cell>
          <cell r="V400" t="str">
            <v>ZENITH/005434</v>
          </cell>
          <cell r="W400" t="str">
            <v/>
          </cell>
          <cell r="Y400">
            <v>146303.48000000001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</row>
        <row r="401">
          <cell r="D401">
            <v>38611</v>
          </cell>
          <cell r="F401" t="str">
            <v>WEMA</v>
          </cell>
          <cell r="G401" t="str">
            <v>GEOTESS NIGERIA LIMITED</v>
          </cell>
          <cell r="H401" t="str">
            <v>HIGH GRADE WOLFRAMITE (TUNGSTEN ORE)</v>
          </cell>
          <cell r="I401" t="str">
            <v>26.11.00.00</v>
          </cell>
          <cell r="J401" t="str">
            <v>SEPTEMBER, 2005</v>
          </cell>
          <cell r="K401" t="str">
            <v>CHINA</v>
          </cell>
          <cell r="L401" t="str">
            <v>APAPA PORT</v>
          </cell>
          <cell r="M401">
            <v>39.6</v>
          </cell>
          <cell r="N401" t="str">
            <v>NUB</v>
          </cell>
          <cell r="O401">
            <v>414165.66</v>
          </cell>
          <cell r="P401">
            <v>103541.41499999999</v>
          </cell>
          <cell r="Q401">
            <v>310624.245</v>
          </cell>
          <cell r="R401">
            <v>319572.27</v>
          </cell>
          <cell r="S401" t="str">
            <v>USD</v>
          </cell>
          <cell r="T401" t="str">
            <v>DECEMBER, 2005</v>
          </cell>
          <cell r="U401">
            <v>38600</v>
          </cell>
          <cell r="V401" t="str">
            <v>NUB/00084</v>
          </cell>
          <cell r="W401" t="str">
            <v/>
          </cell>
          <cell r="Y401">
            <v>319572.27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</row>
        <row r="402">
          <cell r="D402">
            <v>38611</v>
          </cell>
          <cell r="F402" t="str">
            <v>WEMA</v>
          </cell>
          <cell r="G402" t="str">
            <v>MOBERT NIGERIA LIMITED</v>
          </cell>
          <cell r="H402" t="str">
            <v>CHEWING STICKS</v>
          </cell>
          <cell r="I402" t="str">
            <v>33.06.90.00</v>
          </cell>
          <cell r="J402" t="str">
            <v>SEPTEMBER, 2005</v>
          </cell>
          <cell r="K402" t="str">
            <v>SENEGAL</v>
          </cell>
          <cell r="L402" t="str">
            <v>CALABAR PORT</v>
          </cell>
          <cell r="M402">
            <v>2</v>
          </cell>
          <cell r="N402" t="str">
            <v>AFRIBANK</v>
          </cell>
          <cell r="O402">
            <v>16013.2</v>
          </cell>
          <cell r="P402">
            <v>4003.3</v>
          </cell>
          <cell r="Q402">
            <v>12009.9</v>
          </cell>
          <cell r="R402">
            <v>12040</v>
          </cell>
          <cell r="S402" t="str">
            <v>USD</v>
          </cell>
          <cell r="T402" t="str">
            <v>DECEMBER, 2005</v>
          </cell>
          <cell r="U402">
            <v>38604</v>
          </cell>
          <cell r="V402" t="str">
            <v>AFRI/AF 002852</v>
          </cell>
          <cell r="W402" t="str">
            <v/>
          </cell>
          <cell r="Y402">
            <v>12040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</row>
        <row r="403">
          <cell r="D403">
            <v>38614</v>
          </cell>
          <cell r="F403" t="str">
            <v>CITIZENS</v>
          </cell>
          <cell r="G403" t="str">
            <v>UNIQUE LEATHER FINISHING CO. LIMITED</v>
          </cell>
          <cell r="H403" t="str">
            <v>NIGERIAN SHEEP AND GOAT SKIN FINISHED LEATHER - GRADE V</v>
          </cell>
          <cell r="I403" t="str">
            <v>41.06.20.00</v>
          </cell>
          <cell r="J403" t="str">
            <v>SEPTEMBER, 2005</v>
          </cell>
          <cell r="K403" t="str">
            <v>ITALY</v>
          </cell>
          <cell r="L403" t="str">
            <v>APAPA PORT</v>
          </cell>
          <cell r="M403">
            <v>7.1</v>
          </cell>
          <cell r="N403" t="str">
            <v>NUB</v>
          </cell>
          <cell r="O403">
            <v>274941.32</v>
          </cell>
          <cell r="P403">
            <v>68735.33</v>
          </cell>
          <cell r="Q403">
            <v>206205.99</v>
          </cell>
          <cell r="R403">
            <v>212195.20000000001</v>
          </cell>
          <cell r="S403" t="str">
            <v>USD</v>
          </cell>
          <cell r="T403" t="str">
            <v>DECEMBER, 2005</v>
          </cell>
          <cell r="U403">
            <v>38610</v>
          </cell>
          <cell r="V403" t="str">
            <v>NUB/00091</v>
          </cell>
          <cell r="W403" t="str">
            <v/>
          </cell>
          <cell r="Y403">
            <v>212195.20000000001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</row>
        <row r="404">
          <cell r="D404">
            <v>38614</v>
          </cell>
          <cell r="F404" t="str">
            <v>ZENITH</v>
          </cell>
          <cell r="G404" t="str">
            <v>UNITED NIGERIAN TEXTILES PLC</v>
          </cell>
          <cell r="H404" t="str">
            <v>OTHER PRINTING PROCESS WOVEN FABRICS OF COTTON (NICHEM)</v>
          </cell>
          <cell r="I404" t="str">
            <v>52.08.12.00</v>
          </cell>
          <cell r="J404" t="str">
            <v>SEPTEMBER, 2005</v>
          </cell>
          <cell r="K404" t="str">
            <v>BENIN</v>
          </cell>
          <cell r="L404" t="str">
            <v>APAPA PORT</v>
          </cell>
          <cell r="M404">
            <v>9</v>
          </cell>
          <cell r="N404" t="str">
            <v>ZENITH</v>
          </cell>
          <cell r="O404">
            <v>140688.15</v>
          </cell>
          <cell r="P404">
            <v>35172.037499999999</v>
          </cell>
          <cell r="Q404">
            <v>105516.1125</v>
          </cell>
          <cell r="R404">
            <v>105900</v>
          </cell>
          <cell r="S404" t="str">
            <v>USD</v>
          </cell>
          <cell r="T404" t="str">
            <v>DECEMBER, 2005</v>
          </cell>
          <cell r="U404">
            <v>38590</v>
          </cell>
          <cell r="V404" t="str">
            <v>ZENITH/005614</v>
          </cell>
          <cell r="W404" t="str">
            <v/>
          </cell>
          <cell r="Y404">
            <v>105900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</row>
        <row r="405">
          <cell r="D405">
            <v>38614</v>
          </cell>
          <cell r="F405" t="str">
            <v>ZENITH</v>
          </cell>
          <cell r="G405" t="str">
            <v>MARIO JOSE ENTERPRISES LIMITED</v>
          </cell>
          <cell r="H405" t="str">
            <v>FINISHED LEATHER</v>
          </cell>
          <cell r="I405" t="str">
            <v>41.06.19.00</v>
          </cell>
          <cell r="J405" t="str">
            <v>SEPTEMBER, 2005</v>
          </cell>
          <cell r="K405" t="str">
            <v>ITALY</v>
          </cell>
          <cell r="L405" t="str">
            <v>APAPA PORT</v>
          </cell>
          <cell r="M405">
            <v>8.1</v>
          </cell>
          <cell r="N405" t="str">
            <v>ZENITH</v>
          </cell>
          <cell r="O405">
            <v>418922.14</v>
          </cell>
          <cell r="P405">
            <v>104730.535</v>
          </cell>
          <cell r="Q405">
            <v>314191.60499999998</v>
          </cell>
          <cell r="R405">
            <v>323492</v>
          </cell>
          <cell r="S405" t="str">
            <v>USD</v>
          </cell>
          <cell r="T405" t="str">
            <v>DECEMBER, 2005</v>
          </cell>
          <cell r="U405">
            <v>38604</v>
          </cell>
          <cell r="V405" t="str">
            <v>ZENITH/004582</v>
          </cell>
          <cell r="W405" t="str">
            <v/>
          </cell>
          <cell r="Y405">
            <v>323492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</row>
        <row r="406">
          <cell r="D406">
            <v>38614</v>
          </cell>
          <cell r="F406" t="str">
            <v>ZENITH</v>
          </cell>
          <cell r="G406" t="str">
            <v>MARIO JOSE ENTERPRISES LIMITED</v>
          </cell>
          <cell r="H406" t="str">
            <v>PROCESSED, FINISHED LEATHER</v>
          </cell>
          <cell r="I406" t="str">
            <v>41.06.19.00</v>
          </cell>
          <cell r="J406" t="str">
            <v>SEPTEMBER, 2005</v>
          </cell>
          <cell r="K406" t="str">
            <v>ITALY</v>
          </cell>
          <cell r="L406" t="str">
            <v>APAPA PORT</v>
          </cell>
          <cell r="M406">
            <v>8.4</v>
          </cell>
          <cell r="N406" t="str">
            <v>ZENITH</v>
          </cell>
          <cell r="O406">
            <v>434766.46</v>
          </cell>
          <cell r="P406">
            <v>108691.61500000001</v>
          </cell>
          <cell r="Q406">
            <v>326074.84499999997</v>
          </cell>
          <cell r="R406">
            <v>335727</v>
          </cell>
          <cell r="S406" t="str">
            <v>USD</v>
          </cell>
          <cell r="T406" t="str">
            <v>DECEMBER, 2005</v>
          </cell>
          <cell r="U406">
            <v>38604</v>
          </cell>
          <cell r="V406" t="str">
            <v>ZENITH/004581</v>
          </cell>
          <cell r="W406" t="str">
            <v/>
          </cell>
          <cell r="Y406">
            <v>335727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</row>
        <row r="407">
          <cell r="D407">
            <v>38614</v>
          </cell>
          <cell r="F407" t="str">
            <v>SCB</v>
          </cell>
          <cell r="G407" t="str">
            <v>P.Z. INDUSTRIES PLC</v>
          </cell>
          <cell r="H407" t="str">
            <v>ROBB OINTMENT (KENYA)</v>
          </cell>
          <cell r="I407" t="str">
            <v>30.01.00.00</v>
          </cell>
          <cell r="J407" t="str">
            <v>SEPTEMBER, 2005</v>
          </cell>
          <cell r="K407" t="str">
            <v>KENYA</v>
          </cell>
          <cell r="L407" t="str">
            <v>MMIA, LAGOS</v>
          </cell>
          <cell r="M407">
            <v>3.8</v>
          </cell>
          <cell r="N407" t="str">
            <v>ZENITH</v>
          </cell>
          <cell r="O407">
            <v>7372.53</v>
          </cell>
          <cell r="P407">
            <v>1843.1324999999999</v>
          </cell>
          <cell r="Q407">
            <v>5529.3975</v>
          </cell>
          <cell r="R407">
            <v>5690</v>
          </cell>
          <cell r="S407" t="str">
            <v>USD</v>
          </cell>
          <cell r="T407" t="str">
            <v>DECEMBER, 2005</v>
          </cell>
          <cell r="U407">
            <v>38610</v>
          </cell>
          <cell r="V407" t="str">
            <v>ZENITH/004170</v>
          </cell>
          <cell r="W407" t="str">
            <v/>
          </cell>
          <cell r="Y407">
            <v>5690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</row>
        <row r="408">
          <cell r="D408">
            <v>38614</v>
          </cell>
          <cell r="F408" t="str">
            <v>ALLSTATES</v>
          </cell>
          <cell r="G408" t="str">
            <v>UNIQUE LEATHER FINISHING CO. LIMITED</v>
          </cell>
          <cell r="H408" t="str">
            <v>NIGERIAN GOAT AND SHEEP SKIN FINISHED LEATHER - GRADE V</v>
          </cell>
          <cell r="I408" t="str">
            <v>41.06.20.00</v>
          </cell>
          <cell r="J408" t="str">
            <v>SEPTEMBER, 2005</v>
          </cell>
          <cell r="K408" t="str">
            <v>SPAIN</v>
          </cell>
          <cell r="L408" t="str">
            <v>APAPA PORT</v>
          </cell>
          <cell r="M408">
            <v>7.3</v>
          </cell>
          <cell r="N408" t="str">
            <v>NUB</v>
          </cell>
          <cell r="O408">
            <v>271862.99</v>
          </cell>
          <cell r="P408">
            <v>67965.747499999998</v>
          </cell>
          <cell r="Q408">
            <v>203897.24249999999</v>
          </cell>
          <cell r="R408">
            <v>209819.4</v>
          </cell>
          <cell r="S408" t="str">
            <v>USD</v>
          </cell>
          <cell r="T408" t="str">
            <v>DECEMBER, 2005</v>
          </cell>
          <cell r="U408">
            <v>38610</v>
          </cell>
          <cell r="V408" t="str">
            <v>NUB/00090</v>
          </cell>
          <cell r="W408" t="str">
            <v/>
          </cell>
          <cell r="Y408">
            <v>209819.4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</row>
        <row r="409">
          <cell r="D409">
            <v>38614</v>
          </cell>
          <cell r="F409" t="str">
            <v>MBC</v>
          </cell>
          <cell r="G409" t="str">
            <v>MAMUDA INDUSTRIES (NIG) LIMITED</v>
          </cell>
          <cell r="H409" t="str">
            <v>FINISHED LEATHER</v>
          </cell>
          <cell r="I409" t="str">
            <v>41.06.19.00</v>
          </cell>
          <cell r="J409" t="str">
            <v>SEPTEMBER, 2005</v>
          </cell>
          <cell r="K409" t="str">
            <v>ITALY</v>
          </cell>
          <cell r="L409" t="str">
            <v>APAPA PORT</v>
          </cell>
          <cell r="M409">
            <v>8.4</v>
          </cell>
          <cell r="N409" t="str">
            <v>FIRST</v>
          </cell>
          <cell r="O409">
            <v>387969.74</v>
          </cell>
          <cell r="P409">
            <v>96992.434999999998</v>
          </cell>
          <cell r="Q409">
            <v>290977.30499999999</v>
          </cell>
          <cell r="R409">
            <v>298737</v>
          </cell>
          <cell r="S409" t="str">
            <v>USD</v>
          </cell>
          <cell r="T409" t="str">
            <v>DECEMBER, 2005</v>
          </cell>
          <cell r="U409">
            <v>38600</v>
          </cell>
          <cell r="V409" t="str">
            <v>FBN/0046050</v>
          </cell>
          <cell r="W409" t="str">
            <v/>
          </cell>
          <cell r="Y409">
            <v>298737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</row>
        <row r="410">
          <cell r="D410">
            <v>38614</v>
          </cell>
          <cell r="F410" t="str">
            <v>MBC</v>
          </cell>
          <cell r="G410" t="str">
            <v>MAMUDA INDUSTRIES (NIG) LIMITED</v>
          </cell>
          <cell r="H410" t="str">
            <v>FINISHED LEATHER</v>
          </cell>
          <cell r="I410" t="str">
            <v>41.06.19.00</v>
          </cell>
          <cell r="J410" t="str">
            <v>SEPTEMBER, 2005</v>
          </cell>
          <cell r="K410" t="str">
            <v>ITALY</v>
          </cell>
          <cell r="L410" t="str">
            <v>APAPA PORT</v>
          </cell>
          <cell r="M410">
            <v>8.6</v>
          </cell>
          <cell r="N410" t="str">
            <v>FIRST</v>
          </cell>
          <cell r="O410">
            <v>388073.64</v>
          </cell>
          <cell r="P410">
            <v>97018.41</v>
          </cell>
          <cell r="Q410">
            <v>291055.23</v>
          </cell>
          <cell r="R410">
            <v>298817</v>
          </cell>
          <cell r="S410" t="str">
            <v>USD</v>
          </cell>
          <cell r="T410" t="str">
            <v>DECEMBER, 2005</v>
          </cell>
          <cell r="U410">
            <v>38594</v>
          </cell>
          <cell r="V410" t="str">
            <v>FBN/0046185</v>
          </cell>
          <cell r="W410" t="str">
            <v/>
          </cell>
          <cell r="Y410">
            <v>298817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</row>
        <row r="411">
          <cell r="D411">
            <v>38614</v>
          </cell>
          <cell r="F411" t="str">
            <v>ZENITH</v>
          </cell>
          <cell r="G411" t="str">
            <v>PROCTER &amp; GAMBLE NIGERIA LIMITED</v>
          </cell>
          <cell r="H411" t="str">
            <v>ALWAYS SANITARY PADS AND PAMPERS BABY DIAPERS</v>
          </cell>
          <cell r="I411" t="str">
            <v>48.18.40.00</v>
          </cell>
          <cell r="J411" t="str">
            <v>SEPTEMBER, 2005</v>
          </cell>
          <cell r="K411" t="str">
            <v>GHANA</v>
          </cell>
          <cell r="L411" t="str">
            <v>APAPA PORT</v>
          </cell>
          <cell r="M411">
            <v>48.9</v>
          </cell>
          <cell r="N411" t="str">
            <v>ZENITH</v>
          </cell>
          <cell r="O411">
            <v>382754.47</v>
          </cell>
          <cell r="P411">
            <v>95688.617499999993</v>
          </cell>
          <cell r="Q411">
            <v>287065.85249999998</v>
          </cell>
          <cell r="R411">
            <v>295563.3</v>
          </cell>
          <cell r="S411" t="str">
            <v>USD</v>
          </cell>
          <cell r="T411" t="str">
            <v>DECEMBER, 2005</v>
          </cell>
          <cell r="U411">
            <v>38610</v>
          </cell>
          <cell r="V411" t="str">
            <v>ZENITH/005436</v>
          </cell>
          <cell r="W411" t="str">
            <v/>
          </cell>
          <cell r="Y411">
            <v>295563.3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</row>
        <row r="412">
          <cell r="D412">
            <v>38614</v>
          </cell>
          <cell r="F412" t="str">
            <v>NIB</v>
          </cell>
          <cell r="G412" t="str">
            <v>GLOBE SPINNING MILLS (NIG) PLC</v>
          </cell>
          <cell r="H412" t="str">
            <v>NE 16/1 100% COTTON CARDED RINGSPUN YARN (600 TPM)</v>
          </cell>
          <cell r="I412" t="str">
            <v>52.03.00.00</v>
          </cell>
          <cell r="J412" t="str">
            <v>SEPTEMBER, 2005</v>
          </cell>
          <cell r="K412" t="str">
            <v>PORTUGAL</v>
          </cell>
          <cell r="L412" t="str">
            <v>APAPA PORT</v>
          </cell>
          <cell r="M412">
            <v>18.5</v>
          </cell>
          <cell r="N412" t="str">
            <v>ZENITH</v>
          </cell>
          <cell r="O412">
            <v>40843.879999999997</v>
          </cell>
          <cell r="P412">
            <v>10210.969999999999</v>
          </cell>
          <cell r="Q412">
            <v>30632.91</v>
          </cell>
          <cell r="R412">
            <v>26615.21</v>
          </cell>
          <cell r="S412" t="str">
            <v>EUR</v>
          </cell>
          <cell r="T412" t="str">
            <v>DECEMBER, 2005</v>
          </cell>
          <cell r="U412">
            <v>38607</v>
          </cell>
          <cell r="V412" t="str">
            <v>ZENITH/004096</v>
          </cell>
          <cell r="W412" t="str">
            <v/>
          </cell>
          <cell r="Y412">
            <v>0</v>
          </cell>
          <cell r="Z412">
            <v>26615.21</v>
          </cell>
          <cell r="AA412">
            <v>0</v>
          </cell>
          <cell r="AB412">
            <v>0</v>
          </cell>
          <cell r="AC412">
            <v>0</v>
          </cell>
        </row>
        <row r="413">
          <cell r="D413">
            <v>38614</v>
          </cell>
          <cell r="F413" t="str">
            <v>INTERCONTINENTAL</v>
          </cell>
          <cell r="G413" t="str">
            <v>ABLEEN FARMS LIMITED</v>
          </cell>
          <cell r="H413" t="str">
            <v>ZIRCON SAND</v>
          </cell>
          <cell r="I413" t="str">
            <v>26.15.10.00</v>
          </cell>
          <cell r="J413" t="str">
            <v>SEPTEMBER, 2005</v>
          </cell>
          <cell r="K413" t="str">
            <v>CHINA</v>
          </cell>
          <cell r="L413" t="str">
            <v>APAPA PORT</v>
          </cell>
          <cell r="M413">
            <v>539.1</v>
          </cell>
          <cell r="N413" t="str">
            <v>DIAMOND</v>
          </cell>
          <cell r="O413">
            <v>107760.5</v>
          </cell>
          <cell r="P413">
            <v>26940.125</v>
          </cell>
          <cell r="Q413">
            <v>80820.375</v>
          </cell>
          <cell r="R413">
            <v>80802</v>
          </cell>
          <cell r="S413" t="str">
            <v>USD</v>
          </cell>
          <cell r="T413" t="str">
            <v>DECEMBER, 2005</v>
          </cell>
          <cell r="U413">
            <v>38590</v>
          </cell>
          <cell r="V413" t="str">
            <v>DBL / 0008989</v>
          </cell>
          <cell r="W413" t="str">
            <v/>
          </cell>
          <cell r="Y413">
            <v>80802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</row>
        <row r="414">
          <cell r="D414">
            <v>38614</v>
          </cell>
          <cell r="F414" t="str">
            <v>NIB</v>
          </cell>
          <cell r="G414" t="str">
            <v xml:space="preserve">KULAK TRADES AND INDUSTRIES PLC </v>
          </cell>
          <cell r="H414" t="str">
            <v>PROCESSED FROZEN PRAWNS AND TIGERS</v>
          </cell>
          <cell r="I414" t="str">
            <v>03.06.13.00</v>
          </cell>
          <cell r="J414" t="str">
            <v>SEPTEMBER, 2005</v>
          </cell>
          <cell r="K414" t="str">
            <v>PORTUGAL</v>
          </cell>
          <cell r="L414" t="str">
            <v>APAPA PORT</v>
          </cell>
          <cell r="M414">
            <v>22</v>
          </cell>
          <cell r="N414" t="str">
            <v>ZENITH</v>
          </cell>
          <cell r="O414">
            <v>243556.87</v>
          </cell>
          <cell r="P414">
            <v>60889.217499999999</v>
          </cell>
          <cell r="Q414">
            <v>182667.6525</v>
          </cell>
          <cell r="R414">
            <v>188074.8</v>
          </cell>
          <cell r="S414" t="str">
            <v>USD</v>
          </cell>
          <cell r="T414" t="str">
            <v>DECEMBER, 2005</v>
          </cell>
          <cell r="U414">
            <v>38611</v>
          </cell>
          <cell r="V414" t="str">
            <v>ZENITH/005803</v>
          </cell>
          <cell r="W414" t="str">
            <v/>
          </cell>
          <cell r="Y414">
            <v>188074.8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</row>
        <row r="415">
          <cell r="D415">
            <v>38614</v>
          </cell>
          <cell r="F415" t="str">
            <v>ALLSTATES</v>
          </cell>
          <cell r="G415" t="str">
            <v>UNIQUE LEATHER FINISHING CO. LIMITED</v>
          </cell>
          <cell r="H415" t="str">
            <v>NIGERIAN GOAT/SHEEP SKIN FINISHED LEATHER (GRADE V1)</v>
          </cell>
          <cell r="I415" t="str">
            <v>41.06.20.00</v>
          </cell>
          <cell r="J415" t="str">
            <v>SEPTEMBER, 2005</v>
          </cell>
          <cell r="K415" t="str">
            <v>SPAIN</v>
          </cell>
          <cell r="L415" t="str">
            <v>APAPA PORT</v>
          </cell>
          <cell r="M415">
            <v>8.5</v>
          </cell>
          <cell r="N415" t="str">
            <v>NUB</v>
          </cell>
          <cell r="O415">
            <v>297720.28000000003</v>
          </cell>
          <cell r="P415">
            <v>74430.070000000007</v>
          </cell>
          <cell r="Q415">
            <v>223290.21</v>
          </cell>
          <cell r="R415">
            <v>229775.63</v>
          </cell>
          <cell r="S415" t="str">
            <v>USD</v>
          </cell>
          <cell r="T415" t="str">
            <v>DECEMBER, 2005</v>
          </cell>
          <cell r="U415">
            <v>38610</v>
          </cell>
          <cell r="V415" t="str">
            <v>NUB/00094</v>
          </cell>
          <cell r="W415" t="str">
            <v/>
          </cell>
          <cell r="Y415">
            <v>229775.63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</row>
        <row r="416">
          <cell r="D416">
            <v>38614</v>
          </cell>
          <cell r="F416" t="str">
            <v>UNION</v>
          </cell>
          <cell r="G416" t="str">
            <v>HOLBORN NIGERIA LIMITED</v>
          </cell>
          <cell r="H416" t="str">
            <v>FINISHED TEXTILE MATERIALS</v>
          </cell>
          <cell r="I416" t="str">
            <v>63.02.99.00</v>
          </cell>
          <cell r="J416" t="str">
            <v>SEPTEMBER, 2005</v>
          </cell>
          <cell r="K416" t="str">
            <v>ANGOLA</v>
          </cell>
          <cell r="L416" t="str">
            <v>APAPA PORT</v>
          </cell>
          <cell r="M416">
            <v>16.399999999999999</v>
          </cell>
          <cell r="N416" t="str">
            <v>UNION</v>
          </cell>
          <cell r="O416">
            <v>236267.85</v>
          </cell>
          <cell r="P416">
            <v>59066.962500000001</v>
          </cell>
          <cell r="Q416">
            <v>177200.88750000001</v>
          </cell>
          <cell r="R416">
            <v>175245</v>
          </cell>
          <cell r="S416" t="str">
            <v>USD</v>
          </cell>
          <cell r="T416" t="str">
            <v>DECEMBER, 2005</v>
          </cell>
          <cell r="U416">
            <v>38608</v>
          </cell>
          <cell r="V416" t="str">
            <v>UBN/0000244</v>
          </cell>
          <cell r="W416" t="str">
            <v/>
          </cell>
          <cell r="Y416">
            <v>175245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</row>
        <row r="417">
          <cell r="D417">
            <v>38614</v>
          </cell>
          <cell r="F417" t="str">
            <v>INMB</v>
          </cell>
          <cell r="G417" t="str">
            <v xml:space="preserve">KULAK TRADES AND INDUSTRIES PLC </v>
          </cell>
          <cell r="H417" t="str">
            <v>PROCESSED FROZEN PRAWNS AND TIGER</v>
          </cell>
          <cell r="I417" t="str">
            <v>03.06.13.00</v>
          </cell>
          <cell r="J417" t="str">
            <v>SEPTEMBER, 2005</v>
          </cell>
          <cell r="K417" t="str">
            <v>PORTUGAL</v>
          </cell>
          <cell r="L417" t="str">
            <v>APAPA PORT</v>
          </cell>
          <cell r="M417">
            <v>22</v>
          </cell>
          <cell r="N417" t="str">
            <v>ZENITH</v>
          </cell>
          <cell r="O417">
            <v>260791.11</v>
          </cell>
          <cell r="P417">
            <v>65197.777499999997</v>
          </cell>
          <cell r="Q417">
            <v>195593.33249999999</v>
          </cell>
          <cell r="R417">
            <v>201333.6</v>
          </cell>
          <cell r="S417" t="str">
            <v>USD</v>
          </cell>
          <cell r="T417" t="str">
            <v>DECEMBER, 2005</v>
          </cell>
          <cell r="U417">
            <v>38611</v>
          </cell>
          <cell r="V417" t="str">
            <v>ZENITH/005802</v>
          </cell>
          <cell r="W417" t="str">
            <v/>
          </cell>
          <cell r="Y417">
            <v>201333.6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</row>
        <row r="418">
          <cell r="D418">
            <v>38614</v>
          </cell>
          <cell r="F418" t="str">
            <v>ZENITH</v>
          </cell>
          <cell r="G418" t="str">
            <v>MARIO JOSE ENTERPRISES LIMITED</v>
          </cell>
          <cell r="H418" t="str">
            <v>FINISHED LEATHER</v>
          </cell>
          <cell r="I418" t="str">
            <v>41.06.19.00</v>
          </cell>
          <cell r="J418" t="str">
            <v>SEPTEMBER, 2005</v>
          </cell>
          <cell r="K418" t="str">
            <v>ITALY</v>
          </cell>
          <cell r="L418" t="str">
            <v>APAPA PORT</v>
          </cell>
          <cell r="M418">
            <v>7.9</v>
          </cell>
          <cell r="N418" t="str">
            <v>ZENITH</v>
          </cell>
          <cell r="O418">
            <v>409443.79</v>
          </cell>
          <cell r="P418">
            <v>102360.94749999999</v>
          </cell>
          <cell r="Q418">
            <v>307082.84250000003</v>
          </cell>
          <cell r="R418">
            <v>316002</v>
          </cell>
          <cell r="S418" t="str">
            <v>USD</v>
          </cell>
          <cell r="T418" t="str">
            <v>DECEMBER, 2005</v>
          </cell>
          <cell r="U418">
            <v>38602</v>
          </cell>
          <cell r="V418" t="str">
            <v>ZENITH/004578</v>
          </cell>
          <cell r="W418" t="str">
            <v/>
          </cell>
          <cell r="Y418">
            <v>316002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</row>
        <row r="419">
          <cell r="D419">
            <v>38614</v>
          </cell>
          <cell r="F419" t="str">
            <v>NIB</v>
          </cell>
          <cell r="G419" t="str">
            <v>OLAM NIGERIA LIMITED</v>
          </cell>
          <cell r="H419" t="str">
            <v>NIGERIAN RAW COTTON LINT</v>
          </cell>
          <cell r="I419" t="str">
            <v>52.01.00.00</v>
          </cell>
          <cell r="J419" t="str">
            <v>SEPTEMBER, 2005</v>
          </cell>
          <cell r="K419" t="str">
            <v>PAKISTAN</v>
          </cell>
          <cell r="L419" t="str">
            <v>APAPA PORT</v>
          </cell>
          <cell r="M419">
            <v>205.9</v>
          </cell>
          <cell r="N419" t="str">
            <v>DIAMOND</v>
          </cell>
          <cell r="O419">
            <v>263791.5</v>
          </cell>
          <cell r="P419">
            <v>65947.875</v>
          </cell>
          <cell r="Q419">
            <v>197843.625</v>
          </cell>
          <cell r="R419">
            <v>203595</v>
          </cell>
          <cell r="S419" t="str">
            <v>USD</v>
          </cell>
          <cell r="T419" t="str">
            <v>DECEMBER, 2005</v>
          </cell>
          <cell r="U419">
            <v>38609</v>
          </cell>
          <cell r="V419" t="str">
            <v>DBL/0002175</v>
          </cell>
          <cell r="W419" t="str">
            <v/>
          </cell>
          <cell r="Y419">
            <v>203595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</row>
        <row r="420">
          <cell r="D420">
            <v>38614</v>
          </cell>
          <cell r="F420" t="str">
            <v>MBC</v>
          </cell>
          <cell r="G420" t="str">
            <v>MAMUDA INDUSTRIES (NIG) LIMITED</v>
          </cell>
          <cell r="H420" t="str">
            <v>FINISHED LEATHER</v>
          </cell>
          <cell r="I420" t="str">
            <v>41.06.19.00</v>
          </cell>
          <cell r="J420" t="str">
            <v>SEPTEMBER, 2005</v>
          </cell>
          <cell r="K420" t="str">
            <v>ITALY</v>
          </cell>
          <cell r="L420" t="str">
            <v>APAPA PORT</v>
          </cell>
          <cell r="M420">
            <v>8.9</v>
          </cell>
          <cell r="N420" t="str">
            <v>FIRST</v>
          </cell>
          <cell r="O420">
            <v>407594.4</v>
          </cell>
          <cell r="P420">
            <v>101898.6</v>
          </cell>
          <cell r="Q420">
            <v>305695.8</v>
          </cell>
          <cell r="R420">
            <v>313848</v>
          </cell>
          <cell r="S420" t="str">
            <v>USD</v>
          </cell>
          <cell r="T420" t="str">
            <v>DECEMBER, 2005</v>
          </cell>
          <cell r="U420">
            <v>38600</v>
          </cell>
          <cell r="V420" t="str">
            <v>FBN/0046049</v>
          </cell>
          <cell r="W420" t="str">
            <v/>
          </cell>
          <cell r="Y420">
            <v>313848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</row>
        <row r="421">
          <cell r="D421">
            <v>38614</v>
          </cell>
          <cell r="F421" t="str">
            <v>ACCESS</v>
          </cell>
          <cell r="G421" t="str">
            <v>TARABAROZ FISHERIES LIMITED</v>
          </cell>
          <cell r="H421" t="str">
            <v>ASSORTED SEA FROZEN SHRIMPS AND CRABS</v>
          </cell>
          <cell r="I421" t="str">
            <v>03.06.13.00</v>
          </cell>
          <cell r="J421" t="str">
            <v>SEPTEMBER, 2005</v>
          </cell>
          <cell r="K421" t="str">
            <v>SPAIN</v>
          </cell>
          <cell r="L421" t="str">
            <v>APAPA PORT</v>
          </cell>
          <cell r="M421">
            <v>10.3</v>
          </cell>
          <cell r="N421" t="str">
            <v>ZENITH</v>
          </cell>
          <cell r="O421">
            <v>56084.63</v>
          </cell>
          <cell r="P421">
            <v>14021.157499999999</v>
          </cell>
          <cell r="Q421">
            <v>42063.472500000003</v>
          </cell>
          <cell r="R421">
            <v>38634</v>
          </cell>
          <cell r="S421" t="str">
            <v>USD</v>
          </cell>
          <cell r="T421" t="str">
            <v>DECEMBER, 2005</v>
          </cell>
          <cell r="U421">
            <v>38610</v>
          </cell>
          <cell r="V421" t="str">
            <v>ZENITH/005799</v>
          </cell>
          <cell r="W421" t="str">
            <v/>
          </cell>
          <cell r="Y421">
            <v>38634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</row>
        <row r="422">
          <cell r="D422">
            <v>38614</v>
          </cell>
          <cell r="F422" t="str">
            <v>MBC</v>
          </cell>
          <cell r="G422" t="str">
            <v>MAMUDA INDUSTRIES (NIG) LIMITED</v>
          </cell>
          <cell r="H422" t="str">
            <v>FINISHED LEATHER</v>
          </cell>
          <cell r="I422" t="str">
            <v>41.06.19.00</v>
          </cell>
          <cell r="J422" t="str">
            <v>SEPTEMBER, 2005</v>
          </cell>
          <cell r="K422" t="str">
            <v>ITALY</v>
          </cell>
          <cell r="L422" t="str">
            <v>APAPA PORT</v>
          </cell>
          <cell r="M422">
            <v>9</v>
          </cell>
          <cell r="N422" t="str">
            <v>FIRST</v>
          </cell>
          <cell r="O422">
            <v>408704.79</v>
          </cell>
          <cell r="P422">
            <v>102176.19749999999</v>
          </cell>
          <cell r="Q422">
            <v>306528.59250000003</v>
          </cell>
          <cell r="R422">
            <v>314703</v>
          </cell>
          <cell r="S422" t="str">
            <v>USD</v>
          </cell>
          <cell r="T422" t="str">
            <v>DECEMBER, 2005</v>
          </cell>
          <cell r="U422">
            <v>38594</v>
          </cell>
          <cell r="V422" t="str">
            <v>FBN/0046186</v>
          </cell>
          <cell r="W422" t="str">
            <v/>
          </cell>
          <cell r="Y422">
            <v>314703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</row>
        <row r="423">
          <cell r="D423">
            <v>38614</v>
          </cell>
          <cell r="F423" t="str">
            <v>ECO</v>
          </cell>
          <cell r="G423" t="str">
            <v>SUN AND SAND INDUSTRIES LIMITED</v>
          </cell>
          <cell r="H423" t="str">
            <v>REMELTED COPPER INGOTS</v>
          </cell>
          <cell r="I423" t="str">
            <v>74.04.00.00</v>
          </cell>
          <cell r="J423" t="str">
            <v>SEPTEMBER, 2005</v>
          </cell>
          <cell r="K423" t="str">
            <v>INDIA</v>
          </cell>
          <cell r="L423" t="str">
            <v>APAPA PORT</v>
          </cell>
          <cell r="M423">
            <v>25.6</v>
          </cell>
          <cell r="N423" t="str">
            <v>ZENITH</v>
          </cell>
          <cell r="O423">
            <v>121213.3</v>
          </cell>
          <cell r="P423">
            <v>30303.325000000001</v>
          </cell>
          <cell r="Q423">
            <v>90909.975000000006</v>
          </cell>
          <cell r="R423">
            <v>93601</v>
          </cell>
          <cell r="S423" t="str">
            <v>USD</v>
          </cell>
          <cell r="T423" t="str">
            <v>DECEMBER, 2005</v>
          </cell>
          <cell r="U423">
            <v>38609</v>
          </cell>
          <cell r="V423" t="str">
            <v>ZENITH/002586</v>
          </cell>
          <cell r="W423" t="str">
            <v/>
          </cell>
          <cell r="Y423">
            <v>93601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</row>
        <row r="424">
          <cell r="D424">
            <v>38614</v>
          </cell>
          <cell r="F424" t="str">
            <v>FSB</v>
          </cell>
          <cell r="G424" t="str">
            <v>KODA TRADING COMPANY LIMITED</v>
          </cell>
          <cell r="H424" t="str">
            <v>SOLVENT EXTRACTED NIGERIAN PALM KERNEL EXPELLER/MEAL</v>
          </cell>
          <cell r="I424" t="str">
            <v>23.06.60.00</v>
          </cell>
          <cell r="J424" t="str">
            <v>SEPTEMBER, 2005</v>
          </cell>
          <cell r="K424" t="str">
            <v>UNITED KINGDOM</v>
          </cell>
          <cell r="L424" t="str">
            <v>TINCAN ISLAND</v>
          </cell>
          <cell r="M424">
            <v>600</v>
          </cell>
          <cell r="N424" t="str">
            <v>FSB</v>
          </cell>
          <cell r="O424">
            <v>9565.92</v>
          </cell>
          <cell r="P424">
            <v>2391.48</v>
          </cell>
          <cell r="Q424">
            <v>7174.44</v>
          </cell>
          <cell r="R424">
            <v>7200</v>
          </cell>
          <cell r="S424" t="str">
            <v>USD</v>
          </cell>
          <cell r="T424" t="str">
            <v>DECEMBER, 2005</v>
          </cell>
          <cell r="U424">
            <v>38567</v>
          </cell>
          <cell r="V424" t="str">
            <v>FSB/0000013</v>
          </cell>
          <cell r="W424" t="str">
            <v/>
          </cell>
          <cell r="Y424">
            <v>7200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</row>
        <row r="425">
          <cell r="D425">
            <v>38614</v>
          </cell>
          <cell r="F425" t="str">
            <v>ZENITH</v>
          </cell>
          <cell r="G425" t="str">
            <v>MARIO JOSE ENTERPRISES LIMITED</v>
          </cell>
          <cell r="H425" t="str">
            <v>FINSIHED LEATHER</v>
          </cell>
          <cell r="I425" t="str">
            <v>41.06.19.00</v>
          </cell>
          <cell r="J425" t="str">
            <v>SEPTEMBER, 2005</v>
          </cell>
          <cell r="K425" t="str">
            <v>ITALY</v>
          </cell>
          <cell r="L425" t="str">
            <v>APAPA PORT</v>
          </cell>
          <cell r="M425">
            <v>7.7</v>
          </cell>
          <cell r="N425" t="str">
            <v>ZENITH</v>
          </cell>
          <cell r="O425">
            <v>408281.13</v>
          </cell>
          <cell r="P425">
            <v>102070.2825</v>
          </cell>
          <cell r="Q425">
            <v>306210.84749999997</v>
          </cell>
          <cell r="R425">
            <v>315275</v>
          </cell>
          <cell r="S425" t="str">
            <v>USD</v>
          </cell>
          <cell r="T425" t="str">
            <v>DECEMBER, 2005</v>
          </cell>
          <cell r="U425">
            <v>38607</v>
          </cell>
          <cell r="V425" t="str">
            <v>ZENITH/004586</v>
          </cell>
          <cell r="W425" t="str">
            <v/>
          </cell>
          <cell r="Y425">
            <v>315275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</row>
        <row r="426">
          <cell r="D426">
            <v>38614</v>
          </cell>
          <cell r="F426" t="str">
            <v>NBM</v>
          </cell>
          <cell r="G426" t="str">
            <v>ALKEM NIGERIA LIMITED</v>
          </cell>
          <cell r="H426" t="str">
            <v>MACHINERY</v>
          </cell>
          <cell r="I426" t="str">
            <v>84.48.20.00</v>
          </cell>
          <cell r="J426" t="str">
            <v>SEPTEMBER, 2005</v>
          </cell>
          <cell r="K426" t="str">
            <v>SOUTH AFRICA</v>
          </cell>
          <cell r="L426" t="str">
            <v>APAPA PORT</v>
          </cell>
          <cell r="M426">
            <v>40</v>
          </cell>
          <cell r="N426" t="str">
            <v>ZENITH</v>
          </cell>
          <cell r="O426">
            <v>192560</v>
          </cell>
          <cell r="P426">
            <v>48140</v>
          </cell>
          <cell r="Q426">
            <v>144420</v>
          </cell>
          <cell r="R426">
            <v>147000</v>
          </cell>
          <cell r="S426" t="str">
            <v>USD</v>
          </cell>
          <cell r="T426" t="str">
            <v>DECEMBER, 2005</v>
          </cell>
          <cell r="U426">
            <v>38484</v>
          </cell>
          <cell r="V426" t="str">
            <v>ZENITH/003889</v>
          </cell>
          <cell r="W426" t="str">
            <v/>
          </cell>
          <cell r="Y426">
            <v>147000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</row>
        <row r="427">
          <cell r="D427">
            <v>38614</v>
          </cell>
          <cell r="F427" t="str">
            <v>ZENITH</v>
          </cell>
          <cell r="G427" t="str">
            <v>KGM INDUSTRIES (NIG) LIMITED</v>
          </cell>
          <cell r="H427" t="str">
            <v>VARIOUS PLASTIC TABLES, TROLLEY AND MOULDS FOR INDUSTRY</v>
          </cell>
          <cell r="I427" t="str">
            <v>39.24.90.00</v>
          </cell>
          <cell r="J427" t="str">
            <v>SEPTEMBER, 2005</v>
          </cell>
          <cell r="K427" t="str">
            <v>GHANA</v>
          </cell>
          <cell r="L427" t="str">
            <v>APAPA PORT</v>
          </cell>
          <cell r="M427">
            <v>8.6</v>
          </cell>
          <cell r="N427" t="str">
            <v>PRUDENT</v>
          </cell>
          <cell r="O427">
            <v>43540</v>
          </cell>
          <cell r="P427">
            <v>10885</v>
          </cell>
          <cell r="Q427">
            <v>32655</v>
          </cell>
          <cell r="R427">
            <v>33620</v>
          </cell>
          <cell r="S427" t="str">
            <v>USD</v>
          </cell>
          <cell r="T427" t="str">
            <v>DECEMBER, 2005</v>
          </cell>
          <cell r="U427">
            <v>38610</v>
          </cell>
          <cell r="V427" t="str">
            <v>PRUDENT/3004904</v>
          </cell>
          <cell r="W427" t="str">
            <v/>
          </cell>
          <cell r="Y427">
            <v>33620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</row>
        <row r="428">
          <cell r="D428">
            <v>38614</v>
          </cell>
          <cell r="F428" t="str">
            <v>DIAMOND</v>
          </cell>
          <cell r="G428" t="str">
            <v>OLAM NIGERIA LIMITED</v>
          </cell>
          <cell r="H428" t="str">
            <v>NIGERIAN POLISHED HULLED SESAME SEEDS</v>
          </cell>
          <cell r="I428" t="str">
            <v>12.07.40.00</v>
          </cell>
          <cell r="J428" t="str">
            <v>SEPTEMBER, 2005</v>
          </cell>
          <cell r="K428" t="str">
            <v>JAPAN</v>
          </cell>
          <cell r="L428" t="str">
            <v>APAPA PORT</v>
          </cell>
          <cell r="M428">
            <v>288</v>
          </cell>
          <cell r="N428" t="str">
            <v>DIAMOND</v>
          </cell>
          <cell r="O428">
            <v>236208</v>
          </cell>
          <cell r="P428">
            <v>59052</v>
          </cell>
          <cell r="Q428">
            <v>177156</v>
          </cell>
          <cell r="R428">
            <v>182400</v>
          </cell>
          <cell r="S428" t="str">
            <v>USD</v>
          </cell>
          <cell r="T428" t="str">
            <v>DECEMBER, 2005</v>
          </cell>
          <cell r="U428">
            <v>38609</v>
          </cell>
          <cell r="V428" t="str">
            <v>DBL/0002174</v>
          </cell>
          <cell r="W428" t="str">
            <v/>
          </cell>
          <cell r="Y428">
            <v>182400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</row>
        <row r="429">
          <cell r="D429">
            <v>38614</v>
          </cell>
          <cell r="F429" t="str">
            <v>ZENITH</v>
          </cell>
          <cell r="G429" t="str">
            <v>MARIO JOSE ENTERPRISES LIMITED</v>
          </cell>
          <cell r="H429" t="str">
            <v>FINISHED LEATHER</v>
          </cell>
          <cell r="I429" t="str">
            <v>41.06.19.00</v>
          </cell>
          <cell r="J429" t="str">
            <v>SEPTEMBER, 2005</v>
          </cell>
          <cell r="K429" t="str">
            <v>ITALY</v>
          </cell>
          <cell r="L429" t="str">
            <v>APAPA PORT</v>
          </cell>
          <cell r="M429">
            <v>8.4</v>
          </cell>
          <cell r="N429" t="str">
            <v>ZENITH</v>
          </cell>
          <cell r="O429">
            <v>414732.83</v>
          </cell>
          <cell r="P429">
            <v>103683.2075</v>
          </cell>
          <cell r="Q429">
            <v>311049.6225</v>
          </cell>
          <cell r="R429">
            <v>320084</v>
          </cell>
          <cell r="S429" t="str">
            <v>USD</v>
          </cell>
          <cell r="T429" t="str">
            <v>DECEMBER, 2005</v>
          </cell>
          <cell r="U429">
            <v>38602</v>
          </cell>
          <cell r="V429" t="str">
            <v>ZENITH/004577</v>
          </cell>
          <cell r="W429" t="str">
            <v/>
          </cell>
          <cell r="Y429">
            <v>320084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</row>
        <row r="430">
          <cell r="D430">
            <v>38614</v>
          </cell>
          <cell r="F430" t="str">
            <v>ETB</v>
          </cell>
          <cell r="G430" t="str">
            <v>RAGI INDUSTRIES LIMITED</v>
          </cell>
          <cell r="H430" t="str">
            <v>DRY SLICED GINGER</v>
          </cell>
          <cell r="I430" t="str">
            <v>09.10.10.00</v>
          </cell>
          <cell r="J430" t="str">
            <v>SEPTEMBER, 2005</v>
          </cell>
          <cell r="K430" t="str">
            <v>INDIA</v>
          </cell>
          <cell r="L430" t="str">
            <v>APAPA PORT</v>
          </cell>
          <cell r="M430">
            <v>40.9</v>
          </cell>
          <cell r="N430" t="str">
            <v>PRUDENT</v>
          </cell>
          <cell r="O430">
            <v>72618</v>
          </cell>
          <cell r="P430">
            <v>18154.5</v>
          </cell>
          <cell r="Q430">
            <v>54463.5</v>
          </cell>
          <cell r="R430">
            <v>53106.3</v>
          </cell>
          <cell r="S430" t="str">
            <v>USD</v>
          </cell>
          <cell r="T430" t="str">
            <v>DECEMBER, 2005</v>
          </cell>
          <cell r="U430">
            <v>38587</v>
          </cell>
          <cell r="V430" t="str">
            <v>PRUDENT/A 0000411</v>
          </cell>
          <cell r="W430" t="str">
            <v>PRUDENT/A 0000415</v>
          </cell>
          <cell r="Y430">
            <v>53106.3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</row>
        <row r="431">
          <cell r="D431">
            <v>38614</v>
          </cell>
          <cell r="F431" t="str">
            <v>NBM</v>
          </cell>
          <cell r="G431" t="str">
            <v>ALKEM NIGERIA LIMITED</v>
          </cell>
          <cell r="H431" t="str">
            <v>POLYESTER STAPLE FIBRE</v>
          </cell>
          <cell r="I431" t="str">
            <v>55.03.20.00</v>
          </cell>
          <cell r="J431" t="str">
            <v>SEPTEMBER, 2005</v>
          </cell>
          <cell r="K431" t="str">
            <v>SOUTH AFRICA</v>
          </cell>
          <cell r="L431" t="str">
            <v>APAPA PORT</v>
          </cell>
          <cell r="M431">
            <v>87.2</v>
          </cell>
          <cell r="N431" t="str">
            <v>ZENITH</v>
          </cell>
          <cell r="O431">
            <v>139461</v>
          </cell>
          <cell r="P431">
            <v>34865.25</v>
          </cell>
          <cell r="Q431">
            <v>104595.75</v>
          </cell>
          <cell r="R431">
            <v>107691.89</v>
          </cell>
          <cell r="S431" t="str">
            <v>USD</v>
          </cell>
          <cell r="T431" t="str">
            <v>DECEMBER, 2005</v>
          </cell>
          <cell r="U431">
            <v>38610</v>
          </cell>
          <cell r="V431" t="str">
            <v>ZENITH/005027</v>
          </cell>
          <cell r="W431" t="str">
            <v/>
          </cell>
          <cell r="Y431">
            <v>107691.89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</row>
        <row r="432">
          <cell r="D432">
            <v>38614</v>
          </cell>
          <cell r="F432" t="str">
            <v>NIB</v>
          </cell>
          <cell r="G432" t="str">
            <v xml:space="preserve">KULAK TRADES AND INDUSTRIES PLC </v>
          </cell>
          <cell r="H432" t="str">
            <v>PROCESSED FROZEN PRAWNS (TIGER/BROWN)</v>
          </cell>
          <cell r="I432" t="str">
            <v>03.06.13.00</v>
          </cell>
          <cell r="J432" t="str">
            <v>SEPTEMBER, 2005</v>
          </cell>
          <cell r="K432" t="str">
            <v>PORTUGAL</v>
          </cell>
          <cell r="L432" t="str">
            <v>APAPA PORT</v>
          </cell>
          <cell r="M432">
            <v>10.7</v>
          </cell>
          <cell r="N432" t="str">
            <v>ZENITH</v>
          </cell>
          <cell r="O432">
            <v>110300</v>
          </cell>
          <cell r="P432">
            <v>27575</v>
          </cell>
          <cell r="Q432">
            <v>82725</v>
          </cell>
          <cell r="R432">
            <v>85127.4</v>
          </cell>
          <cell r="S432" t="str">
            <v>USD</v>
          </cell>
          <cell r="T432" t="str">
            <v>DECEMBER, 2005</v>
          </cell>
          <cell r="U432">
            <v>38603</v>
          </cell>
          <cell r="V432" t="str">
            <v>ZENITH/005787</v>
          </cell>
          <cell r="W432" t="str">
            <v/>
          </cell>
          <cell r="Y432">
            <v>85127.4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</row>
        <row r="433">
          <cell r="D433">
            <v>38614</v>
          </cell>
          <cell r="F433" t="str">
            <v>ETB</v>
          </cell>
          <cell r="G433" t="str">
            <v>RAGI INDUSTRIES LIMITED</v>
          </cell>
          <cell r="H433" t="str">
            <v>NIGERIAN DRIED SLICED GINGER</v>
          </cell>
          <cell r="I433" t="str">
            <v>09.10.10.00</v>
          </cell>
          <cell r="J433" t="str">
            <v>SEPTEMBER, 2005</v>
          </cell>
          <cell r="K433" t="str">
            <v>UNITED STATES OF AMERICA</v>
          </cell>
          <cell r="L433" t="str">
            <v>APAPA PORT</v>
          </cell>
          <cell r="M433">
            <v>19.5</v>
          </cell>
          <cell r="N433" t="str">
            <v>PRUDENT</v>
          </cell>
          <cell r="O433">
            <v>36309</v>
          </cell>
          <cell r="P433">
            <v>9077.25</v>
          </cell>
          <cell r="Q433">
            <v>27231.75</v>
          </cell>
          <cell r="R433">
            <v>24791</v>
          </cell>
          <cell r="S433" t="str">
            <v>USD</v>
          </cell>
          <cell r="T433" t="str">
            <v>DECEMBER, 2005</v>
          </cell>
          <cell r="U433">
            <v>38602</v>
          </cell>
          <cell r="V433" t="str">
            <v>PRUDENT/A0000413</v>
          </cell>
          <cell r="W433" t="str">
            <v>PRUDENT/A0000414</v>
          </cell>
          <cell r="Y433">
            <v>24791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</row>
        <row r="434">
          <cell r="D434">
            <v>38614</v>
          </cell>
          <cell r="F434" t="str">
            <v>UNION</v>
          </cell>
          <cell r="G434" t="str">
            <v>HOLBORN NIGERIA LIMITED</v>
          </cell>
          <cell r="H434" t="str">
            <v>FINISHED TEXTILE MATERIALS</v>
          </cell>
          <cell r="I434" t="str">
            <v>63.02.99.00</v>
          </cell>
          <cell r="J434" t="str">
            <v>SEPTEMBER, 2005</v>
          </cell>
          <cell r="K434" t="str">
            <v>CONGO, DEMOCRATIC REPUBLIC OF THE</v>
          </cell>
          <cell r="L434" t="str">
            <v>APAPA PORT</v>
          </cell>
          <cell r="M434">
            <v>16.399999999999999</v>
          </cell>
          <cell r="N434" t="str">
            <v>UNION</v>
          </cell>
          <cell r="O434">
            <v>155922.54999999999</v>
          </cell>
          <cell r="P434">
            <v>38980.637499999997</v>
          </cell>
          <cell r="Q434">
            <v>116941.91250000001</v>
          </cell>
          <cell r="R434">
            <v>116235</v>
          </cell>
          <cell r="S434" t="str">
            <v>USD</v>
          </cell>
          <cell r="T434" t="str">
            <v>DECEMBER, 2005</v>
          </cell>
          <cell r="U434">
            <v>38608</v>
          </cell>
          <cell r="V434" t="str">
            <v>UBN/0001501</v>
          </cell>
          <cell r="W434" t="str">
            <v/>
          </cell>
          <cell r="Y434">
            <v>116235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</row>
        <row r="435">
          <cell r="D435">
            <v>38614</v>
          </cell>
          <cell r="F435" t="str">
            <v>BROAD</v>
          </cell>
          <cell r="G435" t="str">
            <v>SEAGOLD FISHING CO. (NIG.) LIMITED</v>
          </cell>
          <cell r="H435" t="str">
            <v>FROZEN SEAFOOD</v>
          </cell>
          <cell r="I435" t="str">
            <v>03.06.13.00</v>
          </cell>
          <cell r="J435" t="str">
            <v>SEPTEMBER, 2005</v>
          </cell>
          <cell r="K435" t="str">
            <v>FRANCE</v>
          </cell>
          <cell r="L435" t="str">
            <v>APAPA PORT</v>
          </cell>
          <cell r="M435">
            <v>25</v>
          </cell>
          <cell r="N435" t="str">
            <v>DIAMOND</v>
          </cell>
          <cell r="O435">
            <v>142740.79</v>
          </cell>
          <cell r="P435">
            <v>35685.197500000002</v>
          </cell>
          <cell r="Q435">
            <v>107055.5925</v>
          </cell>
          <cell r="R435">
            <v>110165.4</v>
          </cell>
          <cell r="S435" t="str">
            <v>USD</v>
          </cell>
          <cell r="T435" t="str">
            <v>DECEMBER, 2005</v>
          </cell>
          <cell r="U435">
            <v>38610</v>
          </cell>
          <cell r="V435" t="str">
            <v>DBL/0008993</v>
          </cell>
          <cell r="W435" t="str">
            <v/>
          </cell>
          <cell r="Y435">
            <v>110165.4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</row>
        <row r="436">
          <cell r="D436">
            <v>38615</v>
          </cell>
          <cell r="F436" t="str">
            <v>ALLSTATES</v>
          </cell>
          <cell r="G436" t="str">
            <v>UNIQUE LEATHER FINISHING CO. LIMITED</v>
          </cell>
          <cell r="H436" t="str">
            <v>FINISHED LEATHER</v>
          </cell>
          <cell r="I436" t="str">
            <v>41.06.20.00</v>
          </cell>
          <cell r="J436" t="str">
            <v>SEPTEMBER, 2005</v>
          </cell>
          <cell r="K436" t="str">
            <v>MEXICO</v>
          </cell>
          <cell r="L436" t="str">
            <v>APAPA PORT</v>
          </cell>
          <cell r="M436">
            <v>7.8</v>
          </cell>
          <cell r="N436" t="str">
            <v>NUB</v>
          </cell>
          <cell r="O436">
            <v>264149.90000000002</v>
          </cell>
          <cell r="P436">
            <v>66037.475000000006</v>
          </cell>
          <cell r="Q436">
            <v>198112.42499999999</v>
          </cell>
          <cell r="R436">
            <v>203866.56</v>
          </cell>
          <cell r="S436" t="str">
            <v>USD</v>
          </cell>
          <cell r="T436" t="str">
            <v>DECEMBER, 2005</v>
          </cell>
          <cell r="U436">
            <v>38610</v>
          </cell>
          <cell r="V436" t="str">
            <v>NUB/00092</v>
          </cell>
          <cell r="W436" t="str">
            <v/>
          </cell>
          <cell r="Y436">
            <v>203866.56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</row>
        <row r="437">
          <cell r="D437">
            <v>38615</v>
          </cell>
          <cell r="F437" t="str">
            <v>CITIZENS</v>
          </cell>
          <cell r="G437" t="str">
            <v>UNIQUE LEATHER FINISHING CO. LIMITED</v>
          </cell>
          <cell r="H437" t="str">
            <v>NIGERIAN GOAT SKIN FINISHED LEATHER - GRADE VI</v>
          </cell>
          <cell r="I437" t="str">
            <v>41.06.20.00</v>
          </cell>
          <cell r="J437" t="str">
            <v>SEPTEMBER, 2005</v>
          </cell>
          <cell r="K437" t="str">
            <v>ITALY</v>
          </cell>
          <cell r="L437" t="str">
            <v>APAPA PORT</v>
          </cell>
          <cell r="M437">
            <v>8.5</v>
          </cell>
          <cell r="N437" t="str">
            <v>NUB</v>
          </cell>
          <cell r="O437">
            <v>291480.67</v>
          </cell>
          <cell r="P437">
            <v>72870.167499999996</v>
          </cell>
          <cell r="Q437">
            <v>218610.5025</v>
          </cell>
          <cell r="R437">
            <v>224960</v>
          </cell>
          <cell r="S437" t="str">
            <v>USD</v>
          </cell>
          <cell r="T437" t="str">
            <v>DECEMBER, 2005</v>
          </cell>
          <cell r="U437" t="str">
            <v/>
          </cell>
          <cell r="V437" t="str">
            <v>NUB/00093</v>
          </cell>
          <cell r="W437" t="str">
            <v/>
          </cell>
          <cell r="Y437">
            <v>224960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</row>
        <row r="438">
          <cell r="D438">
            <v>38615</v>
          </cell>
          <cell r="F438" t="str">
            <v>MAGNUM</v>
          </cell>
          <cell r="G438" t="str">
            <v>UNITED FISHERIES LIMITED</v>
          </cell>
          <cell r="H438" t="str">
            <v>FROZEN BROWN SHRIMPS</v>
          </cell>
          <cell r="I438" t="str">
            <v>03.06.13.00</v>
          </cell>
          <cell r="J438" t="str">
            <v>SEPTEMBER, 2005</v>
          </cell>
          <cell r="K438" t="str">
            <v>SPAIN</v>
          </cell>
          <cell r="L438" t="str">
            <v>APAPA PORT</v>
          </cell>
          <cell r="M438">
            <v>24</v>
          </cell>
          <cell r="N438" t="str">
            <v>NUB</v>
          </cell>
          <cell r="O438">
            <v>61772.54</v>
          </cell>
          <cell r="P438">
            <v>15443.135</v>
          </cell>
          <cell r="Q438">
            <v>46329.404999999999</v>
          </cell>
          <cell r="R438">
            <v>47952</v>
          </cell>
          <cell r="S438" t="str">
            <v>USD</v>
          </cell>
          <cell r="T438" t="str">
            <v>DECEMBER, 2005</v>
          </cell>
          <cell r="U438">
            <v>38608</v>
          </cell>
          <cell r="V438" t="str">
            <v>NUB/00086</v>
          </cell>
          <cell r="W438" t="str">
            <v/>
          </cell>
          <cell r="Y438">
            <v>47952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</row>
        <row r="439">
          <cell r="D439">
            <v>38615</v>
          </cell>
          <cell r="F439" t="str">
            <v>NIB</v>
          </cell>
          <cell r="G439" t="str">
            <v>OLAM NIGERIA LIMITED</v>
          </cell>
          <cell r="H439" t="str">
            <v>NIGERIAN RAW COTTON</v>
          </cell>
          <cell r="I439" t="str">
            <v>52.01.00.00</v>
          </cell>
          <cell r="J439" t="str">
            <v>SEPTEMBER, 2005</v>
          </cell>
          <cell r="K439" t="str">
            <v>ITALY</v>
          </cell>
          <cell r="L439" t="str">
            <v>APAPA PORT</v>
          </cell>
          <cell r="M439">
            <v>18.899999999999999</v>
          </cell>
          <cell r="N439" t="str">
            <v>DIAMOND</v>
          </cell>
          <cell r="O439">
            <v>24475.5</v>
          </cell>
          <cell r="P439">
            <v>6118.875</v>
          </cell>
          <cell r="Q439">
            <v>18356.625</v>
          </cell>
          <cell r="R439">
            <v>18795</v>
          </cell>
          <cell r="S439" t="str">
            <v>USD</v>
          </cell>
          <cell r="T439" t="str">
            <v>DECEMBER, 2005</v>
          </cell>
          <cell r="U439">
            <v>38609</v>
          </cell>
          <cell r="V439" t="str">
            <v>DBL/0002175</v>
          </cell>
          <cell r="W439" t="str">
            <v/>
          </cell>
          <cell r="Y439">
            <v>18795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</row>
        <row r="440">
          <cell r="D440">
            <v>38615</v>
          </cell>
          <cell r="F440" t="str">
            <v>GLOBAL</v>
          </cell>
          <cell r="G440" t="str">
            <v xml:space="preserve">SHIRAZ AGRO INDUSTRIES (NIGERIA) LIMITED </v>
          </cell>
          <cell r="H440" t="str">
            <v>SUNDRIED CRUSHED CATTLE BONE</v>
          </cell>
          <cell r="I440" t="str">
            <v>05.06.90.00</v>
          </cell>
          <cell r="J440" t="str">
            <v>SEPTEMBER, 2005</v>
          </cell>
          <cell r="K440" t="str">
            <v>BELGIUM</v>
          </cell>
          <cell r="L440" t="str">
            <v>APAPA PORT</v>
          </cell>
          <cell r="M440">
            <v>120</v>
          </cell>
          <cell r="N440" t="str">
            <v>NUB</v>
          </cell>
          <cell r="O440">
            <v>32651.64</v>
          </cell>
          <cell r="P440">
            <v>8162.91</v>
          </cell>
          <cell r="Q440">
            <v>24488.73</v>
          </cell>
          <cell r="R440">
            <v>25200</v>
          </cell>
          <cell r="S440" t="str">
            <v>USD</v>
          </cell>
          <cell r="T440" t="str">
            <v>DECEMBER, 2005</v>
          </cell>
          <cell r="U440">
            <v>38610</v>
          </cell>
          <cell r="V440" t="str">
            <v>NUB/00089</v>
          </cell>
          <cell r="W440" t="str">
            <v/>
          </cell>
          <cell r="Y440">
            <v>25200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</row>
        <row r="441">
          <cell r="D441">
            <v>38615</v>
          </cell>
          <cell r="F441" t="str">
            <v>PRUDENT</v>
          </cell>
          <cell r="G441" t="str">
            <v>LORNEVIEW INTERNATIONAL LIMITED</v>
          </cell>
          <cell r="H441" t="str">
            <v>COCOA BUTTER</v>
          </cell>
          <cell r="I441" t="str">
            <v>18.04.00.00</v>
          </cell>
          <cell r="J441" t="str">
            <v>SEPTEMBER, 2005</v>
          </cell>
          <cell r="K441" t="str">
            <v>NETHERLANDS</v>
          </cell>
          <cell r="L441" t="str">
            <v>APAPA PORT</v>
          </cell>
          <cell r="M441">
            <v>22</v>
          </cell>
          <cell r="N441" t="str">
            <v>PRUDENT</v>
          </cell>
          <cell r="O441">
            <v>128200</v>
          </cell>
          <cell r="P441">
            <v>32050</v>
          </cell>
          <cell r="Q441">
            <v>96150</v>
          </cell>
          <cell r="R441">
            <v>99000</v>
          </cell>
          <cell r="S441" t="str">
            <v>USD</v>
          </cell>
          <cell r="T441" t="str">
            <v>DECEMBER, 2005</v>
          </cell>
          <cell r="U441">
            <v>38610</v>
          </cell>
          <cell r="V441" t="str">
            <v>PRUDENT/0945015</v>
          </cell>
          <cell r="W441" t="str">
            <v/>
          </cell>
          <cell r="Y441">
            <v>99000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</row>
        <row r="442">
          <cell r="D442">
            <v>38615</v>
          </cell>
          <cell r="F442" t="str">
            <v>FOUNTAIN</v>
          </cell>
          <cell r="G442" t="str">
            <v>BENCOVIK NIGERIA LIMITED</v>
          </cell>
          <cell r="H442" t="str">
            <v>ZIRCONIUM ORE LOW GRADE 47%</v>
          </cell>
          <cell r="I442" t="str">
            <v>26.15.10.00</v>
          </cell>
          <cell r="J442" t="str">
            <v>SEPTEMBER, 2005</v>
          </cell>
          <cell r="K442" t="str">
            <v>UNITED ARAB EMIRATES (UAE)</v>
          </cell>
          <cell r="L442" t="str">
            <v>APAPA PORT</v>
          </cell>
          <cell r="M442">
            <v>110.1</v>
          </cell>
          <cell r="N442" t="str">
            <v>PRUDENT</v>
          </cell>
          <cell r="O442">
            <v>39550</v>
          </cell>
          <cell r="P442">
            <v>9887.5</v>
          </cell>
          <cell r="Q442">
            <v>29662.5</v>
          </cell>
          <cell r="R442">
            <v>29732.400000000001</v>
          </cell>
          <cell r="S442" t="str">
            <v>USD</v>
          </cell>
          <cell r="T442" t="str">
            <v>DECEMBER, 2005</v>
          </cell>
          <cell r="U442">
            <v>38611</v>
          </cell>
          <cell r="V442" t="str">
            <v>PRUDENT/3004688</v>
          </cell>
          <cell r="W442" t="str">
            <v/>
          </cell>
          <cell r="Y442">
            <v>29732.400000000001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</row>
        <row r="443">
          <cell r="D443">
            <v>38615</v>
          </cell>
          <cell r="F443" t="str">
            <v>NIB</v>
          </cell>
          <cell r="G443" t="str">
            <v>OLAM NIGERIA LIMITED</v>
          </cell>
          <cell r="H443" t="str">
            <v>NIGERIAN DRIED GINGER - AFFLATOXIN FREE</v>
          </cell>
          <cell r="I443" t="str">
            <v>09.10.10.00</v>
          </cell>
          <cell r="J443" t="str">
            <v>SEPTEMBER, 2005</v>
          </cell>
          <cell r="K443" t="str">
            <v>INDIA</v>
          </cell>
          <cell r="L443" t="str">
            <v>APAPA PORT</v>
          </cell>
          <cell r="M443">
            <v>22.3</v>
          </cell>
          <cell r="N443" t="str">
            <v>DIAMOND</v>
          </cell>
          <cell r="O443">
            <v>64313.919999999998</v>
          </cell>
          <cell r="P443">
            <v>16078.48</v>
          </cell>
          <cell r="Q443">
            <v>48235.44</v>
          </cell>
          <cell r="R443">
            <v>48400</v>
          </cell>
          <cell r="S443" t="str">
            <v>USD</v>
          </cell>
          <cell r="T443" t="str">
            <v>DECEMBER, 2005</v>
          </cell>
          <cell r="U443">
            <v>38533</v>
          </cell>
          <cell r="V443" t="str">
            <v>DBL/0001646</v>
          </cell>
          <cell r="W443" t="str">
            <v/>
          </cell>
          <cell r="Y443">
            <v>48400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</row>
        <row r="444">
          <cell r="D444">
            <v>38615</v>
          </cell>
          <cell r="F444" t="str">
            <v>NIB</v>
          </cell>
          <cell r="G444" t="str">
            <v>OLAM NIGERIA LIMITED</v>
          </cell>
          <cell r="H444" t="str">
            <v>NIGERIAN POLISHED HULLED SESAME SEEDS</v>
          </cell>
          <cell r="I444" t="str">
            <v>12.07.40.00</v>
          </cell>
          <cell r="J444" t="str">
            <v>SEPTEMBER, 2005</v>
          </cell>
          <cell r="K444" t="str">
            <v>SOUTH AFRICA</v>
          </cell>
          <cell r="L444" t="str">
            <v>APAPA PORT</v>
          </cell>
          <cell r="M444">
            <v>18</v>
          </cell>
          <cell r="N444" t="str">
            <v>DIAMOND</v>
          </cell>
          <cell r="O444">
            <v>23310</v>
          </cell>
          <cell r="P444">
            <v>5827.5</v>
          </cell>
          <cell r="Q444">
            <v>17482.5</v>
          </cell>
          <cell r="R444">
            <v>18000</v>
          </cell>
          <cell r="S444" t="str">
            <v>USD</v>
          </cell>
          <cell r="T444" t="str">
            <v>DECEMBER, 2005</v>
          </cell>
          <cell r="U444">
            <v>38609</v>
          </cell>
          <cell r="V444" t="str">
            <v>DBL/0002174</v>
          </cell>
          <cell r="W444" t="str">
            <v/>
          </cell>
          <cell r="Y444">
            <v>18000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</row>
        <row r="445">
          <cell r="D445">
            <v>38615</v>
          </cell>
          <cell r="F445" t="str">
            <v>ZENITH</v>
          </cell>
          <cell r="G445" t="str">
            <v>DOUBLE METALS NIGERIA LIMITED</v>
          </cell>
          <cell r="H445" t="str">
            <v>HEAD-PAN IN KNOCK DOWN FORM</v>
          </cell>
          <cell r="I445" t="str">
            <v>73.10.10.00</v>
          </cell>
          <cell r="J445" t="str">
            <v>SEPTEMBER, 2005</v>
          </cell>
          <cell r="K445" t="str">
            <v>GHANA</v>
          </cell>
          <cell r="L445" t="str">
            <v>APAPA PORT</v>
          </cell>
          <cell r="M445">
            <v>9.6</v>
          </cell>
          <cell r="N445" t="str">
            <v>ZENITH</v>
          </cell>
          <cell r="O445">
            <v>11160.24</v>
          </cell>
          <cell r="P445">
            <v>2790.06</v>
          </cell>
          <cell r="Q445">
            <v>8370.18</v>
          </cell>
          <cell r="R445">
            <v>8400</v>
          </cell>
          <cell r="S445" t="str">
            <v>USD</v>
          </cell>
          <cell r="T445" t="str">
            <v>DECEMBER, 2005</v>
          </cell>
          <cell r="U445">
            <v>38593</v>
          </cell>
          <cell r="V445" t="str">
            <v>ZENITH/004166</v>
          </cell>
          <cell r="W445" t="str">
            <v/>
          </cell>
          <cell r="Y445">
            <v>8400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</row>
        <row r="446">
          <cell r="D446">
            <v>38615</v>
          </cell>
          <cell r="F446" t="str">
            <v>NIB</v>
          </cell>
          <cell r="G446" t="str">
            <v>OLAM NIGERIA LIMITED</v>
          </cell>
          <cell r="H446" t="str">
            <v>NIGERIAN RAW COTTON</v>
          </cell>
          <cell r="I446" t="str">
            <v>52.01.00.00</v>
          </cell>
          <cell r="J446" t="str">
            <v>SEPTEMBER, 2005</v>
          </cell>
          <cell r="K446" t="str">
            <v>BANGLADESH</v>
          </cell>
          <cell r="L446" t="str">
            <v>APAPA PORT</v>
          </cell>
          <cell r="M446">
            <v>114.1</v>
          </cell>
          <cell r="N446" t="str">
            <v>DIAMOND</v>
          </cell>
          <cell r="O446">
            <v>146853</v>
          </cell>
          <cell r="P446">
            <v>36713.25</v>
          </cell>
          <cell r="Q446">
            <v>110139.75</v>
          </cell>
          <cell r="R446">
            <v>113295</v>
          </cell>
          <cell r="S446" t="str">
            <v>USD</v>
          </cell>
          <cell r="T446" t="str">
            <v>DECEMBER, 2005</v>
          </cell>
          <cell r="U446">
            <v>38609</v>
          </cell>
          <cell r="V446" t="str">
            <v>DBL/0002175</v>
          </cell>
          <cell r="W446" t="str">
            <v/>
          </cell>
          <cell r="Y446">
            <v>113295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</row>
        <row r="447">
          <cell r="D447">
            <v>38615</v>
          </cell>
          <cell r="F447" t="str">
            <v>WEMA</v>
          </cell>
          <cell r="G447" t="str">
            <v>SONVIG INTERCONTINENTAL INDUSTRIES LIMITED</v>
          </cell>
          <cell r="H447" t="str">
            <v>INDUSTRIAL RAW MATERIALS</v>
          </cell>
          <cell r="I447" t="str">
            <v>29.21.42.00</v>
          </cell>
          <cell r="J447" t="str">
            <v>SEPTEMBER, 2005</v>
          </cell>
          <cell r="K447" t="str">
            <v>INDIA</v>
          </cell>
          <cell r="L447" t="str">
            <v>APAPA PORT</v>
          </cell>
          <cell r="M447">
            <v>18.899999999999999</v>
          </cell>
          <cell r="N447" t="str">
            <v>ZENITH</v>
          </cell>
          <cell r="O447">
            <v>83180.7</v>
          </cell>
          <cell r="P447">
            <v>20795.174999999999</v>
          </cell>
          <cell r="Q447">
            <v>62385.525000000001</v>
          </cell>
          <cell r="R447">
            <v>53997</v>
          </cell>
          <cell r="S447" t="str">
            <v>USD</v>
          </cell>
          <cell r="T447" t="str">
            <v>DECEMBER, 2005</v>
          </cell>
          <cell r="U447">
            <v>38603</v>
          </cell>
          <cell r="V447" t="str">
            <v>ZENITH/005788</v>
          </cell>
          <cell r="W447" t="str">
            <v/>
          </cell>
          <cell r="Y447">
            <v>53997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</row>
        <row r="448">
          <cell r="D448">
            <v>38615</v>
          </cell>
          <cell r="F448" t="str">
            <v>CHARTERED</v>
          </cell>
          <cell r="G448" t="str">
            <v>OLAM NIGERIA LIMITED</v>
          </cell>
          <cell r="H448" t="str">
            <v>NIGERIAN COCOA LIQUOR</v>
          </cell>
          <cell r="I448" t="str">
            <v>18.03.10.00</v>
          </cell>
          <cell r="J448" t="str">
            <v>SEPTEMBER, 2005</v>
          </cell>
          <cell r="K448" t="str">
            <v>SPAIN</v>
          </cell>
          <cell r="L448" t="str">
            <v>APAPA PORT</v>
          </cell>
          <cell r="M448">
            <v>22.4</v>
          </cell>
          <cell r="N448" t="str">
            <v>DIAMOND</v>
          </cell>
          <cell r="O448">
            <v>87700.800000000003</v>
          </cell>
          <cell r="P448">
            <v>21925.200000000001</v>
          </cell>
          <cell r="Q448">
            <v>65775.600000000006</v>
          </cell>
          <cell r="R448">
            <v>66000</v>
          </cell>
          <cell r="S448" t="str">
            <v>USD</v>
          </cell>
          <cell r="T448" t="str">
            <v>DECEMBER, 2005</v>
          </cell>
          <cell r="U448">
            <v>38566</v>
          </cell>
          <cell r="V448" t="str">
            <v>DBL/0002164/0001648</v>
          </cell>
          <cell r="W448" t="str">
            <v/>
          </cell>
          <cell r="Y448">
            <v>66000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</row>
        <row r="449">
          <cell r="D449">
            <v>38615</v>
          </cell>
          <cell r="F449" t="str">
            <v>NIB</v>
          </cell>
          <cell r="G449" t="str">
            <v>GLOBE SPINNING MILLS (NIG) PLC</v>
          </cell>
          <cell r="H449" t="str">
            <v>NE 24/2 100% COTTON CARDED RINGSPUN YARN FOR WEAVING SOFT TWIST</v>
          </cell>
          <cell r="I449" t="str">
            <v>52.03.00.00</v>
          </cell>
          <cell r="J449" t="str">
            <v>SEPTEMBER, 2005</v>
          </cell>
          <cell r="K449" t="str">
            <v>PORTUGAL</v>
          </cell>
          <cell r="L449" t="str">
            <v>APAPA PORT</v>
          </cell>
          <cell r="M449">
            <v>16.7</v>
          </cell>
          <cell r="N449" t="str">
            <v>ZENITH</v>
          </cell>
          <cell r="O449">
            <v>43293.87</v>
          </cell>
          <cell r="P449">
            <v>10823.467500000001</v>
          </cell>
          <cell r="Q449">
            <v>32470.4025</v>
          </cell>
          <cell r="R449">
            <v>27693.86</v>
          </cell>
          <cell r="S449" t="str">
            <v>EUR</v>
          </cell>
          <cell r="T449" t="str">
            <v>DECEMBER, 2005</v>
          </cell>
          <cell r="U449">
            <v>38607</v>
          </cell>
          <cell r="V449" t="str">
            <v>ZENITH/004095</v>
          </cell>
          <cell r="W449" t="str">
            <v/>
          </cell>
          <cell r="Y449">
            <v>0</v>
          </cell>
          <cell r="Z449">
            <v>27693.86</v>
          </cell>
          <cell r="AA449">
            <v>0</v>
          </cell>
          <cell r="AB449">
            <v>0</v>
          </cell>
          <cell r="AC449">
            <v>0</v>
          </cell>
        </row>
        <row r="450">
          <cell r="D450">
            <v>38615</v>
          </cell>
          <cell r="F450" t="str">
            <v>GTB</v>
          </cell>
          <cell r="G450" t="str">
            <v>ATLANTIC SHRIMPERS LIMITED</v>
          </cell>
          <cell r="H450" t="str">
            <v>FROZEN SHRIMPS</v>
          </cell>
          <cell r="I450" t="str">
            <v>03.06.13.00</v>
          </cell>
          <cell r="J450" t="str">
            <v>SEPTEMBER, 2005</v>
          </cell>
          <cell r="K450" t="str">
            <v>NETHERLANDS</v>
          </cell>
          <cell r="L450" t="str">
            <v>APAPA PORT</v>
          </cell>
          <cell r="M450">
            <v>25.2</v>
          </cell>
          <cell r="N450" t="str">
            <v>GTB</v>
          </cell>
          <cell r="O450">
            <v>266784.63</v>
          </cell>
          <cell r="P450">
            <v>66696.157500000001</v>
          </cell>
          <cell r="Q450">
            <v>200088.4725</v>
          </cell>
          <cell r="R450">
            <v>205899.84</v>
          </cell>
          <cell r="S450" t="str">
            <v>USD</v>
          </cell>
          <cell r="T450" t="str">
            <v>DECEMBER, 2005</v>
          </cell>
          <cell r="U450">
            <v>38607</v>
          </cell>
          <cell r="V450" t="str">
            <v>GTB/0002779</v>
          </cell>
          <cell r="W450" t="str">
            <v/>
          </cell>
          <cell r="Y450">
            <v>205899.84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</row>
        <row r="451">
          <cell r="D451">
            <v>38615</v>
          </cell>
          <cell r="F451" t="str">
            <v>GTB</v>
          </cell>
          <cell r="G451" t="str">
            <v>ATLANTIC SHRIMPERS LIMITED</v>
          </cell>
          <cell r="H451" t="str">
            <v>FROZEN SHRIMPS</v>
          </cell>
          <cell r="I451" t="str">
            <v>03.06.13.00</v>
          </cell>
          <cell r="J451" t="str">
            <v>SEPTEMBER, 2005</v>
          </cell>
          <cell r="K451" t="str">
            <v>SPAIN</v>
          </cell>
          <cell r="L451" t="str">
            <v>APAPA PORT</v>
          </cell>
          <cell r="M451">
            <v>25.2</v>
          </cell>
          <cell r="N451" t="str">
            <v>GTB</v>
          </cell>
          <cell r="O451">
            <v>75874.899999999994</v>
          </cell>
          <cell r="P451">
            <v>18968.724999999999</v>
          </cell>
          <cell r="Q451">
            <v>56906.175000000003</v>
          </cell>
          <cell r="R451">
            <v>58559.040000000001</v>
          </cell>
          <cell r="S451" t="str">
            <v>USD</v>
          </cell>
          <cell r="T451" t="str">
            <v>DECEMBER, 2005</v>
          </cell>
          <cell r="U451">
            <v>38607</v>
          </cell>
          <cell r="V451" t="str">
            <v>GTB/0002778</v>
          </cell>
          <cell r="W451" t="str">
            <v/>
          </cell>
          <cell r="Y451">
            <v>58559.040000000001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</row>
        <row r="452">
          <cell r="D452">
            <v>38615</v>
          </cell>
          <cell r="F452" t="str">
            <v>UBA</v>
          </cell>
          <cell r="G452" t="str">
            <v>WOOD MILLS INDUSTRIES LIMITED</v>
          </cell>
          <cell r="H452" t="str">
            <v>WOOD FLOOR TILES - APA</v>
          </cell>
          <cell r="I452" t="str">
            <v>44.09.00.00</v>
          </cell>
          <cell r="J452" t="str">
            <v>SEPTEMBER, 2005</v>
          </cell>
          <cell r="K452" t="str">
            <v>ITALY</v>
          </cell>
          <cell r="L452" t="str">
            <v>TINCAN ISLAND</v>
          </cell>
          <cell r="M452">
            <v>72</v>
          </cell>
          <cell r="N452" t="str">
            <v>OCEANIC</v>
          </cell>
          <cell r="O452">
            <v>105600</v>
          </cell>
          <cell r="P452">
            <v>26400</v>
          </cell>
          <cell r="Q452">
            <v>79200</v>
          </cell>
          <cell r="R452">
            <v>66000</v>
          </cell>
          <cell r="S452" t="str">
            <v>EUR</v>
          </cell>
          <cell r="T452" t="str">
            <v>DECEMBER, 2005</v>
          </cell>
          <cell r="U452">
            <v>38610</v>
          </cell>
          <cell r="V452" t="str">
            <v>OCEANIC/A0082448</v>
          </cell>
          <cell r="W452" t="str">
            <v/>
          </cell>
          <cell r="Y452">
            <v>0</v>
          </cell>
          <cell r="Z452">
            <v>66000</v>
          </cell>
          <cell r="AA452">
            <v>0</v>
          </cell>
          <cell r="AB452">
            <v>0</v>
          </cell>
          <cell r="AC452">
            <v>0</v>
          </cell>
        </row>
        <row r="453">
          <cell r="D453">
            <v>38615</v>
          </cell>
          <cell r="F453" t="str">
            <v>GTB</v>
          </cell>
          <cell r="G453" t="str">
            <v>ATLANTIC SHRIMPERS LIMITED</v>
          </cell>
          <cell r="H453" t="str">
            <v>FROZEN SHRIMPS AND CRAB</v>
          </cell>
          <cell r="I453" t="str">
            <v>03.06.13.00</v>
          </cell>
          <cell r="J453" t="str">
            <v>SEPTEMBER, 2005</v>
          </cell>
          <cell r="K453" t="str">
            <v>NETHERLANDS</v>
          </cell>
          <cell r="L453" t="str">
            <v>APAPA PORT</v>
          </cell>
          <cell r="M453">
            <v>25</v>
          </cell>
          <cell r="N453" t="str">
            <v>GTB</v>
          </cell>
          <cell r="O453">
            <v>470161.59</v>
          </cell>
          <cell r="P453">
            <v>117540.39750000001</v>
          </cell>
          <cell r="Q453">
            <v>352621.1925</v>
          </cell>
          <cell r="R453">
            <v>362863.2</v>
          </cell>
          <cell r="S453" t="str">
            <v>USD</v>
          </cell>
          <cell r="T453" t="str">
            <v>DECEMBER, 2005</v>
          </cell>
          <cell r="U453">
            <v>38607</v>
          </cell>
          <cell r="V453" t="str">
            <v>GTB/0002781</v>
          </cell>
          <cell r="W453" t="str">
            <v/>
          </cell>
          <cell r="Y453">
            <v>362863.2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</row>
        <row r="454">
          <cell r="D454">
            <v>38616</v>
          </cell>
          <cell r="F454" t="str">
            <v>NIB</v>
          </cell>
          <cell r="G454" t="str">
            <v>GLOBE SPINNING MILLS (NIG) PLC</v>
          </cell>
          <cell r="H454" t="str">
            <v>NE 16/1 100% COTTON CARDED YARN OPEN END</v>
          </cell>
          <cell r="I454" t="str">
            <v>52.03.00.00</v>
          </cell>
          <cell r="J454" t="str">
            <v>SEPTEMBER, 2005</v>
          </cell>
          <cell r="K454" t="str">
            <v>PORTUGAL</v>
          </cell>
          <cell r="L454" t="str">
            <v>APAPA PORT</v>
          </cell>
          <cell r="M454">
            <v>20</v>
          </cell>
          <cell r="N454" t="str">
            <v>ZENITH</v>
          </cell>
          <cell r="O454">
            <v>40869.910000000003</v>
          </cell>
          <cell r="P454">
            <v>10217.477500000001</v>
          </cell>
          <cell r="Q454">
            <v>30652.432499999999</v>
          </cell>
          <cell r="R454">
            <v>26389.52</v>
          </cell>
          <cell r="S454" t="str">
            <v>EUR</v>
          </cell>
          <cell r="T454" t="str">
            <v>DECEMBER, 2005</v>
          </cell>
          <cell r="U454">
            <v>38615</v>
          </cell>
          <cell r="V454" t="str">
            <v>ZENITH / 004097</v>
          </cell>
          <cell r="W454" t="str">
            <v/>
          </cell>
          <cell r="Y454">
            <v>0</v>
          </cell>
          <cell r="Z454">
            <v>26389.52</v>
          </cell>
          <cell r="AA454">
            <v>0</v>
          </cell>
          <cell r="AB454">
            <v>0</v>
          </cell>
          <cell r="AC454">
            <v>0</v>
          </cell>
        </row>
        <row r="455">
          <cell r="D455">
            <v>38616</v>
          </cell>
          <cell r="F455" t="str">
            <v>NBM</v>
          </cell>
          <cell r="G455" t="str">
            <v>PRESCO PLC</v>
          </cell>
          <cell r="H455" t="str">
            <v>MOWER CRUSHER, COMPRESSOR XAS 90  AND RAGS</v>
          </cell>
          <cell r="I455" t="str">
            <v>84.35.00.00</v>
          </cell>
          <cell r="J455" t="str">
            <v>SEPTEMBER, 2005</v>
          </cell>
          <cell r="K455" t="str">
            <v>GABON</v>
          </cell>
          <cell r="L455" t="str">
            <v>APAPA PORT</v>
          </cell>
          <cell r="M455">
            <v>2.8</v>
          </cell>
          <cell r="N455" t="str">
            <v>DIAMOND</v>
          </cell>
          <cell r="O455">
            <v>11361.95</v>
          </cell>
          <cell r="P455">
            <v>2840.4875000000002</v>
          </cell>
          <cell r="Q455">
            <v>8521.4624999999996</v>
          </cell>
          <cell r="R455">
            <v>6920</v>
          </cell>
          <cell r="S455" t="str">
            <v>EUR</v>
          </cell>
          <cell r="T455" t="str">
            <v>DECEMBER, 2005</v>
          </cell>
          <cell r="U455">
            <v>38609</v>
          </cell>
          <cell r="V455" t="str">
            <v>DBL/ 0008991</v>
          </cell>
          <cell r="W455" t="str">
            <v/>
          </cell>
          <cell r="Y455">
            <v>0</v>
          </cell>
          <cell r="Z455">
            <v>6920</v>
          </cell>
          <cell r="AA455">
            <v>0</v>
          </cell>
          <cell r="AB455">
            <v>0</v>
          </cell>
          <cell r="AC455">
            <v>0</v>
          </cell>
        </row>
        <row r="456">
          <cell r="D456">
            <v>38616</v>
          </cell>
          <cell r="F456" t="str">
            <v>ZENITH</v>
          </cell>
          <cell r="G456" t="str">
            <v>LBM OVERSEAS NIGERIA LIMITED</v>
          </cell>
          <cell r="H456" t="str">
            <v>NIGERIAN CLEANED SESAME SEEDS (CROP 2005)</v>
          </cell>
          <cell r="I456" t="str">
            <v>12.07.40.00</v>
          </cell>
          <cell r="J456" t="str">
            <v>SEPTEMBER, 2005</v>
          </cell>
          <cell r="K456" t="str">
            <v>TURKEY</v>
          </cell>
          <cell r="L456" t="str">
            <v>APAPA PORT</v>
          </cell>
          <cell r="M456">
            <v>90.9</v>
          </cell>
          <cell r="N456" t="str">
            <v>ZENITH</v>
          </cell>
          <cell r="O456">
            <v>70415.8</v>
          </cell>
          <cell r="P456">
            <v>17603.95</v>
          </cell>
          <cell r="Q456">
            <v>52811.85</v>
          </cell>
          <cell r="R456">
            <v>47700</v>
          </cell>
          <cell r="S456" t="str">
            <v>USD</v>
          </cell>
          <cell r="T456" t="str">
            <v>DECEMBER, 2005</v>
          </cell>
          <cell r="U456">
            <v>38579</v>
          </cell>
          <cell r="V456" t="str">
            <v>ZENITH/005242</v>
          </cell>
          <cell r="W456" t="str">
            <v/>
          </cell>
          <cell r="Y456">
            <v>47700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</row>
        <row r="457">
          <cell r="D457">
            <v>38616</v>
          </cell>
          <cell r="F457" t="str">
            <v>NBM</v>
          </cell>
          <cell r="G457" t="str">
            <v>PRESCO PLC</v>
          </cell>
          <cell r="H457" t="str">
            <v>COMPLETE AMAFILTER, MF 32 UTILITY TRACTOR AND YAMAHA QUAD</v>
          </cell>
          <cell r="I457" t="str">
            <v>84.30.00.00</v>
          </cell>
          <cell r="J457" t="str">
            <v>SEPTEMBER, 2005</v>
          </cell>
          <cell r="K457" t="str">
            <v>GABON</v>
          </cell>
          <cell r="L457" t="str">
            <v>APAPA PORT</v>
          </cell>
          <cell r="M457">
            <v>5.0999999999999996</v>
          </cell>
          <cell r="N457" t="str">
            <v>DIAMOND</v>
          </cell>
          <cell r="O457">
            <v>38699.58</v>
          </cell>
          <cell r="P457">
            <v>9674.8950000000004</v>
          </cell>
          <cell r="Q457">
            <v>29024.685000000001</v>
          </cell>
          <cell r="R457">
            <v>23570</v>
          </cell>
          <cell r="S457" t="str">
            <v>EUR</v>
          </cell>
          <cell r="T457" t="str">
            <v>DECEMBER, 2005</v>
          </cell>
          <cell r="U457">
            <v>38609</v>
          </cell>
          <cell r="V457" t="str">
            <v>DBL/0008992</v>
          </cell>
          <cell r="W457" t="str">
            <v/>
          </cell>
          <cell r="Y457">
            <v>0</v>
          </cell>
          <cell r="Z457">
            <v>23570</v>
          </cell>
          <cell r="AA457">
            <v>0</v>
          </cell>
          <cell r="AB457">
            <v>0</v>
          </cell>
          <cell r="AC457">
            <v>0</v>
          </cell>
        </row>
        <row r="458">
          <cell r="D458">
            <v>38617</v>
          </cell>
          <cell r="F458" t="str">
            <v>ZENITH</v>
          </cell>
          <cell r="G458" t="str">
            <v>MARIO JOSE ENTERPRISES LIMITED</v>
          </cell>
          <cell r="H458" t="str">
            <v>FINISHED LEATHER</v>
          </cell>
          <cell r="I458" t="str">
            <v>41.06.19.00</v>
          </cell>
          <cell r="J458" t="str">
            <v>SEPTEMBER, 2005</v>
          </cell>
          <cell r="K458" t="str">
            <v>ITALY</v>
          </cell>
          <cell r="L458" t="str">
            <v>APAPA PORT</v>
          </cell>
          <cell r="M458">
            <v>8</v>
          </cell>
          <cell r="N458" t="str">
            <v>ZENITH</v>
          </cell>
          <cell r="O458">
            <v>418178.81</v>
          </cell>
          <cell r="P458">
            <v>104544.7025</v>
          </cell>
          <cell r="Q458">
            <v>313634.10749999998</v>
          </cell>
          <cell r="R458">
            <v>322918</v>
          </cell>
          <cell r="S458" t="str">
            <v>USD</v>
          </cell>
          <cell r="T458" t="str">
            <v>DECEMBER, 2005</v>
          </cell>
          <cell r="U458">
            <v>38607</v>
          </cell>
          <cell r="V458" t="str">
            <v>ZENITH/004589</v>
          </cell>
          <cell r="W458" t="str">
            <v/>
          </cell>
          <cell r="Y458">
            <v>322918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</row>
        <row r="459">
          <cell r="D459">
            <v>38617</v>
          </cell>
          <cell r="F459" t="str">
            <v>OMEGA</v>
          </cell>
          <cell r="G459" t="str">
            <v>AGRO FOREST SAWMILL NIGERIA LIMITED</v>
          </cell>
          <cell r="H459" t="str">
            <v>PROCESSED WOOD STRIPS/SEMI IROKO</v>
          </cell>
          <cell r="I459" t="str">
            <v>44.09.00.00</v>
          </cell>
          <cell r="J459" t="str">
            <v>SEPTEMBER, 2005</v>
          </cell>
          <cell r="K459" t="str">
            <v>ITALY</v>
          </cell>
          <cell r="L459" t="str">
            <v>TINCAN ISLAND</v>
          </cell>
          <cell r="M459">
            <v>18</v>
          </cell>
          <cell r="N459" t="str">
            <v>OCEANIC</v>
          </cell>
          <cell r="O459">
            <v>8320</v>
          </cell>
          <cell r="P459">
            <v>2080</v>
          </cell>
          <cell r="Q459">
            <v>6240</v>
          </cell>
          <cell r="R459">
            <v>7000</v>
          </cell>
          <cell r="S459" t="str">
            <v>USD</v>
          </cell>
          <cell r="T459" t="str">
            <v>DECEMBER, 2005</v>
          </cell>
          <cell r="U459">
            <v>38615</v>
          </cell>
          <cell r="V459" t="str">
            <v>OCEANIC/A0082470</v>
          </cell>
          <cell r="W459" t="str">
            <v/>
          </cell>
          <cell r="Y459">
            <v>7000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</row>
        <row r="460">
          <cell r="D460">
            <v>38617</v>
          </cell>
          <cell r="F460" t="str">
            <v>NBM</v>
          </cell>
          <cell r="G460" t="str">
            <v>PRESCO PLC</v>
          </cell>
          <cell r="H460" t="str">
            <v>USED HYSTER COMPACTOR</v>
          </cell>
          <cell r="I460" t="str">
            <v>84.30.00.00</v>
          </cell>
          <cell r="J460" t="str">
            <v>SEPTEMBER, 2005</v>
          </cell>
          <cell r="K460" t="str">
            <v>GABON</v>
          </cell>
          <cell r="L460" t="str">
            <v>APAPA PORT</v>
          </cell>
          <cell r="M460">
            <v>8.1</v>
          </cell>
          <cell r="N460" t="str">
            <v>DIAMOND</v>
          </cell>
          <cell r="O460">
            <v>1641.9</v>
          </cell>
          <cell r="P460">
            <v>410.47500000000002</v>
          </cell>
          <cell r="Q460">
            <v>1231.425</v>
          </cell>
          <cell r="R460">
            <v>1000</v>
          </cell>
          <cell r="S460" t="str">
            <v>EUR</v>
          </cell>
          <cell r="T460" t="str">
            <v>DECEMBER, 2005</v>
          </cell>
          <cell r="U460">
            <v>38616</v>
          </cell>
          <cell r="V460" t="str">
            <v>DBL/ 0008995</v>
          </cell>
          <cell r="W460" t="str">
            <v/>
          </cell>
          <cell r="Y460">
            <v>0</v>
          </cell>
          <cell r="Z460">
            <v>1000</v>
          </cell>
          <cell r="AA460">
            <v>0</v>
          </cell>
          <cell r="AB460">
            <v>0</v>
          </cell>
          <cell r="AC460">
            <v>0</v>
          </cell>
        </row>
        <row r="461">
          <cell r="D461">
            <v>38617</v>
          </cell>
          <cell r="F461" t="str">
            <v>FCMB</v>
          </cell>
          <cell r="G461" t="str">
            <v>GUINNESS NIGERIA PLC</v>
          </cell>
          <cell r="H461" t="str">
            <v>MALTA GUINNESS</v>
          </cell>
          <cell r="I461" t="str">
            <v>22.03.00.00</v>
          </cell>
          <cell r="J461" t="str">
            <v>SEPTEMBER, 2005</v>
          </cell>
          <cell r="K461" t="str">
            <v>UNITED KINGDOM</v>
          </cell>
          <cell r="L461" t="str">
            <v>APAPA PORT</v>
          </cell>
          <cell r="M461">
            <v>56.4</v>
          </cell>
          <cell r="N461" t="str">
            <v>ZENITH</v>
          </cell>
          <cell r="O461">
            <v>55224.18</v>
          </cell>
          <cell r="P461">
            <v>13806.045</v>
          </cell>
          <cell r="Q461">
            <v>41418.135000000002</v>
          </cell>
          <cell r="R461">
            <v>23796.36</v>
          </cell>
          <cell r="S461" t="str">
            <v>GBP</v>
          </cell>
          <cell r="T461" t="str">
            <v>DECEMBER, 2005</v>
          </cell>
          <cell r="U461">
            <v>38616</v>
          </cell>
          <cell r="V461" t="str">
            <v>ZENITH/005708</v>
          </cell>
          <cell r="W461" t="str">
            <v>ZENITH/005814</v>
          </cell>
          <cell r="Y461">
            <v>0</v>
          </cell>
          <cell r="Z461">
            <v>0</v>
          </cell>
          <cell r="AA461">
            <v>23796.36</v>
          </cell>
          <cell r="AB461">
            <v>0</v>
          </cell>
          <cell r="AC461">
            <v>0</v>
          </cell>
        </row>
        <row r="462">
          <cell r="D462">
            <v>38617</v>
          </cell>
          <cell r="F462" t="str">
            <v>ZENITH</v>
          </cell>
          <cell r="G462" t="str">
            <v>UNITED NIGERIAN TEXTILES PLC</v>
          </cell>
          <cell r="H462" t="str">
            <v>OTHER PRINTING PROCESS WOVEN FABRICS OF COTTON (NICHEM)</v>
          </cell>
          <cell r="I462" t="str">
            <v>52.08.12.00</v>
          </cell>
          <cell r="J462" t="str">
            <v>SEPTEMBER, 2005</v>
          </cell>
          <cell r="K462" t="str">
            <v>BURKINA FASO</v>
          </cell>
          <cell r="L462" t="str">
            <v>APAPA PORT</v>
          </cell>
          <cell r="M462">
            <v>14.5</v>
          </cell>
          <cell r="N462" t="str">
            <v>ZENITH</v>
          </cell>
          <cell r="O462">
            <v>149650.20000000001</v>
          </cell>
          <cell r="P462">
            <v>37412.550000000003</v>
          </cell>
          <cell r="Q462">
            <v>112237.65</v>
          </cell>
          <cell r="R462">
            <v>115560</v>
          </cell>
          <cell r="S462" t="str">
            <v>USD</v>
          </cell>
          <cell r="T462" t="str">
            <v>DECEMBER, 2005</v>
          </cell>
          <cell r="U462">
            <v>38611</v>
          </cell>
          <cell r="V462" t="str">
            <v>ZENITH/005647</v>
          </cell>
          <cell r="W462" t="str">
            <v/>
          </cell>
          <cell r="Y462">
            <v>115560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</row>
        <row r="463">
          <cell r="D463">
            <v>38617</v>
          </cell>
          <cell r="F463" t="str">
            <v>FCMB</v>
          </cell>
          <cell r="G463" t="str">
            <v>GUINNESS NIGERIA PLC</v>
          </cell>
          <cell r="H463" t="str">
            <v>STOUT-330ML (FES, SMALL BOTTLE)</v>
          </cell>
          <cell r="I463" t="str">
            <v>22.03.00.00</v>
          </cell>
          <cell r="J463" t="str">
            <v>SEPTEMBER, 2005</v>
          </cell>
          <cell r="K463" t="str">
            <v>UNITED KINGDOM</v>
          </cell>
          <cell r="L463" t="str">
            <v>APAPA PORT</v>
          </cell>
          <cell r="M463">
            <v>84.6</v>
          </cell>
          <cell r="N463" t="str">
            <v>ZENITH</v>
          </cell>
          <cell r="O463">
            <v>114889.34</v>
          </cell>
          <cell r="P463">
            <v>28722.334999999999</v>
          </cell>
          <cell r="Q463">
            <v>86167.005000000005</v>
          </cell>
          <cell r="R463">
            <v>49506.36</v>
          </cell>
          <cell r="S463" t="str">
            <v>GBP</v>
          </cell>
          <cell r="T463" t="str">
            <v>DECEMBER, 2005</v>
          </cell>
          <cell r="U463">
            <v>38616</v>
          </cell>
          <cell r="V463" t="str">
            <v>ZENITH/005707</v>
          </cell>
          <cell r="W463" t="str">
            <v>ZENITH/005812</v>
          </cell>
          <cell r="Y463">
            <v>0</v>
          </cell>
          <cell r="Z463">
            <v>0</v>
          </cell>
          <cell r="AA463">
            <v>49506.36</v>
          </cell>
          <cell r="AB463">
            <v>0</v>
          </cell>
          <cell r="AC463">
            <v>0</v>
          </cell>
        </row>
        <row r="464">
          <cell r="D464">
            <v>38617</v>
          </cell>
          <cell r="F464" t="str">
            <v>OMEGA</v>
          </cell>
          <cell r="G464" t="str">
            <v>AGRO FOREST SAWMILL NIGERIA LIMITED</v>
          </cell>
          <cell r="H464" t="str">
            <v>PROCESSED WOOD STRIPS/SEMI IROKO</v>
          </cell>
          <cell r="I464" t="str">
            <v>44.09.00.00</v>
          </cell>
          <cell r="J464" t="str">
            <v>SEPTEMBER, 2005</v>
          </cell>
          <cell r="K464" t="str">
            <v>ITALY</v>
          </cell>
          <cell r="L464" t="str">
            <v>TINCAN ISLAND</v>
          </cell>
          <cell r="M464">
            <v>36</v>
          </cell>
          <cell r="N464" t="str">
            <v>OCEANIC</v>
          </cell>
          <cell r="O464">
            <v>16640</v>
          </cell>
          <cell r="P464">
            <v>4160</v>
          </cell>
          <cell r="Q464">
            <v>12480</v>
          </cell>
          <cell r="R464">
            <v>13332</v>
          </cell>
          <cell r="S464" t="str">
            <v>USD</v>
          </cell>
          <cell r="T464" t="str">
            <v>DECEMBER, 2005</v>
          </cell>
          <cell r="U464">
            <v>38615</v>
          </cell>
          <cell r="V464" t="str">
            <v>OCEANIC/A 0082468</v>
          </cell>
          <cell r="W464" t="str">
            <v/>
          </cell>
          <cell r="Y464">
            <v>13332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</row>
        <row r="465">
          <cell r="D465">
            <v>38617</v>
          </cell>
          <cell r="F465" t="str">
            <v>ZENITH</v>
          </cell>
          <cell r="G465" t="str">
            <v>MARIO JOSE ENTERPRISES LIMITED</v>
          </cell>
          <cell r="H465" t="str">
            <v>FINISHED LEATHER</v>
          </cell>
          <cell r="I465" t="str">
            <v>41.06.19.00</v>
          </cell>
          <cell r="J465" t="str">
            <v>SEPTEMBER, 2005</v>
          </cell>
          <cell r="K465" t="str">
            <v>ITALY</v>
          </cell>
          <cell r="L465" t="str">
            <v>APAPA PORT</v>
          </cell>
          <cell r="M465">
            <v>7.9</v>
          </cell>
          <cell r="N465" t="str">
            <v>ZENITH</v>
          </cell>
          <cell r="O465">
            <v>415170.52</v>
          </cell>
          <cell r="P465">
            <v>103792.63</v>
          </cell>
          <cell r="Q465">
            <v>311377.89</v>
          </cell>
          <cell r="R465">
            <v>320595</v>
          </cell>
          <cell r="S465" t="str">
            <v>USD</v>
          </cell>
          <cell r="T465" t="str">
            <v>DECEMBER, 2005</v>
          </cell>
          <cell r="U465">
            <v>38607</v>
          </cell>
          <cell r="V465" t="str">
            <v>ZENITH/004587</v>
          </cell>
          <cell r="W465" t="str">
            <v/>
          </cell>
          <cell r="Y465">
            <v>320595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</row>
        <row r="466">
          <cell r="D466">
            <v>38617</v>
          </cell>
          <cell r="F466" t="str">
            <v>FCMB</v>
          </cell>
          <cell r="G466" t="str">
            <v>GUINNESS NIGERIA PLC</v>
          </cell>
          <cell r="H466" t="str">
            <v>STOUT - 330 ML (FES, SMALL BOTTLE)</v>
          </cell>
          <cell r="I466" t="str">
            <v>22.03.00.00</v>
          </cell>
          <cell r="J466" t="str">
            <v>SEPTEMBER, 2005</v>
          </cell>
          <cell r="K466" t="str">
            <v>UNITED KINGDOM</v>
          </cell>
          <cell r="L466" t="str">
            <v>APAPA PORT</v>
          </cell>
          <cell r="M466">
            <v>169.1</v>
          </cell>
          <cell r="N466" t="str">
            <v>ZENITH</v>
          </cell>
          <cell r="O466">
            <v>229778.67</v>
          </cell>
          <cell r="P466">
            <v>57444.667500000003</v>
          </cell>
          <cell r="Q466">
            <v>172334.0025</v>
          </cell>
          <cell r="R466">
            <v>99012.72</v>
          </cell>
          <cell r="S466" t="str">
            <v>GBP</v>
          </cell>
          <cell r="T466" t="str">
            <v>DECEMBER, 2005</v>
          </cell>
          <cell r="U466">
            <v>38580</v>
          </cell>
          <cell r="V466" t="str">
            <v>ZENITH/005710</v>
          </cell>
          <cell r="W466" t="str">
            <v>ZENITH/005813</v>
          </cell>
          <cell r="Y466">
            <v>0</v>
          </cell>
          <cell r="Z466">
            <v>0</v>
          </cell>
          <cell r="AA466">
            <v>99012.72</v>
          </cell>
          <cell r="AB466">
            <v>0</v>
          </cell>
          <cell r="AC466">
            <v>0</v>
          </cell>
        </row>
        <row r="467">
          <cell r="D467">
            <v>38617</v>
          </cell>
          <cell r="F467" t="str">
            <v>ZENITH</v>
          </cell>
          <cell r="G467" t="str">
            <v>ARAROMI RUBBER ESTATES LIMITED</v>
          </cell>
          <cell r="H467" t="str">
            <v>TECHNICALLY SPECIFIED NATURAL RUBBER (TSNR-PROCESSED)</v>
          </cell>
          <cell r="I467" t="str">
            <v>40.01.22.00</v>
          </cell>
          <cell r="J467" t="str">
            <v>SEPTEMBER, 2005</v>
          </cell>
          <cell r="K467" t="str">
            <v>BELGIUM</v>
          </cell>
          <cell r="L467" t="str">
            <v>APAPA PORT</v>
          </cell>
          <cell r="M467">
            <v>90.7</v>
          </cell>
          <cell r="N467" t="str">
            <v>ZENITH</v>
          </cell>
          <cell r="O467">
            <v>171442.07</v>
          </cell>
          <cell r="P467">
            <v>42860.517500000002</v>
          </cell>
          <cell r="Q467">
            <v>128581.55250000001</v>
          </cell>
          <cell r="R467">
            <v>132387.70000000001</v>
          </cell>
          <cell r="S467" t="str">
            <v>USD</v>
          </cell>
          <cell r="T467" t="str">
            <v>DECEMBER, 2005</v>
          </cell>
          <cell r="U467">
            <v>38608</v>
          </cell>
          <cell r="V467" t="str">
            <v>ZENITH/005638</v>
          </cell>
          <cell r="W467" t="str">
            <v/>
          </cell>
          <cell r="Y467">
            <v>132387.70000000001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</row>
        <row r="468">
          <cell r="D468">
            <v>38617</v>
          </cell>
          <cell r="F468" t="str">
            <v>ACCESS</v>
          </cell>
          <cell r="G468" t="str">
            <v>TARABAROZ FISHERIES LIMITED</v>
          </cell>
          <cell r="H468" t="str">
            <v>FROZEN SHRIMPS AND CRABS</v>
          </cell>
          <cell r="I468" t="str">
            <v>03.06.13.00</v>
          </cell>
          <cell r="J468" t="str">
            <v>SEPTEMBER, 2005</v>
          </cell>
          <cell r="K468" t="str">
            <v>SPAIN</v>
          </cell>
          <cell r="L468" t="str">
            <v>APAPA PORT</v>
          </cell>
          <cell r="M468">
            <v>11.3</v>
          </cell>
          <cell r="N468" t="str">
            <v>ZENITH</v>
          </cell>
          <cell r="O468">
            <v>56211.29</v>
          </cell>
          <cell r="P468">
            <v>14052.8225</v>
          </cell>
          <cell r="Q468">
            <v>42158.467499999999</v>
          </cell>
          <cell r="R468">
            <v>43311</v>
          </cell>
          <cell r="S468" t="str">
            <v>USD</v>
          </cell>
          <cell r="T468" t="str">
            <v>DECEMBER, 2005</v>
          </cell>
          <cell r="U468">
            <v>38615</v>
          </cell>
          <cell r="V468" t="str">
            <v>ZENITH/005809</v>
          </cell>
          <cell r="W468" t="str">
            <v/>
          </cell>
          <cell r="Y468">
            <v>43311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</row>
        <row r="469">
          <cell r="D469">
            <v>38617</v>
          </cell>
          <cell r="F469" t="str">
            <v>ZENITH</v>
          </cell>
          <cell r="G469" t="str">
            <v>ARAROMI RUBBER ESTATES LIMITED</v>
          </cell>
          <cell r="H469" t="str">
            <v>TECHNICALLY SPECIFIED NATURAL RUBBER (TSNR)</v>
          </cell>
          <cell r="I469" t="str">
            <v>40.01.22.00</v>
          </cell>
          <cell r="J469" t="str">
            <v>SEPTEMBER, 2005</v>
          </cell>
          <cell r="K469" t="str">
            <v>UNITED STATES OF AMERICA</v>
          </cell>
          <cell r="L469" t="str">
            <v>APAPA PORT</v>
          </cell>
          <cell r="M469">
            <v>90.7</v>
          </cell>
          <cell r="N469" t="str">
            <v>ZENITH</v>
          </cell>
          <cell r="O469">
            <v>171442.07</v>
          </cell>
          <cell r="P469">
            <v>42860.517500000002</v>
          </cell>
          <cell r="Q469">
            <v>128581.55250000001</v>
          </cell>
          <cell r="R469">
            <v>132387.70000000001</v>
          </cell>
          <cell r="S469" t="str">
            <v>USD</v>
          </cell>
          <cell r="T469" t="str">
            <v>DECEMBER, 2005</v>
          </cell>
          <cell r="U469">
            <v>38608</v>
          </cell>
          <cell r="V469" t="str">
            <v>ZENITH/005637</v>
          </cell>
          <cell r="W469" t="str">
            <v/>
          </cell>
          <cell r="Y469">
            <v>132387.70000000001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</row>
        <row r="470">
          <cell r="D470">
            <v>38617</v>
          </cell>
          <cell r="F470" t="str">
            <v>OMEGA</v>
          </cell>
          <cell r="G470" t="str">
            <v>AGRO FOREST SAWMILL NIGERIA LIMITED</v>
          </cell>
          <cell r="H470" t="str">
            <v>PROCESSED WOOD SEMI IROKO</v>
          </cell>
          <cell r="I470" t="str">
            <v>44.09.00.00</v>
          </cell>
          <cell r="J470" t="str">
            <v>SEPTEMBER, 2005</v>
          </cell>
          <cell r="K470" t="str">
            <v>BULGARIA</v>
          </cell>
          <cell r="L470" t="str">
            <v>TINCAN ISLAND</v>
          </cell>
          <cell r="M470">
            <v>16.399999999999999</v>
          </cell>
          <cell r="N470" t="str">
            <v>OCEANIC</v>
          </cell>
          <cell r="O470">
            <v>8320</v>
          </cell>
          <cell r="P470">
            <v>2080</v>
          </cell>
          <cell r="Q470">
            <v>6240</v>
          </cell>
          <cell r="R470">
            <v>6540</v>
          </cell>
          <cell r="S470" t="str">
            <v>USD</v>
          </cell>
          <cell r="T470" t="str">
            <v>DECEMBER, 2005</v>
          </cell>
          <cell r="U470">
            <v>38615</v>
          </cell>
          <cell r="V470" t="str">
            <v>OCEANIC/A0082471</v>
          </cell>
          <cell r="W470" t="str">
            <v/>
          </cell>
          <cell r="Y470">
            <v>6540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</row>
        <row r="471">
          <cell r="D471">
            <v>38617</v>
          </cell>
          <cell r="F471" t="str">
            <v>GTB</v>
          </cell>
          <cell r="G471" t="str">
            <v>UNITED SPINNERS NIGERIA LIMITED</v>
          </cell>
          <cell r="H471" t="str">
            <v>NE 24/2 CARDED COTTON YARN - WARP (16 TPI)</v>
          </cell>
          <cell r="I471" t="str">
            <v>52.03.00.00</v>
          </cell>
          <cell r="J471" t="str">
            <v>SEPTEMBER, 2005</v>
          </cell>
          <cell r="K471" t="str">
            <v>BELGIUM</v>
          </cell>
          <cell r="L471" t="str">
            <v>APAPA PORT</v>
          </cell>
          <cell r="M471">
            <v>16.399999999999999</v>
          </cell>
          <cell r="N471" t="str">
            <v>GTB</v>
          </cell>
          <cell r="O471">
            <v>41699</v>
          </cell>
          <cell r="P471">
            <v>10424.75</v>
          </cell>
          <cell r="Q471">
            <v>31274.25</v>
          </cell>
          <cell r="R471">
            <v>26502.28</v>
          </cell>
          <cell r="S471" t="str">
            <v>EUR</v>
          </cell>
          <cell r="T471" t="str">
            <v>DECEMBER, 2005</v>
          </cell>
          <cell r="U471">
            <v>38615</v>
          </cell>
          <cell r="V471" t="str">
            <v>GTB/0002792</v>
          </cell>
          <cell r="W471" t="str">
            <v/>
          </cell>
          <cell r="Y471">
            <v>0</v>
          </cell>
          <cell r="Z471">
            <v>26502.28</v>
          </cell>
          <cell r="AA471">
            <v>0</v>
          </cell>
          <cell r="AB471">
            <v>0</v>
          </cell>
          <cell r="AC471">
            <v>0</v>
          </cell>
        </row>
        <row r="472">
          <cell r="D472">
            <v>38617</v>
          </cell>
          <cell r="F472" t="str">
            <v>GTB</v>
          </cell>
          <cell r="G472" t="str">
            <v>UNITED SPINNERS NIGERIA LIMITED</v>
          </cell>
          <cell r="H472" t="str">
            <v>NE 20/2 CARDED COTTON YARN - SOFT TWIST</v>
          </cell>
          <cell r="I472" t="str">
            <v>52.03.00.00</v>
          </cell>
          <cell r="J472" t="str">
            <v>SEPTEMBER, 2005</v>
          </cell>
          <cell r="K472" t="str">
            <v>BELGIUM</v>
          </cell>
          <cell r="L472" t="str">
            <v>APAPA PORT</v>
          </cell>
          <cell r="M472">
            <v>16.100000000000001</v>
          </cell>
          <cell r="N472" t="str">
            <v>GTB</v>
          </cell>
          <cell r="O472">
            <v>39676.21</v>
          </cell>
          <cell r="P472">
            <v>9919.0524999999998</v>
          </cell>
          <cell r="Q472">
            <v>29757.157500000001</v>
          </cell>
          <cell r="R472">
            <v>25216.3</v>
          </cell>
          <cell r="S472" t="str">
            <v>EUR</v>
          </cell>
          <cell r="T472" t="str">
            <v>DECEMBER, 2005</v>
          </cell>
          <cell r="U472">
            <v>38615</v>
          </cell>
          <cell r="V472" t="str">
            <v>GTB/0002794</v>
          </cell>
          <cell r="W472" t="str">
            <v/>
          </cell>
          <cell r="Y472">
            <v>0</v>
          </cell>
          <cell r="Z472">
            <v>25216.3</v>
          </cell>
          <cell r="AA472">
            <v>0</v>
          </cell>
          <cell r="AB472">
            <v>0</v>
          </cell>
          <cell r="AC472">
            <v>0</v>
          </cell>
        </row>
        <row r="473">
          <cell r="D473">
            <v>38617</v>
          </cell>
          <cell r="F473" t="str">
            <v>INTERCONTINENTAL</v>
          </cell>
          <cell r="G473" t="str">
            <v>IBT &amp; ASSOCIATES NIGERIA LIMITED</v>
          </cell>
          <cell r="H473" t="str">
            <v>SEMI-PROCESSED GMELINA WOOD FOR ROUGHLY SQUARED RAILWAY SLEEPER, COACHES &amp; STAFF QUARTERS</v>
          </cell>
          <cell r="I473" t="str">
            <v>44.06.00.00</v>
          </cell>
          <cell r="J473" t="str">
            <v>SEPTEMBER, 2005</v>
          </cell>
          <cell r="K473" t="str">
            <v>BANGLADESH</v>
          </cell>
          <cell r="L473" t="str">
            <v>APAPA PORT</v>
          </cell>
          <cell r="M473">
            <v>360</v>
          </cell>
          <cell r="N473" t="str">
            <v>ZENITH</v>
          </cell>
          <cell r="O473">
            <v>67753.5</v>
          </cell>
          <cell r="P473">
            <v>16938.375</v>
          </cell>
          <cell r="Q473">
            <v>50815.125</v>
          </cell>
          <cell r="R473">
            <v>51000</v>
          </cell>
          <cell r="S473" t="str">
            <v>USD</v>
          </cell>
          <cell r="T473" t="str">
            <v>DECEMBER, 2005</v>
          </cell>
          <cell r="U473">
            <v>38590</v>
          </cell>
          <cell r="V473" t="str">
            <v>ZENITH/003593</v>
          </cell>
          <cell r="W473" t="str">
            <v/>
          </cell>
          <cell r="Y473">
            <v>51000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</row>
        <row r="474">
          <cell r="D474">
            <v>38617</v>
          </cell>
          <cell r="F474" t="str">
            <v>NIB</v>
          </cell>
          <cell r="G474" t="str">
            <v>UNITED SPINNERS NIGERIA LIMITED</v>
          </cell>
          <cell r="H474" t="str">
            <v>NE 16/2 COTTON CARDED YARN TFO-NORMAL TWIST</v>
          </cell>
          <cell r="I474" t="str">
            <v>52.03.00.00</v>
          </cell>
          <cell r="J474" t="str">
            <v>SEPTEMBER, 2005</v>
          </cell>
          <cell r="K474" t="str">
            <v>PORTUGAL</v>
          </cell>
          <cell r="L474" t="str">
            <v>APAPA PORT</v>
          </cell>
          <cell r="M474">
            <v>16.899999999999999</v>
          </cell>
          <cell r="N474" t="str">
            <v>GTB</v>
          </cell>
          <cell r="O474">
            <v>39769.449999999997</v>
          </cell>
          <cell r="P474">
            <v>9942.3624999999993</v>
          </cell>
          <cell r="Q474">
            <v>29827.087500000001</v>
          </cell>
          <cell r="R474">
            <v>25275.71</v>
          </cell>
          <cell r="S474" t="str">
            <v>EUR</v>
          </cell>
          <cell r="T474" t="str">
            <v>DECEMBER, 2005</v>
          </cell>
          <cell r="U474">
            <v>38615</v>
          </cell>
          <cell r="V474" t="str">
            <v>GTB/0002790</v>
          </cell>
          <cell r="W474" t="str">
            <v/>
          </cell>
          <cell r="Y474">
            <v>0</v>
          </cell>
          <cell r="Z474">
            <v>25275.71</v>
          </cell>
          <cell r="AA474">
            <v>0</v>
          </cell>
          <cell r="AB474">
            <v>0</v>
          </cell>
          <cell r="AC474">
            <v>0</v>
          </cell>
        </row>
        <row r="475">
          <cell r="D475">
            <v>38617</v>
          </cell>
          <cell r="F475" t="str">
            <v>GTB</v>
          </cell>
          <cell r="G475" t="str">
            <v>UNITED SPINNERS NIGERIA LIMITED</v>
          </cell>
          <cell r="H475" t="str">
            <v>NE 24/2 CARDED COTTON YARN - SOFT TWIST</v>
          </cell>
          <cell r="I475" t="str">
            <v>52.03.00.00</v>
          </cell>
          <cell r="J475" t="str">
            <v>SEPTEMBER, 2005</v>
          </cell>
          <cell r="K475" t="str">
            <v>BELGIUM</v>
          </cell>
          <cell r="L475" t="str">
            <v>APAPA PORT</v>
          </cell>
          <cell r="M475">
            <v>17.100000000000001</v>
          </cell>
          <cell r="N475" t="str">
            <v>GTB</v>
          </cell>
          <cell r="O475">
            <v>44138.78</v>
          </cell>
          <cell r="P475">
            <v>11034.695</v>
          </cell>
          <cell r="Q475">
            <v>33104.084999999999</v>
          </cell>
          <cell r="R475">
            <v>29052.41</v>
          </cell>
          <cell r="S475" t="str">
            <v>EUR</v>
          </cell>
          <cell r="T475" t="str">
            <v>DECEMBER, 2005</v>
          </cell>
          <cell r="U475">
            <v>38615</v>
          </cell>
          <cell r="V475" t="str">
            <v>GTB/0002793</v>
          </cell>
          <cell r="W475" t="str">
            <v/>
          </cell>
          <cell r="Y475">
            <v>0</v>
          </cell>
          <cell r="Z475">
            <v>29052.41</v>
          </cell>
          <cell r="AA475">
            <v>0</v>
          </cell>
          <cell r="AB475">
            <v>0</v>
          </cell>
          <cell r="AC475">
            <v>0</v>
          </cell>
        </row>
        <row r="476">
          <cell r="D476">
            <v>38617</v>
          </cell>
          <cell r="F476" t="str">
            <v>ZENITH</v>
          </cell>
          <cell r="G476" t="str">
            <v>OSSE RIVER RUBBER ESTATES LIMITED</v>
          </cell>
          <cell r="H476" t="str">
            <v>TECHINCALLY SPECIFIED NATURAL RUBBER (TSNR-PROCESSED)</v>
          </cell>
          <cell r="I476" t="str">
            <v>40.01.22.00</v>
          </cell>
          <cell r="J476" t="str">
            <v>SEPTEMBER, 2005</v>
          </cell>
          <cell r="K476" t="str">
            <v>SPAIN</v>
          </cell>
          <cell r="L476" t="str">
            <v>APAPA PORT</v>
          </cell>
          <cell r="M476">
            <v>181.4</v>
          </cell>
          <cell r="N476" t="str">
            <v>ZENITH</v>
          </cell>
          <cell r="O476">
            <v>342884.13</v>
          </cell>
          <cell r="P476">
            <v>85721.032500000001</v>
          </cell>
          <cell r="Q476">
            <v>257163.0975</v>
          </cell>
          <cell r="R476">
            <v>264775.39</v>
          </cell>
          <cell r="S476" t="str">
            <v>USD</v>
          </cell>
          <cell r="T476" t="str">
            <v>DECEMBER, 2005</v>
          </cell>
          <cell r="U476">
            <v>38609</v>
          </cell>
          <cell r="V476" t="str">
            <v>ZENITH/005639</v>
          </cell>
          <cell r="W476" t="str">
            <v/>
          </cell>
          <cell r="Y476">
            <v>264775.39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</row>
        <row r="477">
          <cell r="D477">
            <v>38617</v>
          </cell>
          <cell r="F477" t="str">
            <v>INTERCONTINENTAL</v>
          </cell>
          <cell r="G477" t="str">
            <v>CODINA COMPANY NIG. LIMITED</v>
          </cell>
          <cell r="H477" t="str">
            <v>FINISHED SHEEPSKINS</v>
          </cell>
          <cell r="I477" t="str">
            <v>41.05.30.00</v>
          </cell>
          <cell r="J477" t="str">
            <v>SEPTEMBER, 2005</v>
          </cell>
          <cell r="K477" t="str">
            <v>SPAIN</v>
          </cell>
          <cell r="L477" t="str">
            <v>MMIA, LAGOS</v>
          </cell>
          <cell r="M477">
            <v>9.6</v>
          </cell>
          <cell r="N477" t="str">
            <v>ZENITH</v>
          </cell>
          <cell r="O477">
            <v>456620.78</v>
          </cell>
          <cell r="P477">
            <v>114155.19500000001</v>
          </cell>
          <cell r="Q477">
            <v>342465.58500000002</v>
          </cell>
          <cell r="R477">
            <v>289183.52</v>
          </cell>
          <cell r="S477" t="str">
            <v>EUR</v>
          </cell>
          <cell r="T477" t="str">
            <v>DECEMBER, 2005</v>
          </cell>
          <cell r="U477">
            <v>38611</v>
          </cell>
          <cell r="V477" t="str">
            <v>ZENITH/004591</v>
          </cell>
          <cell r="W477" t="str">
            <v/>
          </cell>
          <cell r="Y477">
            <v>0</v>
          </cell>
          <cell r="Z477">
            <v>289183.52</v>
          </cell>
          <cell r="AA477">
            <v>0</v>
          </cell>
          <cell r="AB477">
            <v>0</v>
          </cell>
          <cell r="AC477">
            <v>0</v>
          </cell>
        </row>
        <row r="478">
          <cell r="D478">
            <v>38618</v>
          </cell>
          <cell r="F478" t="str">
            <v>PACIFIC</v>
          </cell>
          <cell r="G478" t="str">
            <v>PHOENIX STEEL MILLS LIMITED</v>
          </cell>
          <cell r="H478" t="str">
            <v>REMELTED ALUMINIUM INGOTS</v>
          </cell>
          <cell r="I478" t="str">
            <v>76.01.10.00</v>
          </cell>
          <cell r="J478" t="str">
            <v>SEPTEMBER, 2005</v>
          </cell>
          <cell r="K478" t="str">
            <v>INDIA</v>
          </cell>
          <cell r="L478" t="str">
            <v>APAPA PORT</v>
          </cell>
          <cell r="M478">
            <v>53.7</v>
          </cell>
          <cell r="N478" t="str">
            <v>OCEANIC</v>
          </cell>
          <cell r="O478">
            <v>139012</v>
          </cell>
          <cell r="P478">
            <v>34753</v>
          </cell>
          <cell r="Q478">
            <v>104259</v>
          </cell>
          <cell r="R478">
            <v>102106</v>
          </cell>
          <cell r="S478" t="str">
            <v>USD</v>
          </cell>
          <cell r="T478" t="str">
            <v>DECEMBER, 2005</v>
          </cell>
          <cell r="U478">
            <v>38583</v>
          </cell>
          <cell r="V478" t="str">
            <v>OCEANIC/A 0081448</v>
          </cell>
          <cell r="W478" t="str">
            <v/>
          </cell>
          <cell r="Y478">
            <v>102106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</row>
        <row r="479">
          <cell r="D479">
            <v>38618</v>
          </cell>
          <cell r="F479" t="str">
            <v>ZENITH</v>
          </cell>
          <cell r="G479" t="str">
            <v>STANMARK COCOA PROCESSING CO. LIMITED</v>
          </cell>
          <cell r="H479" t="str">
            <v>NIGERIAN COCOA BUTTER</v>
          </cell>
          <cell r="I479" t="str">
            <v>18.04.00.00</v>
          </cell>
          <cell r="J479" t="str">
            <v>SEPTEMBER, 2005</v>
          </cell>
          <cell r="K479" t="str">
            <v>UNITED KINGDOM</v>
          </cell>
          <cell r="L479" t="str">
            <v>APAPA PORT</v>
          </cell>
          <cell r="M479">
            <v>22.5</v>
          </cell>
          <cell r="N479" t="str">
            <v>ZENITH</v>
          </cell>
          <cell r="O479">
            <v>127118.31</v>
          </cell>
          <cell r="P479">
            <v>31779.577499999999</v>
          </cell>
          <cell r="Q479">
            <v>95338.732499999998</v>
          </cell>
          <cell r="R479">
            <v>95700</v>
          </cell>
          <cell r="S479" t="str">
            <v>USD</v>
          </cell>
          <cell r="T479" t="str">
            <v>DECEMBER, 2005</v>
          </cell>
          <cell r="U479">
            <v>38498</v>
          </cell>
          <cell r="V479" t="str">
            <v>ZENITH/004757</v>
          </cell>
          <cell r="W479" t="str">
            <v/>
          </cell>
          <cell r="Y479">
            <v>95700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</row>
        <row r="480">
          <cell r="D480">
            <v>38618</v>
          </cell>
          <cell r="F480" t="str">
            <v>PACIFIC</v>
          </cell>
          <cell r="G480" t="str">
            <v>PHOENIX STEEL MILLS LIMITED</v>
          </cell>
          <cell r="H480" t="str">
            <v>REMELTED ALUMINIUM INGOTS</v>
          </cell>
          <cell r="I480" t="str">
            <v>76.01.10.00</v>
          </cell>
          <cell r="J480" t="str">
            <v>SEPTEMBER, 2005</v>
          </cell>
          <cell r="K480" t="str">
            <v>INDIA</v>
          </cell>
          <cell r="L480" t="str">
            <v>APAPA PORT</v>
          </cell>
          <cell r="M480">
            <v>46.7</v>
          </cell>
          <cell r="N480" t="str">
            <v>OCEANIC</v>
          </cell>
          <cell r="O480">
            <v>139012</v>
          </cell>
          <cell r="P480">
            <v>34753</v>
          </cell>
          <cell r="Q480">
            <v>104259</v>
          </cell>
          <cell r="R480">
            <v>88635</v>
          </cell>
          <cell r="S480" t="str">
            <v>USD</v>
          </cell>
          <cell r="T480" t="str">
            <v>DECEMBER, 2005</v>
          </cell>
          <cell r="U480">
            <v>38583</v>
          </cell>
          <cell r="V480" t="str">
            <v>OCEANIC/A 0081449</v>
          </cell>
          <cell r="W480" t="str">
            <v/>
          </cell>
          <cell r="Y480">
            <v>88635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</row>
        <row r="481">
          <cell r="D481">
            <v>38618</v>
          </cell>
          <cell r="F481" t="str">
            <v>UNION</v>
          </cell>
          <cell r="G481" t="str">
            <v>WEST AFRICAN RUBBER PRODUCTS (NIG) LIMITED</v>
          </cell>
          <cell r="H481" t="str">
            <v>ASSORTED BATHROOM SLIPPERS</v>
          </cell>
          <cell r="I481" t="str">
            <v>64.02.99.00</v>
          </cell>
          <cell r="J481" t="str">
            <v>SEPTEMBER, 2005</v>
          </cell>
          <cell r="K481" t="str">
            <v>TOGO</v>
          </cell>
          <cell r="L481" t="str">
            <v>SEME BORDER</v>
          </cell>
          <cell r="M481">
            <v>33.299999999999997</v>
          </cell>
          <cell r="N481" t="str">
            <v>UNION</v>
          </cell>
          <cell r="O481">
            <v>56225.2</v>
          </cell>
          <cell r="P481">
            <v>14056.3</v>
          </cell>
          <cell r="Q481">
            <v>42168.9</v>
          </cell>
          <cell r="R481">
            <v>42920</v>
          </cell>
          <cell r="S481" t="str">
            <v>USD</v>
          </cell>
          <cell r="T481" t="str">
            <v>DECEMBER, 2005</v>
          </cell>
          <cell r="U481">
            <v>38611</v>
          </cell>
          <cell r="V481" t="str">
            <v>UBN / 0001167</v>
          </cell>
          <cell r="W481" t="str">
            <v/>
          </cell>
          <cell r="Y481">
            <v>42920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</row>
        <row r="482">
          <cell r="D482">
            <v>38618</v>
          </cell>
          <cell r="F482" t="str">
            <v>NIB</v>
          </cell>
          <cell r="G482" t="str">
            <v>OLAM NIGERIA LIMITED</v>
          </cell>
          <cell r="H482" t="str">
            <v>NIGERIAN POLISHED HULLED SESAME SEEDS</v>
          </cell>
          <cell r="I482" t="str">
            <v>12.07.40.00</v>
          </cell>
          <cell r="J482" t="str">
            <v>SEPTEMBER, 2005</v>
          </cell>
          <cell r="K482" t="str">
            <v>JAPAN</v>
          </cell>
          <cell r="L482" t="str">
            <v>APAPA PORT</v>
          </cell>
          <cell r="M482">
            <v>504</v>
          </cell>
          <cell r="N482" t="str">
            <v>DIAMOND</v>
          </cell>
          <cell r="O482">
            <v>535772.16000000003</v>
          </cell>
          <cell r="P482">
            <v>133943.04000000001</v>
          </cell>
          <cell r="Q482">
            <v>401829.12</v>
          </cell>
          <cell r="R482">
            <v>403200</v>
          </cell>
          <cell r="S482" t="str">
            <v>USD</v>
          </cell>
          <cell r="T482" t="str">
            <v>DECEMBER, 2005</v>
          </cell>
          <cell r="U482">
            <v>38533</v>
          </cell>
          <cell r="V482" t="str">
            <v>DBL/0001647</v>
          </cell>
          <cell r="W482" t="str">
            <v/>
          </cell>
          <cell r="Y482">
            <v>403200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</row>
        <row r="483">
          <cell r="D483">
            <v>38618</v>
          </cell>
          <cell r="F483" t="str">
            <v>CAPITAL</v>
          </cell>
          <cell r="G483" t="str">
            <v>SONNEX PACKAGING NIG. LIMITED</v>
          </cell>
          <cell r="H483" t="str">
            <v>PREFORMS</v>
          </cell>
          <cell r="I483" t="str">
            <v>39.01.60.00</v>
          </cell>
          <cell r="J483" t="str">
            <v>SEPTEMBER, 2005</v>
          </cell>
          <cell r="K483" t="str">
            <v>GHANA</v>
          </cell>
          <cell r="L483" t="str">
            <v>APAPA PORT</v>
          </cell>
          <cell r="M483">
            <v>14.1</v>
          </cell>
          <cell r="N483" t="str">
            <v>NUB</v>
          </cell>
          <cell r="O483">
            <v>34970.050000000003</v>
          </cell>
          <cell r="P483">
            <v>8742.5125000000007</v>
          </cell>
          <cell r="Q483">
            <v>26227.537499999999</v>
          </cell>
          <cell r="R483">
            <v>27003.9</v>
          </cell>
          <cell r="S483" t="str">
            <v>USD</v>
          </cell>
          <cell r="T483" t="str">
            <v>DECEMBER, 2005</v>
          </cell>
          <cell r="U483">
            <v>38616</v>
          </cell>
          <cell r="V483" t="str">
            <v>NUB/00095</v>
          </cell>
          <cell r="W483" t="str">
            <v/>
          </cell>
          <cell r="Y483">
            <v>27003.9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</row>
        <row r="484">
          <cell r="D484">
            <v>38618</v>
          </cell>
          <cell r="F484" t="str">
            <v>ZENITH</v>
          </cell>
          <cell r="G484" t="str">
            <v>STANMARK COCOA PROCESSING CO. LIMITED</v>
          </cell>
          <cell r="H484" t="str">
            <v>COCOA BUTTER</v>
          </cell>
          <cell r="I484" t="str">
            <v>18.04.00.00</v>
          </cell>
          <cell r="J484" t="str">
            <v xml:space="preserve">SEPTEMBER, 2005 </v>
          </cell>
          <cell r="K484" t="str">
            <v>FRANCE</v>
          </cell>
          <cell r="L484" t="str">
            <v>APAPA PORT</v>
          </cell>
          <cell r="M484">
            <v>45.1</v>
          </cell>
          <cell r="N484" t="str">
            <v>ZENITH</v>
          </cell>
          <cell r="O484">
            <v>254370.6</v>
          </cell>
          <cell r="P484">
            <v>63592.65</v>
          </cell>
          <cell r="Q484">
            <v>190777.95</v>
          </cell>
          <cell r="R484">
            <v>191400</v>
          </cell>
          <cell r="S484" t="str">
            <v>USD</v>
          </cell>
          <cell r="T484" t="str">
            <v>DECEMBER, 2005</v>
          </cell>
          <cell r="U484">
            <v>38526</v>
          </cell>
          <cell r="V484" t="str">
            <v>ZENITH / 004792</v>
          </cell>
          <cell r="W484" t="str">
            <v/>
          </cell>
          <cell r="Y484">
            <v>191400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</row>
        <row r="485">
          <cell r="D485">
            <v>38618</v>
          </cell>
          <cell r="F485" t="str">
            <v>ECO</v>
          </cell>
          <cell r="G485" t="str">
            <v>WEST AFRICAN RUBBER PRODUCTS (NIG) LIMITED</v>
          </cell>
          <cell r="H485" t="str">
            <v>ASSORTED BATHROOM SLIPPERS</v>
          </cell>
          <cell r="I485" t="str">
            <v>64.02.99.00</v>
          </cell>
          <cell r="J485" t="str">
            <v>SEPTEMBER, 2005</v>
          </cell>
          <cell r="K485" t="str">
            <v>GHANA</v>
          </cell>
          <cell r="L485" t="str">
            <v>APAPA PORT</v>
          </cell>
          <cell r="M485">
            <v>17.8</v>
          </cell>
          <cell r="N485" t="str">
            <v>UNION</v>
          </cell>
          <cell r="O485">
            <v>30609.360000000001</v>
          </cell>
          <cell r="P485">
            <v>7652.34</v>
          </cell>
          <cell r="Q485">
            <v>22957.02</v>
          </cell>
          <cell r="R485">
            <v>22980</v>
          </cell>
          <cell r="S485" t="str">
            <v>USD</v>
          </cell>
          <cell r="T485" t="str">
            <v>DECEMBER, 2005</v>
          </cell>
          <cell r="U485">
            <v>38540</v>
          </cell>
          <cell r="V485" t="str">
            <v>UBN / 0001132</v>
          </cell>
          <cell r="W485" t="str">
            <v/>
          </cell>
          <cell r="Y485">
            <v>22980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</row>
        <row r="486">
          <cell r="D486">
            <v>38618</v>
          </cell>
          <cell r="F486" t="str">
            <v>UBA</v>
          </cell>
          <cell r="G486" t="str">
            <v>TUNDE LORD'S INVESTMENT LIMITED</v>
          </cell>
          <cell r="H486" t="str">
            <v>CHARCOAL</v>
          </cell>
          <cell r="I486" t="str">
            <v>44.02.00.00</v>
          </cell>
          <cell r="J486" t="str">
            <v>SEPTEMBER, 2005</v>
          </cell>
          <cell r="K486" t="str">
            <v>GREECE</v>
          </cell>
          <cell r="L486" t="str">
            <v>TINCAN ISLAND</v>
          </cell>
          <cell r="M486">
            <v>22.7</v>
          </cell>
          <cell r="N486" t="str">
            <v>ZENITH</v>
          </cell>
          <cell r="O486">
            <v>7364.45</v>
          </cell>
          <cell r="P486">
            <v>1841.1125</v>
          </cell>
          <cell r="Q486">
            <v>5523.3374999999996</v>
          </cell>
          <cell r="R486">
            <v>4313.1899999999996</v>
          </cell>
          <cell r="S486" t="str">
            <v>EUR</v>
          </cell>
          <cell r="T486" t="str">
            <v>DECEMBER, 2005</v>
          </cell>
          <cell r="U486">
            <v>38615</v>
          </cell>
          <cell r="V486" t="str">
            <v>ZENITH/005807</v>
          </cell>
          <cell r="W486" t="str">
            <v/>
          </cell>
          <cell r="Y486">
            <v>0</v>
          </cell>
          <cell r="Z486">
            <v>4313.1899999999996</v>
          </cell>
          <cell r="AA486">
            <v>0</v>
          </cell>
          <cell r="AB486">
            <v>0</v>
          </cell>
          <cell r="AC486">
            <v>0</v>
          </cell>
        </row>
        <row r="487">
          <cell r="D487">
            <v>38618</v>
          </cell>
          <cell r="F487" t="str">
            <v>ZENITH</v>
          </cell>
          <cell r="G487" t="str">
            <v>ARMADA INTERNATIONAL LIMITED</v>
          </cell>
          <cell r="H487" t="str">
            <v>NIGERIAN ORIGIN DRIED SPLIT GINGER</v>
          </cell>
          <cell r="I487" t="str">
            <v>09.10.10.00</v>
          </cell>
          <cell r="J487" t="str">
            <v>SEPTEMBER, 2005</v>
          </cell>
          <cell r="K487" t="str">
            <v>RUSSIA</v>
          </cell>
          <cell r="L487" t="str">
            <v>APAPA PORT</v>
          </cell>
          <cell r="M487">
            <v>24.1</v>
          </cell>
          <cell r="N487" t="str">
            <v>ZENITH</v>
          </cell>
          <cell r="O487">
            <v>27987.119999999999</v>
          </cell>
          <cell r="P487">
            <v>6996.78</v>
          </cell>
          <cell r="Q487">
            <v>20990.34</v>
          </cell>
          <cell r="R487">
            <v>21600</v>
          </cell>
          <cell r="S487" t="str">
            <v>USD</v>
          </cell>
          <cell r="T487" t="str">
            <v>DECEMBER, 2005</v>
          </cell>
          <cell r="U487">
            <v>38595</v>
          </cell>
          <cell r="V487" t="str">
            <v>ZENITH/005767</v>
          </cell>
          <cell r="W487" t="str">
            <v/>
          </cell>
          <cell r="Y487">
            <v>21600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</row>
        <row r="488">
          <cell r="D488">
            <v>38618</v>
          </cell>
          <cell r="F488" t="str">
            <v>FIRST</v>
          </cell>
          <cell r="G488" t="str">
            <v>DANA PLAST LIMITED</v>
          </cell>
          <cell r="H488" t="str">
            <v xml:space="preserve">VARIOUS DOMESTIC FINISHED PLASTICS ARTICLES </v>
          </cell>
          <cell r="I488" t="str">
            <v>39.23.10.00</v>
          </cell>
          <cell r="J488" t="str">
            <v>SEPTEMBER, 2005</v>
          </cell>
          <cell r="K488" t="str">
            <v>CONGO, REPUBLIC OF THE</v>
          </cell>
          <cell r="L488" t="str">
            <v>APAPA PORT</v>
          </cell>
          <cell r="M488">
            <v>3.6</v>
          </cell>
          <cell r="N488" t="str">
            <v>FIRST</v>
          </cell>
          <cell r="O488">
            <v>8630</v>
          </cell>
          <cell r="P488">
            <v>2157.5</v>
          </cell>
          <cell r="Q488">
            <v>6472.5</v>
          </cell>
          <cell r="R488">
            <v>6660</v>
          </cell>
          <cell r="S488" t="str">
            <v>USD</v>
          </cell>
          <cell r="T488" t="str">
            <v>DECEMBER, 2005</v>
          </cell>
          <cell r="U488">
            <v>38611</v>
          </cell>
          <cell r="V488" t="str">
            <v>FBN / 0003252</v>
          </cell>
          <cell r="W488" t="str">
            <v/>
          </cell>
          <cell r="Y488">
            <v>6660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</row>
        <row r="489">
          <cell r="D489">
            <v>38618</v>
          </cell>
          <cell r="F489" t="str">
            <v>ECO</v>
          </cell>
          <cell r="G489" t="str">
            <v>WEST AFRICAN RUBBER PRODUCTS (NIG) LIMITED</v>
          </cell>
          <cell r="H489" t="str">
            <v>ASSORTED BATHROOM SLIPPERS</v>
          </cell>
          <cell r="I489" t="str">
            <v>64.02.99.00</v>
          </cell>
          <cell r="J489" t="str">
            <v>SEPTEMBER, 2005</v>
          </cell>
          <cell r="K489" t="str">
            <v>GHANA</v>
          </cell>
          <cell r="L489" t="str">
            <v>APAPA PORT</v>
          </cell>
          <cell r="M489">
            <v>18.100000000000001</v>
          </cell>
          <cell r="N489" t="str">
            <v>UNION</v>
          </cell>
          <cell r="O489">
            <v>30828.54</v>
          </cell>
          <cell r="P489">
            <v>7707.1350000000002</v>
          </cell>
          <cell r="Q489">
            <v>23121.404999999999</v>
          </cell>
          <cell r="R489">
            <v>23058</v>
          </cell>
          <cell r="S489" t="str">
            <v>USD</v>
          </cell>
          <cell r="T489" t="str">
            <v>DECEMBER, 2005</v>
          </cell>
          <cell r="U489">
            <v>38554</v>
          </cell>
          <cell r="V489" t="str">
            <v>UBN/0001139</v>
          </cell>
          <cell r="W489" t="str">
            <v/>
          </cell>
          <cell r="Y489">
            <v>23058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</row>
        <row r="490">
          <cell r="D490">
            <v>38618</v>
          </cell>
          <cell r="F490" t="str">
            <v>ZENITH</v>
          </cell>
          <cell r="G490" t="str">
            <v>STANMARK COCOA PROCESSING CO. LIMITED</v>
          </cell>
          <cell r="H490" t="str">
            <v>COCOA LIQUOR</v>
          </cell>
          <cell r="I490" t="str">
            <v>18.03.00.00</v>
          </cell>
          <cell r="J490" t="str">
            <v>SEPTEMBER, 2005</v>
          </cell>
          <cell r="K490" t="str">
            <v>GERMANY</v>
          </cell>
          <cell r="L490" t="str">
            <v>APAPA PORT</v>
          </cell>
          <cell r="M490">
            <v>45.1</v>
          </cell>
          <cell r="N490" t="str">
            <v>ZENITH</v>
          </cell>
          <cell r="O490">
            <v>108148.04</v>
          </cell>
          <cell r="P490">
            <v>27037.01</v>
          </cell>
          <cell r="Q490">
            <v>81111.03</v>
          </cell>
          <cell r="R490">
            <v>81400</v>
          </cell>
          <cell r="S490" t="str">
            <v>USD</v>
          </cell>
          <cell r="T490" t="str">
            <v>DECEMBER, 2005</v>
          </cell>
          <cell r="U490">
            <v>38568</v>
          </cell>
          <cell r="V490" t="str">
            <v>ZENITH / 004850</v>
          </cell>
          <cell r="W490" t="str">
            <v/>
          </cell>
          <cell r="Y490">
            <v>81400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</row>
        <row r="491">
          <cell r="D491">
            <v>38618</v>
          </cell>
          <cell r="F491" t="str">
            <v>UNION</v>
          </cell>
          <cell r="G491" t="str">
            <v>WEST AFRICAN RUBBER PRODUCTS (NIG) LIMITED</v>
          </cell>
          <cell r="H491" t="str">
            <v xml:space="preserve">ASSORTED BATHROOM SLIPPERS </v>
          </cell>
          <cell r="I491" t="str">
            <v>64.02.99.00</v>
          </cell>
          <cell r="J491" t="str">
            <v>SEPTEMBER, 2005</v>
          </cell>
          <cell r="K491" t="str">
            <v>TOGO</v>
          </cell>
          <cell r="L491" t="str">
            <v>SEME BORDER</v>
          </cell>
          <cell r="M491">
            <v>35.799999999999997</v>
          </cell>
          <cell r="N491" t="str">
            <v>UNION</v>
          </cell>
          <cell r="O491">
            <v>59998</v>
          </cell>
          <cell r="P491">
            <v>14999.5</v>
          </cell>
          <cell r="Q491">
            <v>44998.5</v>
          </cell>
          <cell r="R491">
            <v>45800</v>
          </cell>
          <cell r="S491" t="str">
            <v>USD</v>
          </cell>
          <cell r="T491" t="str">
            <v>DECEMBER, 2005</v>
          </cell>
          <cell r="U491">
            <v>38610</v>
          </cell>
          <cell r="V491" t="str">
            <v>UBN/0001166</v>
          </cell>
          <cell r="W491" t="str">
            <v/>
          </cell>
          <cell r="Y491">
            <v>45800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</row>
        <row r="492">
          <cell r="D492">
            <v>38618</v>
          </cell>
          <cell r="F492" t="str">
            <v>FIRST</v>
          </cell>
          <cell r="G492" t="str">
            <v>DANA PLAST LIMITED</v>
          </cell>
          <cell r="H492" t="str">
            <v xml:space="preserve">VARIOUS DOMESTICS PLASTICS FINISHED ARTICLES </v>
          </cell>
          <cell r="I492" t="str">
            <v>39.24.90.00</v>
          </cell>
          <cell r="J492" t="str">
            <v>SEPTEMBER, 2005</v>
          </cell>
          <cell r="K492" t="str">
            <v>CONGO, REPUBLIC OF THE</v>
          </cell>
          <cell r="L492" t="str">
            <v>APAPA PORT</v>
          </cell>
          <cell r="M492">
            <v>10</v>
          </cell>
          <cell r="N492" t="str">
            <v>FIRST</v>
          </cell>
          <cell r="O492">
            <v>24756</v>
          </cell>
          <cell r="P492">
            <v>6189</v>
          </cell>
          <cell r="Q492">
            <v>18567</v>
          </cell>
          <cell r="R492">
            <v>18630</v>
          </cell>
          <cell r="S492" t="str">
            <v>USD</v>
          </cell>
          <cell r="T492" t="str">
            <v>DECEMBER, 2005</v>
          </cell>
          <cell r="U492">
            <v>38566</v>
          </cell>
          <cell r="V492" t="str">
            <v>FBN/0003524</v>
          </cell>
          <cell r="W492" t="str">
            <v/>
          </cell>
          <cell r="Y492">
            <v>18630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</row>
        <row r="493">
          <cell r="D493">
            <v>38618</v>
          </cell>
          <cell r="F493" t="str">
            <v>NIB</v>
          </cell>
          <cell r="G493" t="str">
            <v>OLAM NIGERIA LIMITED</v>
          </cell>
          <cell r="H493" t="str">
            <v>NIGERIAN HULLED AND POLISHED SESAME SEEDS</v>
          </cell>
          <cell r="I493" t="str">
            <v>12.07.40.00</v>
          </cell>
          <cell r="J493" t="str">
            <v>SEPTEMBER, 2005</v>
          </cell>
          <cell r="K493" t="str">
            <v>SYRIA</v>
          </cell>
          <cell r="L493" t="str">
            <v>APAPA PORT</v>
          </cell>
          <cell r="M493">
            <v>432</v>
          </cell>
          <cell r="N493" t="str">
            <v>DIAMOND</v>
          </cell>
          <cell r="O493">
            <v>419580</v>
          </cell>
          <cell r="P493">
            <v>104895</v>
          </cell>
          <cell r="Q493">
            <v>314685</v>
          </cell>
          <cell r="R493">
            <v>324000</v>
          </cell>
          <cell r="S493" t="str">
            <v>USD</v>
          </cell>
          <cell r="T493" t="str">
            <v>DECEMBER, 2005</v>
          </cell>
          <cell r="U493">
            <v>38609</v>
          </cell>
          <cell r="V493" t="str">
            <v>DBL/0002174</v>
          </cell>
          <cell r="W493" t="str">
            <v/>
          </cell>
          <cell r="Y493">
            <v>324000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</row>
        <row r="494">
          <cell r="D494">
            <v>38618</v>
          </cell>
          <cell r="F494" t="str">
            <v>NBM</v>
          </cell>
          <cell r="G494" t="str">
            <v>PRESCO PLC</v>
          </cell>
          <cell r="H494" t="str">
            <v>CAUSTIC SODAS</v>
          </cell>
          <cell r="I494" t="str">
            <v>34.02.00.00</v>
          </cell>
          <cell r="J494" t="str">
            <v>SEPTEMBER, 2005</v>
          </cell>
          <cell r="K494" t="str">
            <v>GABON</v>
          </cell>
          <cell r="L494" t="str">
            <v>APAPA PORT</v>
          </cell>
          <cell r="M494">
            <v>43.2</v>
          </cell>
          <cell r="N494" t="str">
            <v>DIAMOND</v>
          </cell>
          <cell r="O494">
            <v>26270.400000000001</v>
          </cell>
          <cell r="P494">
            <v>6567.6</v>
          </cell>
          <cell r="Q494">
            <v>19702.8</v>
          </cell>
          <cell r="R494">
            <v>16000</v>
          </cell>
          <cell r="S494" t="str">
            <v>EUR</v>
          </cell>
          <cell r="T494" t="str">
            <v>DECEMBER, 2005</v>
          </cell>
          <cell r="U494">
            <v>38614</v>
          </cell>
          <cell r="V494" t="str">
            <v>DBL/0008994</v>
          </cell>
          <cell r="W494" t="str">
            <v/>
          </cell>
          <cell r="Y494">
            <v>0</v>
          </cell>
          <cell r="Z494">
            <v>16000</v>
          </cell>
          <cell r="AA494">
            <v>0</v>
          </cell>
          <cell r="AB494">
            <v>0</v>
          </cell>
          <cell r="AC494">
            <v>0</v>
          </cell>
        </row>
        <row r="495">
          <cell r="D495">
            <v>38618</v>
          </cell>
          <cell r="F495" t="str">
            <v>CAPITAL</v>
          </cell>
          <cell r="G495" t="str">
            <v>SONNEX PACKAGING NIG. LIMITED</v>
          </cell>
          <cell r="H495" t="str">
            <v>PREFORMS</v>
          </cell>
          <cell r="I495" t="str">
            <v>39.01.60.00</v>
          </cell>
          <cell r="J495" t="str">
            <v>SEPTEMBER, 2005</v>
          </cell>
          <cell r="K495" t="str">
            <v>GHANA</v>
          </cell>
          <cell r="L495" t="str">
            <v>APAPA PORT</v>
          </cell>
          <cell r="M495">
            <v>14.1</v>
          </cell>
          <cell r="N495" t="str">
            <v>NUB</v>
          </cell>
          <cell r="O495">
            <v>34970.050000000003</v>
          </cell>
          <cell r="P495">
            <v>8742.5125000000007</v>
          </cell>
          <cell r="Q495">
            <v>26227.537499999999</v>
          </cell>
          <cell r="R495">
            <v>27003.9</v>
          </cell>
          <cell r="S495" t="str">
            <v>USD</v>
          </cell>
          <cell r="T495" t="str">
            <v>DECEMBER, 2005</v>
          </cell>
          <cell r="U495">
            <v>38616</v>
          </cell>
          <cell r="V495" t="str">
            <v>NUB/00096</v>
          </cell>
          <cell r="W495" t="str">
            <v/>
          </cell>
          <cell r="Y495">
            <v>27003.9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</row>
        <row r="496">
          <cell r="D496">
            <v>38618</v>
          </cell>
          <cell r="F496" t="str">
            <v>NIB</v>
          </cell>
          <cell r="G496" t="str">
            <v>OLAM NIGERIA LIMITED</v>
          </cell>
          <cell r="H496" t="str">
            <v>NIGERIAN DRIED SPLIT GINGER - AFFLATOXIN FREE</v>
          </cell>
          <cell r="I496" t="str">
            <v>09.10.10.00</v>
          </cell>
          <cell r="J496" t="str">
            <v>SEPTEMBER, 2005</v>
          </cell>
          <cell r="K496" t="str">
            <v>INDIA</v>
          </cell>
          <cell r="L496" t="str">
            <v>APAPA PORT</v>
          </cell>
          <cell r="M496">
            <v>22.3</v>
          </cell>
          <cell r="N496" t="str">
            <v>DIAMOND</v>
          </cell>
          <cell r="O496">
            <v>64313.919999999998</v>
          </cell>
          <cell r="P496">
            <v>16078.48</v>
          </cell>
          <cell r="Q496">
            <v>48235.44</v>
          </cell>
          <cell r="R496">
            <v>48400</v>
          </cell>
          <cell r="S496" t="str">
            <v>USD</v>
          </cell>
          <cell r="T496" t="str">
            <v>DECEMBER, 2005</v>
          </cell>
          <cell r="U496">
            <v>38533</v>
          </cell>
          <cell r="V496" t="str">
            <v>DBL/0001646</v>
          </cell>
          <cell r="W496" t="str">
            <v/>
          </cell>
          <cell r="Y496">
            <v>48400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</row>
        <row r="497">
          <cell r="D497">
            <v>38618</v>
          </cell>
          <cell r="F497" t="str">
            <v>UNION</v>
          </cell>
          <cell r="G497" t="str">
            <v>WEST AFRICAN RUBBER PRODUCTS (NIG) LIMITED</v>
          </cell>
          <cell r="H497" t="str">
            <v>ASSORTED BATHROOM SLIPPERS</v>
          </cell>
          <cell r="I497" t="str">
            <v>64.02.99.00</v>
          </cell>
          <cell r="J497" t="str">
            <v>SEPTEMBER, 2005</v>
          </cell>
          <cell r="K497" t="str">
            <v>TOGO</v>
          </cell>
          <cell r="L497" t="str">
            <v>SEME BORDER</v>
          </cell>
          <cell r="M497">
            <v>36.299999999999997</v>
          </cell>
          <cell r="N497" t="str">
            <v>UNION</v>
          </cell>
          <cell r="O497">
            <v>61046</v>
          </cell>
          <cell r="P497">
            <v>15261.5</v>
          </cell>
          <cell r="Q497">
            <v>45784.5</v>
          </cell>
          <cell r="R497">
            <v>46600</v>
          </cell>
          <cell r="S497" t="str">
            <v>USD</v>
          </cell>
          <cell r="T497" t="str">
            <v>DECEMBER, 2005</v>
          </cell>
          <cell r="U497">
            <v>38610</v>
          </cell>
          <cell r="V497" t="str">
            <v>UBN / 001165</v>
          </cell>
          <cell r="W497" t="str">
            <v/>
          </cell>
          <cell r="Y497">
            <v>46600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</row>
        <row r="498">
          <cell r="D498">
            <v>38618</v>
          </cell>
          <cell r="F498" t="str">
            <v>NIB</v>
          </cell>
          <cell r="G498" t="str">
            <v>SUNFLAG (NIGERIA) LIMITED</v>
          </cell>
          <cell r="H498" t="str">
            <v>FABRIC 100 PCT COTTON GREY 20X20 60X55 65" ROLLS - A  GRADES.</v>
          </cell>
          <cell r="I498" t="str">
            <v>52.09.11.00</v>
          </cell>
          <cell r="J498" t="str">
            <v>SEPTEMBER, 2005</v>
          </cell>
          <cell r="K498" t="str">
            <v>PORTUGAL</v>
          </cell>
          <cell r="L498" t="str">
            <v>APAPA PORT</v>
          </cell>
          <cell r="M498">
            <v>21.5</v>
          </cell>
          <cell r="N498" t="str">
            <v>ZENITH</v>
          </cell>
          <cell r="O498">
            <v>62759.92</v>
          </cell>
          <cell r="P498">
            <v>15689.98</v>
          </cell>
          <cell r="Q498">
            <v>47069.94</v>
          </cell>
          <cell r="R498">
            <v>48463.26</v>
          </cell>
          <cell r="S498" t="str">
            <v>USD</v>
          </cell>
          <cell r="T498" t="str">
            <v>DECEMBER, 2005</v>
          </cell>
          <cell r="U498">
            <v>38615</v>
          </cell>
          <cell r="V498" t="str">
            <v>ZENITH/007253</v>
          </cell>
          <cell r="W498" t="str">
            <v/>
          </cell>
          <cell r="Y498">
            <v>48463.26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</row>
        <row r="499">
          <cell r="D499">
            <v>38618</v>
          </cell>
          <cell r="F499" t="str">
            <v>FIRST</v>
          </cell>
          <cell r="G499" t="str">
            <v>DANA PLAST LIMITED</v>
          </cell>
          <cell r="H499" t="str">
            <v xml:space="preserve">VARIOUS DOMESTIC FINISHED PLASTICS ARTICLES </v>
          </cell>
          <cell r="I499" t="str">
            <v>39.23.10.00</v>
          </cell>
          <cell r="J499" t="str">
            <v>SEPTEMBER, 2005</v>
          </cell>
          <cell r="K499" t="str">
            <v>CONGO, REPUBLIC OF THE</v>
          </cell>
          <cell r="L499" t="str">
            <v>APAPA PORT</v>
          </cell>
          <cell r="M499">
            <v>16.2</v>
          </cell>
          <cell r="N499" t="str">
            <v>FIRST</v>
          </cell>
          <cell r="O499">
            <v>43241</v>
          </cell>
          <cell r="P499">
            <v>10810.25</v>
          </cell>
          <cell r="Q499">
            <v>32430.75</v>
          </cell>
          <cell r="R499">
            <v>33390</v>
          </cell>
          <cell r="S499" t="str">
            <v>USD</v>
          </cell>
          <cell r="T499" t="str">
            <v>DECEMBER, 2005</v>
          </cell>
          <cell r="U499">
            <v>38610</v>
          </cell>
          <cell r="V499" t="str">
            <v>FBN/0050950</v>
          </cell>
          <cell r="W499" t="str">
            <v/>
          </cell>
          <cell r="Y499">
            <v>33390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</row>
        <row r="500">
          <cell r="D500">
            <v>38621</v>
          </cell>
          <cell r="F500" t="str">
            <v>NBM</v>
          </cell>
          <cell r="G500" t="str">
            <v>ALKEM NIGERIA LIMITED</v>
          </cell>
          <cell r="H500" t="str">
            <v>POLYESTER STAPLE FIBRE</v>
          </cell>
          <cell r="I500" t="str">
            <v>55.03.20.00</v>
          </cell>
          <cell r="J500" t="str">
            <v>SEPTEMBER, 2005</v>
          </cell>
          <cell r="K500" t="str">
            <v>UNITED KINGDOM</v>
          </cell>
          <cell r="L500" t="str">
            <v>APAPA PORT</v>
          </cell>
          <cell r="M500">
            <v>56.1</v>
          </cell>
          <cell r="N500" t="str">
            <v>ZENITH</v>
          </cell>
          <cell r="O500">
            <v>86934</v>
          </cell>
          <cell r="P500">
            <v>21733.5</v>
          </cell>
          <cell r="Q500">
            <v>65200.5</v>
          </cell>
          <cell r="R500">
            <v>38418.910000000003</v>
          </cell>
          <cell r="S500" t="str">
            <v>GBP</v>
          </cell>
          <cell r="T500" t="str">
            <v>DECEMBER, 2005</v>
          </cell>
          <cell r="U500">
            <v>38617</v>
          </cell>
          <cell r="V500" t="str">
            <v>ZENITH/005028</v>
          </cell>
          <cell r="W500" t="str">
            <v/>
          </cell>
          <cell r="Y500">
            <v>0</v>
          </cell>
          <cell r="Z500">
            <v>0</v>
          </cell>
          <cell r="AA500">
            <v>38418.910000000003</v>
          </cell>
          <cell r="AB500">
            <v>0</v>
          </cell>
          <cell r="AC500">
            <v>0</v>
          </cell>
        </row>
        <row r="501">
          <cell r="D501">
            <v>38621</v>
          </cell>
          <cell r="F501" t="str">
            <v>INMB</v>
          </cell>
          <cell r="G501" t="str">
            <v>BANARLY (NIGERIA) LIMITED</v>
          </cell>
          <cell r="H501" t="str">
            <v xml:space="preserve">FROZEN SHRIMPS TIGER AND WHITE AND CUTTLE FISH </v>
          </cell>
          <cell r="I501" t="str">
            <v>03.06.13.00</v>
          </cell>
          <cell r="J501" t="str">
            <v>SEPTEMBER, 2005</v>
          </cell>
          <cell r="K501" t="str">
            <v>NETHERLANDS</v>
          </cell>
          <cell r="L501" t="str">
            <v>APAPA PORT</v>
          </cell>
          <cell r="M501">
            <v>25.2</v>
          </cell>
          <cell r="N501" t="str">
            <v>ZENITH</v>
          </cell>
          <cell r="O501">
            <v>181169.98</v>
          </cell>
          <cell r="P501">
            <v>45292.495000000003</v>
          </cell>
          <cell r="Q501">
            <v>135877.48499999999</v>
          </cell>
          <cell r="R501">
            <v>139899.6</v>
          </cell>
          <cell r="S501" t="str">
            <v>USD</v>
          </cell>
          <cell r="T501" t="str">
            <v>DECEMBER, 2005</v>
          </cell>
          <cell r="U501">
            <v>38614</v>
          </cell>
          <cell r="V501" t="str">
            <v>ZENITH/003789</v>
          </cell>
          <cell r="W501" t="str">
            <v/>
          </cell>
          <cell r="Y501">
            <v>139899.6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</row>
        <row r="502">
          <cell r="D502">
            <v>38621</v>
          </cell>
          <cell r="F502" t="str">
            <v>ECO</v>
          </cell>
          <cell r="G502" t="str">
            <v>UNILEVER NIGERIA PLC</v>
          </cell>
          <cell r="H502" t="str">
            <v>RED CLOSE-UP FAMILY TOOTHPASTE PROMO</v>
          </cell>
          <cell r="I502" t="str">
            <v>33.06.10.00</v>
          </cell>
          <cell r="J502" t="str">
            <v>SEPTEMBER, 2005</v>
          </cell>
          <cell r="K502" t="str">
            <v>GHANA</v>
          </cell>
          <cell r="L502" t="str">
            <v>IDI-IROKO BORDER</v>
          </cell>
          <cell r="M502">
            <v>55.3</v>
          </cell>
          <cell r="N502" t="str">
            <v>AFRIBANK</v>
          </cell>
          <cell r="O502">
            <v>176737.44</v>
          </cell>
          <cell r="P502">
            <v>44184.36</v>
          </cell>
          <cell r="Q502">
            <v>132553.07999999999</v>
          </cell>
          <cell r="R502">
            <v>133891.70000000001</v>
          </cell>
          <cell r="S502" t="str">
            <v>USD</v>
          </cell>
          <cell r="T502" t="str">
            <v>DECEMBER, 2005</v>
          </cell>
          <cell r="U502">
            <v>38615</v>
          </cell>
          <cell r="V502" t="str">
            <v>AFRIBANK/AF000157</v>
          </cell>
          <cell r="W502" t="str">
            <v/>
          </cell>
          <cell r="Y502">
            <v>133891.70000000001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</row>
        <row r="503">
          <cell r="D503">
            <v>38621</v>
          </cell>
          <cell r="F503" t="str">
            <v>MAGNUM</v>
          </cell>
          <cell r="G503" t="str">
            <v>UNITED FISHERIES LIMITED</v>
          </cell>
          <cell r="H503" t="str">
            <v>FROZEN SHRIMPS</v>
          </cell>
          <cell r="I503" t="str">
            <v>03.06.13.00</v>
          </cell>
          <cell r="J503" t="str">
            <v>SEPTEMBER, 2005</v>
          </cell>
          <cell r="K503" t="str">
            <v>FRANCE</v>
          </cell>
          <cell r="L503" t="str">
            <v>APAPA PORT</v>
          </cell>
          <cell r="M503">
            <v>21.4</v>
          </cell>
          <cell r="N503" t="str">
            <v>NUB</v>
          </cell>
          <cell r="O503">
            <v>88899.67</v>
          </cell>
          <cell r="P503">
            <v>22224.9175</v>
          </cell>
          <cell r="Q503">
            <v>66674.752500000002</v>
          </cell>
          <cell r="R503">
            <v>69611.399999999994</v>
          </cell>
          <cell r="S503" t="str">
            <v>USD</v>
          </cell>
          <cell r="T503" t="str">
            <v>DECEMBER, 2005</v>
          </cell>
          <cell r="U503">
            <v>38616</v>
          </cell>
          <cell r="V503" t="str">
            <v>NUB/00097</v>
          </cell>
          <cell r="W503" t="str">
            <v/>
          </cell>
          <cell r="Y503">
            <v>69611.399999999994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</row>
        <row r="504">
          <cell r="D504">
            <v>38621</v>
          </cell>
          <cell r="F504" t="str">
            <v>ECO</v>
          </cell>
          <cell r="G504" t="str">
            <v>SUN AND SAND INDUSTRIES LIMITED</v>
          </cell>
          <cell r="H504" t="str">
            <v>ALUMINIUM ALLOY/INGOT</v>
          </cell>
          <cell r="I504" t="str">
            <v>76.01.20.00</v>
          </cell>
          <cell r="J504" t="str">
            <v>SEPTEMBER, 2005</v>
          </cell>
          <cell r="K504" t="str">
            <v>UNITED ARAB EMIRATES (UAE)</v>
          </cell>
          <cell r="L504" t="str">
            <v>APAPA PORT</v>
          </cell>
          <cell r="M504">
            <v>52.216000000000001</v>
          </cell>
          <cell r="N504" t="str">
            <v>ZENITH</v>
          </cell>
          <cell r="O504">
            <v>126448.98</v>
          </cell>
          <cell r="P504">
            <v>31612.244999999999</v>
          </cell>
          <cell r="Q504">
            <v>94836.735000000001</v>
          </cell>
          <cell r="R504">
            <v>97644</v>
          </cell>
          <cell r="S504" t="str">
            <v>USD</v>
          </cell>
          <cell r="T504" t="str">
            <v>DECEMBER, 2005</v>
          </cell>
          <cell r="U504">
            <v>38618</v>
          </cell>
          <cell r="V504" t="str">
            <v>ZENITH/005827</v>
          </cell>
          <cell r="W504" t="str">
            <v/>
          </cell>
          <cell r="Y504">
            <v>97644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</row>
        <row r="505">
          <cell r="D505">
            <v>38621</v>
          </cell>
          <cell r="F505" t="str">
            <v>OMEGA</v>
          </cell>
          <cell r="G505" t="str">
            <v>WAN WOOD NIGERIA LIMITED</v>
          </cell>
          <cell r="H505" t="str">
            <v>PROCESSED WOOD STRIPS( SEMI-IROKO)</v>
          </cell>
          <cell r="I505" t="str">
            <v>44.09.00.00</v>
          </cell>
          <cell r="J505" t="str">
            <v>SEPTEMBER, 2005</v>
          </cell>
          <cell r="K505" t="str">
            <v>ITALY</v>
          </cell>
          <cell r="L505" t="str">
            <v>TINCAN ISLAND</v>
          </cell>
          <cell r="M505">
            <v>18</v>
          </cell>
          <cell r="N505" t="str">
            <v>OCEANIC</v>
          </cell>
          <cell r="O505">
            <v>8320</v>
          </cell>
          <cell r="P505">
            <v>2080</v>
          </cell>
          <cell r="Q505">
            <v>6240</v>
          </cell>
          <cell r="R505">
            <v>6460</v>
          </cell>
          <cell r="S505" t="str">
            <v>USD</v>
          </cell>
          <cell r="T505" t="str">
            <v>DECEMBER, 2005</v>
          </cell>
          <cell r="U505">
            <v>38615</v>
          </cell>
          <cell r="V505" t="str">
            <v>OCEANIC/A 0082469</v>
          </cell>
          <cell r="W505" t="str">
            <v/>
          </cell>
          <cell r="Y505">
            <v>6460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</row>
        <row r="506">
          <cell r="D506">
            <v>38621</v>
          </cell>
          <cell r="F506" t="str">
            <v>CHARTERED</v>
          </cell>
          <cell r="G506" t="str">
            <v>MICROFEED NIGERIA LIMITED</v>
          </cell>
          <cell r="H506" t="str">
            <v>PROCESSED WOOD PRODUCTS (IROKO)</v>
          </cell>
          <cell r="I506" t="str">
            <v>44.09.00.00</v>
          </cell>
          <cell r="J506" t="str">
            <v>SEPTEMBER, 2005</v>
          </cell>
          <cell r="K506" t="str">
            <v>ITALY</v>
          </cell>
          <cell r="L506" t="str">
            <v>TINCAN ISLAND</v>
          </cell>
          <cell r="M506">
            <v>18</v>
          </cell>
          <cell r="N506" t="str">
            <v>PRUDENT</v>
          </cell>
          <cell r="O506">
            <v>23185</v>
          </cell>
          <cell r="P506">
            <v>5796.25</v>
          </cell>
          <cell r="Q506">
            <v>17388.75</v>
          </cell>
          <cell r="R506">
            <v>17901</v>
          </cell>
          <cell r="S506" t="str">
            <v>USD</v>
          </cell>
          <cell r="T506" t="str">
            <v>DECEMBER, 2005</v>
          </cell>
          <cell r="U506">
            <v>38611</v>
          </cell>
          <cell r="V506" t="str">
            <v>DBL/2640131</v>
          </cell>
          <cell r="W506" t="str">
            <v/>
          </cell>
          <cell r="Y506">
            <v>17901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</row>
        <row r="507">
          <cell r="D507">
            <v>38621</v>
          </cell>
          <cell r="F507" t="str">
            <v>OMEGA</v>
          </cell>
          <cell r="G507" t="str">
            <v>OVERLAND TECHNICAL COMPANY LIMITED</v>
          </cell>
          <cell r="H507" t="str">
            <v>FINISHED WOODEN PARQUET FLOORING ELEMENTS (APA-DOUSSIE)</v>
          </cell>
          <cell r="I507" t="str">
            <v>44.09.00.00</v>
          </cell>
          <cell r="J507" t="str">
            <v>SEPTEMBER, 2005</v>
          </cell>
          <cell r="K507" t="str">
            <v>ITALY</v>
          </cell>
          <cell r="L507" t="str">
            <v>TINCAN ISLAND</v>
          </cell>
          <cell r="M507">
            <v>36</v>
          </cell>
          <cell r="N507" t="str">
            <v>UBA</v>
          </cell>
          <cell r="O507">
            <v>47708.7</v>
          </cell>
          <cell r="P507">
            <v>11927.174999999999</v>
          </cell>
          <cell r="Q507">
            <v>35781.525000000001</v>
          </cell>
          <cell r="R507">
            <v>35871.199999999997</v>
          </cell>
          <cell r="S507" t="str">
            <v>USD</v>
          </cell>
          <cell r="T507" t="str">
            <v>DECEMBER, 2005</v>
          </cell>
          <cell r="U507">
            <v>38610</v>
          </cell>
          <cell r="V507" t="str">
            <v>UBA/0000634</v>
          </cell>
          <cell r="W507" t="str">
            <v>UBA/0000633</v>
          </cell>
          <cell r="Y507">
            <v>35871.199999999997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</row>
        <row r="508">
          <cell r="D508">
            <v>38621</v>
          </cell>
          <cell r="F508" t="str">
            <v>CHARTERED</v>
          </cell>
          <cell r="G508" t="str">
            <v>MICROFEED NIGERIA LIMITED</v>
          </cell>
          <cell r="H508" t="str">
            <v>PROCESSED WOOD PRODUCTS (APA)</v>
          </cell>
          <cell r="I508" t="str">
            <v>44.09.00.00</v>
          </cell>
          <cell r="J508" t="str">
            <v>SEPTEMBER, 2005</v>
          </cell>
          <cell r="K508" t="str">
            <v>ITALY</v>
          </cell>
          <cell r="L508" t="str">
            <v>TINCAN ISLAND</v>
          </cell>
          <cell r="M508">
            <v>18</v>
          </cell>
          <cell r="N508" t="str">
            <v>DIAMOND</v>
          </cell>
          <cell r="O508">
            <v>27860</v>
          </cell>
          <cell r="P508">
            <v>6965</v>
          </cell>
          <cell r="Q508">
            <v>20895</v>
          </cell>
          <cell r="R508">
            <v>21511</v>
          </cell>
          <cell r="S508" t="str">
            <v>USD</v>
          </cell>
          <cell r="T508" t="str">
            <v>DECEMBER, 2005</v>
          </cell>
          <cell r="U508">
            <v>38611</v>
          </cell>
          <cell r="V508" t="str">
            <v>DBL/2640132</v>
          </cell>
          <cell r="W508" t="str">
            <v/>
          </cell>
          <cell r="Y508">
            <v>21511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</row>
        <row r="509">
          <cell r="D509">
            <v>38621</v>
          </cell>
          <cell r="F509" t="str">
            <v>CHARTERED</v>
          </cell>
          <cell r="G509" t="str">
            <v>UNITED FISHERIES LIMITED</v>
          </cell>
          <cell r="H509" t="str">
            <v>FROZEN SHRIMPS AND CRABS</v>
          </cell>
          <cell r="I509" t="str">
            <v>03.06.13.00</v>
          </cell>
          <cell r="J509" t="str">
            <v>SEPTEMBER, 2005</v>
          </cell>
          <cell r="K509" t="str">
            <v>NETHERLANDS</v>
          </cell>
          <cell r="L509" t="str">
            <v>APAPA PORT</v>
          </cell>
          <cell r="M509">
            <v>8.8000000000000007</v>
          </cell>
          <cell r="N509" t="str">
            <v>NUB</v>
          </cell>
          <cell r="O509">
            <v>39645.64</v>
          </cell>
          <cell r="P509">
            <v>9911.41</v>
          </cell>
          <cell r="Q509">
            <v>29734.23</v>
          </cell>
          <cell r="R509">
            <v>30592.2</v>
          </cell>
          <cell r="S509" t="str">
            <v>USD</v>
          </cell>
          <cell r="T509" t="str">
            <v>DECEMBER, 2005</v>
          </cell>
          <cell r="U509">
            <v>38617</v>
          </cell>
          <cell r="V509" t="str">
            <v>NUB/00098</v>
          </cell>
          <cell r="W509" t="str">
            <v/>
          </cell>
          <cell r="Y509">
            <v>30592.2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</row>
        <row r="510">
          <cell r="D510">
            <v>38621</v>
          </cell>
          <cell r="F510" t="str">
            <v>DIAMOND</v>
          </cell>
          <cell r="G510" t="str">
            <v>OLAM NIGERIA LIMITED</v>
          </cell>
          <cell r="H510" t="str">
            <v>NIGERIAN RAW COTTON LINT</v>
          </cell>
          <cell r="I510" t="str">
            <v>52.01.00.00</v>
          </cell>
          <cell r="J510" t="str">
            <v>SEPTEMBER, 2005</v>
          </cell>
          <cell r="K510" t="str">
            <v>BANGLADESH</v>
          </cell>
          <cell r="L510" t="str">
            <v>APAPA PORT</v>
          </cell>
          <cell r="M510">
            <v>211.8</v>
          </cell>
          <cell r="N510" t="str">
            <v>DIAMOND</v>
          </cell>
          <cell r="O510">
            <v>271950</v>
          </cell>
          <cell r="P510">
            <v>67987.5</v>
          </cell>
          <cell r="Q510">
            <v>203962.5</v>
          </cell>
          <cell r="R510">
            <v>209790</v>
          </cell>
          <cell r="S510" t="str">
            <v>USD</v>
          </cell>
          <cell r="T510" t="str">
            <v>DECEMBER, 2005</v>
          </cell>
          <cell r="U510">
            <v>38609</v>
          </cell>
          <cell r="V510" t="str">
            <v>DBL/0002175</v>
          </cell>
          <cell r="W510" t="str">
            <v/>
          </cell>
          <cell r="Y510">
            <v>209790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</row>
        <row r="511">
          <cell r="D511">
            <v>38621</v>
          </cell>
          <cell r="F511" t="str">
            <v>CHARTERED</v>
          </cell>
          <cell r="G511" t="str">
            <v>MICROFEED NIGERIA LIMITED</v>
          </cell>
          <cell r="H511" t="str">
            <v>PROCESSED WOOD PRODUCT (IROKO)</v>
          </cell>
          <cell r="I511" t="str">
            <v>44.09.00.00</v>
          </cell>
          <cell r="J511" t="str">
            <v>SEPTEMBER, 2005</v>
          </cell>
          <cell r="K511" t="str">
            <v>PORTUGAL</v>
          </cell>
          <cell r="L511" t="str">
            <v>TINCAN ISLAND</v>
          </cell>
          <cell r="M511">
            <v>18</v>
          </cell>
          <cell r="N511" t="str">
            <v>DIAMOND</v>
          </cell>
          <cell r="O511">
            <v>25293.3</v>
          </cell>
          <cell r="P511">
            <v>6323.3249999999998</v>
          </cell>
          <cell r="Q511">
            <v>18969.974999999999</v>
          </cell>
          <cell r="R511">
            <v>19530</v>
          </cell>
          <cell r="S511" t="str">
            <v>USD</v>
          </cell>
          <cell r="T511" t="str">
            <v>DECEMBER, 2005</v>
          </cell>
          <cell r="U511">
            <v>38617</v>
          </cell>
          <cell r="V511" t="str">
            <v>DBL/2636094</v>
          </cell>
          <cell r="W511" t="str">
            <v/>
          </cell>
          <cell r="Y511">
            <v>19530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</row>
        <row r="512">
          <cell r="D512">
            <v>38621</v>
          </cell>
          <cell r="F512" t="str">
            <v>ECO</v>
          </cell>
          <cell r="G512" t="str">
            <v>SUN AND SAND INDUSTRIES LIMITED</v>
          </cell>
          <cell r="H512" t="str">
            <v>ALUMINIUM ALLOY/INGOT</v>
          </cell>
          <cell r="I512" t="str">
            <v>76.01.20.00</v>
          </cell>
          <cell r="J512" t="str">
            <v>SEPTEMBER, 2005</v>
          </cell>
          <cell r="K512" t="str">
            <v>UNITED ARAB EMIRATES (UAE)</v>
          </cell>
          <cell r="L512" t="str">
            <v>APAPA PORT</v>
          </cell>
          <cell r="M512">
            <v>52.5</v>
          </cell>
          <cell r="N512" t="str">
            <v>ZENITH</v>
          </cell>
          <cell r="O512">
            <v>125769.11</v>
          </cell>
          <cell r="P512">
            <v>31442.2775</v>
          </cell>
          <cell r="Q512">
            <v>94326.832500000004</v>
          </cell>
          <cell r="R512">
            <v>97119</v>
          </cell>
          <cell r="S512" t="str">
            <v>USD</v>
          </cell>
          <cell r="T512" t="str">
            <v>DECEMBER, 2005</v>
          </cell>
          <cell r="U512">
            <v>38616</v>
          </cell>
          <cell r="V512" t="str">
            <v>ZENITH/005818</v>
          </cell>
          <cell r="W512" t="str">
            <v/>
          </cell>
          <cell r="Y512">
            <v>97119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</row>
        <row r="513">
          <cell r="D513">
            <v>38621</v>
          </cell>
          <cell r="F513" t="str">
            <v>SCB</v>
          </cell>
          <cell r="G513" t="str">
            <v>ALKEM NIGERIA LIMITED</v>
          </cell>
          <cell r="H513" t="str">
            <v>POLYESTER STAPLE FIBRE</v>
          </cell>
          <cell r="I513" t="str">
            <v>55.03.20.00</v>
          </cell>
          <cell r="J513" t="str">
            <v>SEPTEMBER, 2005</v>
          </cell>
          <cell r="K513" t="str">
            <v>GERMANY</v>
          </cell>
          <cell r="L513" t="str">
            <v>APAPA PORT</v>
          </cell>
          <cell r="M513">
            <v>85.7</v>
          </cell>
          <cell r="N513" t="str">
            <v>ZENITH</v>
          </cell>
          <cell r="O513">
            <v>233053.49</v>
          </cell>
          <cell r="P513">
            <v>58263.372499999998</v>
          </cell>
          <cell r="Q513">
            <v>174790.11749999999</v>
          </cell>
          <cell r="R513">
            <v>93599.32</v>
          </cell>
          <cell r="S513" t="str">
            <v>EUR</v>
          </cell>
          <cell r="T513" t="str">
            <v>DECEMBER, 2005</v>
          </cell>
          <cell r="U513">
            <v>38617</v>
          </cell>
          <cell r="V513" t="str">
            <v>ZENITH/005273</v>
          </cell>
          <cell r="W513" t="str">
            <v/>
          </cell>
          <cell r="Y513">
            <v>0</v>
          </cell>
          <cell r="Z513">
            <v>93599.32</v>
          </cell>
          <cell r="AA513">
            <v>0</v>
          </cell>
          <cell r="AB513">
            <v>0</v>
          </cell>
          <cell r="AC513">
            <v>0</v>
          </cell>
        </row>
        <row r="514">
          <cell r="D514">
            <v>38621</v>
          </cell>
          <cell r="F514" t="str">
            <v>SCB</v>
          </cell>
          <cell r="G514" t="str">
            <v>ALKEM NIGERIA LIMITED</v>
          </cell>
          <cell r="H514" t="str">
            <v>POLYESTER STAPLE FIBRE</v>
          </cell>
          <cell r="I514" t="str">
            <v>55.03.20.00</v>
          </cell>
          <cell r="J514" t="str">
            <v>SEPTEMBER, 2005</v>
          </cell>
          <cell r="K514" t="str">
            <v>GERMANY</v>
          </cell>
          <cell r="L514" t="str">
            <v>APAPA PORT</v>
          </cell>
          <cell r="M514">
            <v>107.7</v>
          </cell>
          <cell r="N514" t="str">
            <v>ZENITH</v>
          </cell>
          <cell r="O514">
            <v>275605.08</v>
          </cell>
          <cell r="P514">
            <v>68901.27</v>
          </cell>
          <cell r="Q514">
            <v>206703.81</v>
          </cell>
          <cell r="R514">
            <v>110688.96000000001</v>
          </cell>
          <cell r="S514" t="str">
            <v>EUR</v>
          </cell>
          <cell r="T514" t="str">
            <v>DECEMBER, 2005</v>
          </cell>
          <cell r="U514">
            <v>38617</v>
          </cell>
          <cell r="V514" t="str">
            <v>ZENITH/005271</v>
          </cell>
          <cell r="W514" t="str">
            <v/>
          </cell>
          <cell r="Y514">
            <v>0</v>
          </cell>
          <cell r="Z514">
            <v>110688.96000000001</v>
          </cell>
          <cell r="AA514">
            <v>0</v>
          </cell>
          <cell r="AB514">
            <v>0</v>
          </cell>
          <cell r="AC514">
            <v>0</v>
          </cell>
        </row>
        <row r="515">
          <cell r="D515">
            <v>38621</v>
          </cell>
          <cell r="F515" t="str">
            <v>CHARTERED</v>
          </cell>
          <cell r="G515" t="str">
            <v>MICROFEED NIGERIA LIMITED</v>
          </cell>
          <cell r="H515" t="str">
            <v>PROCESSED WOOD PRODUCTS (IROKO)</v>
          </cell>
          <cell r="I515" t="str">
            <v>44.09.00.00</v>
          </cell>
          <cell r="J515" t="str">
            <v>SEPTEMBER, 2005</v>
          </cell>
          <cell r="K515" t="str">
            <v>ITALY</v>
          </cell>
          <cell r="L515" t="str">
            <v>TINCAN ISLAND</v>
          </cell>
          <cell r="M515">
            <v>18</v>
          </cell>
          <cell r="N515" t="str">
            <v>DIAMOND</v>
          </cell>
          <cell r="O515">
            <v>25216.89</v>
          </cell>
          <cell r="P515">
            <v>6304.2224999999999</v>
          </cell>
          <cell r="Q515">
            <v>18912.6675</v>
          </cell>
          <cell r="R515">
            <v>19471</v>
          </cell>
          <cell r="S515" t="str">
            <v>USD</v>
          </cell>
          <cell r="T515" t="str">
            <v>DECEMBER, 2005</v>
          </cell>
          <cell r="U515">
            <v>38617</v>
          </cell>
          <cell r="V515" t="str">
            <v>DBL/2636094</v>
          </cell>
          <cell r="W515" t="str">
            <v/>
          </cell>
          <cell r="Y515">
            <v>19471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</row>
        <row r="516">
          <cell r="D516">
            <v>38621</v>
          </cell>
          <cell r="F516" t="str">
            <v>CHARTERED</v>
          </cell>
          <cell r="G516" t="str">
            <v>MICROFEED NIGERIA LIMITED</v>
          </cell>
          <cell r="H516" t="str">
            <v>PROCESSED WOOD PRODUCTS (APA)</v>
          </cell>
          <cell r="I516" t="str">
            <v>44.09.00.00</v>
          </cell>
          <cell r="J516" t="str">
            <v>SEPTEMBER, 2005</v>
          </cell>
          <cell r="K516" t="str">
            <v>FRANCE</v>
          </cell>
          <cell r="L516" t="str">
            <v>TINCAN ISLAND</v>
          </cell>
          <cell r="M516">
            <v>18</v>
          </cell>
          <cell r="N516" t="str">
            <v>DIAMOND</v>
          </cell>
          <cell r="O516">
            <v>26615</v>
          </cell>
          <cell r="P516">
            <v>6653.75</v>
          </cell>
          <cell r="Q516">
            <v>19961.25</v>
          </cell>
          <cell r="R516">
            <v>20549</v>
          </cell>
          <cell r="S516" t="str">
            <v>USD</v>
          </cell>
          <cell r="T516" t="str">
            <v>DECEMBER, 2005</v>
          </cell>
          <cell r="U516">
            <v>38611</v>
          </cell>
          <cell r="V516" t="str">
            <v>DBL/2640129</v>
          </cell>
          <cell r="W516" t="str">
            <v/>
          </cell>
          <cell r="Y516">
            <v>20549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</row>
        <row r="517">
          <cell r="D517">
            <v>38621</v>
          </cell>
          <cell r="F517" t="str">
            <v>CHARTERED</v>
          </cell>
          <cell r="G517" t="str">
            <v>MICROFEED NIGERIA LIMITED</v>
          </cell>
          <cell r="H517" t="str">
            <v>PROCESSED WOOD PRODUCT (IROKO)</v>
          </cell>
          <cell r="I517" t="str">
            <v>44.09.00.00</v>
          </cell>
          <cell r="J517" t="str">
            <v>SEPTEMBER, 2005</v>
          </cell>
          <cell r="K517" t="str">
            <v>INDONESIA</v>
          </cell>
          <cell r="L517" t="str">
            <v>TINCAN ISLAND</v>
          </cell>
          <cell r="M517">
            <v>18</v>
          </cell>
          <cell r="N517" t="str">
            <v>DIAMOND</v>
          </cell>
          <cell r="O517">
            <v>25171.56</v>
          </cell>
          <cell r="P517">
            <v>6292.89</v>
          </cell>
          <cell r="Q517">
            <v>18878.669999999998</v>
          </cell>
          <cell r="R517">
            <v>19436</v>
          </cell>
          <cell r="S517" t="str">
            <v>USD</v>
          </cell>
          <cell r="T517" t="str">
            <v>DECEMBER, 2005</v>
          </cell>
          <cell r="U517">
            <v>38617</v>
          </cell>
          <cell r="V517" t="str">
            <v>DBL/2636094</v>
          </cell>
          <cell r="W517" t="str">
            <v/>
          </cell>
          <cell r="Y517">
            <v>19436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</row>
        <row r="518">
          <cell r="D518">
            <v>38621</v>
          </cell>
          <cell r="F518" t="str">
            <v>UBA</v>
          </cell>
          <cell r="G518" t="str">
            <v>AWA HOLDINGS LIMITED</v>
          </cell>
          <cell r="H518" t="str">
            <v>ZIRCON SAND</v>
          </cell>
          <cell r="I518" t="str">
            <v>26.15.10.00</v>
          </cell>
          <cell r="J518" t="str">
            <v>SEPTEMBER, 2005</v>
          </cell>
          <cell r="K518" t="str">
            <v>INDIA</v>
          </cell>
          <cell r="L518" t="str">
            <v>APAPA PORT</v>
          </cell>
          <cell r="M518">
            <v>28.7</v>
          </cell>
          <cell r="N518" t="str">
            <v>ZENITH</v>
          </cell>
          <cell r="O518">
            <v>5801.6</v>
          </cell>
          <cell r="P518">
            <v>1450.4</v>
          </cell>
          <cell r="Q518">
            <v>4351.2</v>
          </cell>
          <cell r="R518">
            <v>4480</v>
          </cell>
          <cell r="S518" t="str">
            <v>USD</v>
          </cell>
          <cell r="T518" t="str">
            <v>DECEMBER, 2005</v>
          </cell>
          <cell r="U518">
            <v>38618</v>
          </cell>
          <cell r="V518" t="str">
            <v>ZENITH/005825</v>
          </cell>
          <cell r="W518" t="str">
            <v/>
          </cell>
          <cell r="Y518">
            <v>4480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</row>
        <row r="519">
          <cell r="D519">
            <v>38621</v>
          </cell>
          <cell r="F519" t="str">
            <v>ECO</v>
          </cell>
          <cell r="G519" t="str">
            <v>UNILEVER NIGERIA PLC</v>
          </cell>
          <cell r="H519" t="str">
            <v>PEPSODENT GERMICHECK TOOTHPASTE (50*135G)</v>
          </cell>
          <cell r="I519" t="str">
            <v>33.06.10.00</v>
          </cell>
          <cell r="J519" t="str">
            <v>SEPTEMBER, 2005</v>
          </cell>
          <cell r="K519" t="str">
            <v>GHANA</v>
          </cell>
          <cell r="L519" t="str">
            <v>IDI-IROKO BORDER</v>
          </cell>
          <cell r="M519">
            <v>52.8</v>
          </cell>
          <cell r="N519" t="str">
            <v>AFRIBANK</v>
          </cell>
          <cell r="O519">
            <v>119840.16</v>
          </cell>
          <cell r="P519">
            <v>29960.04</v>
          </cell>
          <cell r="Q519">
            <v>89880.12</v>
          </cell>
          <cell r="R519">
            <v>90788</v>
          </cell>
          <cell r="S519" t="str">
            <v>USD</v>
          </cell>
          <cell r="T519" t="str">
            <v>DECEMBER, 2005</v>
          </cell>
          <cell r="U519">
            <v>38615</v>
          </cell>
          <cell r="V519" t="str">
            <v>AFRIBANK/AF 000156</v>
          </cell>
          <cell r="W519" t="str">
            <v/>
          </cell>
          <cell r="Y519">
            <v>90788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</row>
        <row r="520">
          <cell r="D520">
            <v>38621</v>
          </cell>
          <cell r="F520" t="str">
            <v>CHARTERED</v>
          </cell>
          <cell r="G520" t="str">
            <v>MICROFEED NIGERIA LIMITED</v>
          </cell>
          <cell r="H520" t="str">
            <v>PROCESSED WOOD PRODUCTS (APA)</v>
          </cell>
          <cell r="I520" t="str">
            <v>44.09.00.00</v>
          </cell>
          <cell r="J520" t="str">
            <v>SEPTEMBER, 2005</v>
          </cell>
          <cell r="K520" t="str">
            <v>ITALY</v>
          </cell>
          <cell r="L520" t="str">
            <v>TINCAN ISLAND</v>
          </cell>
          <cell r="M520">
            <v>18</v>
          </cell>
          <cell r="N520" t="str">
            <v>DIAMOND</v>
          </cell>
          <cell r="O520">
            <v>26523.65</v>
          </cell>
          <cell r="P520">
            <v>6630.9125000000004</v>
          </cell>
          <cell r="Q520">
            <v>19892.737499999999</v>
          </cell>
          <cell r="R520">
            <v>20480</v>
          </cell>
          <cell r="S520" t="str">
            <v>USD</v>
          </cell>
          <cell r="T520" t="str">
            <v>DECEMBER, 2005</v>
          </cell>
          <cell r="U520">
            <v>38617</v>
          </cell>
          <cell r="V520" t="str">
            <v>DBL/2636094</v>
          </cell>
          <cell r="W520" t="str">
            <v/>
          </cell>
          <cell r="Y520">
            <v>20480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</row>
        <row r="521">
          <cell r="D521">
            <v>38621</v>
          </cell>
          <cell r="F521" t="str">
            <v>CHARTERED</v>
          </cell>
          <cell r="G521" t="str">
            <v>MICROFEED NIGERIA LIMITED</v>
          </cell>
          <cell r="H521" t="str">
            <v>PROCESSED WOOD PRODUCTS (APA)</v>
          </cell>
          <cell r="I521" t="str">
            <v>44.09.00.00</v>
          </cell>
          <cell r="J521" t="str">
            <v>SEPTEMBER, 2005</v>
          </cell>
          <cell r="K521" t="str">
            <v>SINGAPORE</v>
          </cell>
          <cell r="L521" t="str">
            <v>TINCAN ISLAND</v>
          </cell>
          <cell r="M521">
            <v>18</v>
          </cell>
          <cell r="N521" t="str">
            <v>DIAMOND</v>
          </cell>
          <cell r="O521">
            <v>28065</v>
          </cell>
          <cell r="P521">
            <v>7016.25</v>
          </cell>
          <cell r="Q521">
            <v>21048.75</v>
          </cell>
          <cell r="R521">
            <v>21672</v>
          </cell>
          <cell r="S521" t="str">
            <v>USD</v>
          </cell>
          <cell r="T521" t="str">
            <v>DECEMBER, 2005</v>
          </cell>
          <cell r="U521">
            <v>38611</v>
          </cell>
          <cell r="V521" t="str">
            <v>DBL/2640130</v>
          </cell>
          <cell r="W521" t="str">
            <v/>
          </cell>
          <cell r="Y521">
            <v>21672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</row>
        <row r="522">
          <cell r="D522">
            <v>38621</v>
          </cell>
          <cell r="F522" t="str">
            <v>NIB</v>
          </cell>
          <cell r="G522" t="str">
            <v>GLOBE SPINNING MILLS (NIG) PLC</v>
          </cell>
          <cell r="H522" t="str">
            <v>NE 24/2 100% CARDED COTTON TFO YARN SOFT TWIST</v>
          </cell>
          <cell r="I522" t="str">
            <v>52.03.00.00</v>
          </cell>
          <cell r="J522" t="str">
            <v>SEPTEMBER, 2005</v>
          </cell>
          <cell r="K522" t="str">
            <v>PORTUGAL</v>
          </cell>
          <cell r="L522" t="str">
            <v>APAPA PORT</v>
          </cell>
          <cell r="M522">
            <v>16.7</v>
          </cell>
          <cell r="N522" t="str">
            <v>ZENITH</v>
          </cell>
          <cell r="O522">
            <v>42311.41</v>
          </cell>
          <cell r="P522">
            <v>10577.852500000001</v>
          </cell>
          <cell r="Q522">
            <v>31733.557499999999</v>
          </cell>
          <cell r="R522">
            <v>28128.34</v>
          </cell>
          <cell r="S522" t="str">
            <v>EUR</v>
          </cell>
          <cell r="T522" t="str">
            <v>DECEMBER, 2005</v>
          </cell>
          <cell r="U522">
            <v>38618</v>
          </cell>
          <cell r="V522" t="str">
            <v>ZENITH/004098</v>
          </cell>
          <cell r="W522" t="str">
            <v/>
          </cell>
          <cell r="Y522">
            <v>0</v>
          </cell>
          <cell r="Z522">
            <v>28128.34</v>
          </cell>
          <cell r="AA522">
            <v>0</v>
          </cell>
          <cell r="AB522">
            <v>0</v>
          </cell>
          <cell r="AC522">
            <v>0</v>
          </cell>
        </row>
        <row r="523">
          <cell r="D523">
            <v>38621</v>
          </cell>
          <cell r="F523" t="str">
            <v>NBM</v>
          </cell>
          <cell r="G523" t="str">
            <v>ALKEM NIGERIA LIMITED</v>
          </cell>
          <cell r="H523" t="str">
            <v>POLYESTER STAPLE FIBRE</v>
          </cell>
          <cell r="I523" t="str">
            <v>55.03.20.00</v>
          </cell>
          <cell r="J523" t="str">
            <v>SEPTEMBER, 2005</v>
          </cell>
          <cell r="K523" t="str">
            <v>GERMANY</v>
          </cell>
          <cell r="L523" t="str">
            <v>APAPA PORT</v>
          </cell>
          <cell r="M523">
            <v>21.6</v>
          </cell>
          <cell r="N523" t="str">
            <v>ZENITH</v>
          </cell>
          <cell r="O523">
            <v>59255.38</v>
          </cell>
          <cell r="P523">
            <v>14813.844999999999</v>
          </cell>
          <cell r="Q523">
            <v>44441.535000000003</v>
          </cell>
          <cell r="R523">
            <v>23798.240000000002</v>
          </cell>
          <cell r="S523" t="str">
            <v>EUR</v>
          </cell>
          <cell r="T523" t="str">
            <v>DECEMBER, 2005</v>
          </cell>
          <cell r="U523">
            <v>38617</v>
          </cell>
          <cell r="V523" t="str">
            <v>ZENITH/ 005269</v>
          </cell>
          <cell r="W523" t="str">
            <v/>
          </cell>
          <cell r="Y523">
            <v>0</v>
          </cell>
          <cell r="Z523">
            <v>23798.240000000002</v>
          </cell>
          <cell r="AA523">
            <v>0</v>
          </cell>
          <cell r="AB523">
            <v>0</v>
          </cell>
          <cell r="AC523">
            <v>0</v>
          </cell>
        </row>
        <row r="524">
          <cell r="D524">
            <v>38621</v>
          </cell>
          <cell r="F524" t="str">
            <v>SCB</v>
          </cell>
          <cell r="G524" t="str">
            <v>ALKEM NIGERIA LIMITED</v>
          </cell>
          <cell r="H524" t="str">
            <v>POLYESTER STAPLE FIBRE</v>
          </cell>
          <cell r="I524" t="str">
            <v>55.03.20.00</v>
          </cell>
          <cell r="J524" t="str">
            <v>SEPTEMBER, 2005</v>
          </cell>
          <cell r="K524" t="str">
            <v>GERMANY</v>
          </cell>
          <cell r="L524" t="str">
            <v>APAPA PORT</v>
          </cell>
          <cell r="M524">
            <v>64.3</v>
          </cell>
          <cell r="N524" t="str">
            <v>ZENITH</v>
          </cell>
          <cell r="O524">
            <v>174701.35</v>
          </cell>
          <cell r="P524">
            <v>43675.337500000001</v>
          </cell>
          <cell r="Q524">
            <v>131026.0125</v>
          </cell>
          <cell r="R524">
            <v>70163.839999999997</v>
          </cell>
          <cell r="S524" t="str">
            <v>EUR</v>
          </cell>
          <cell r="T524" t="str">
            <v>DECEMBER, 2005</v>
          </cell>
          <cell r="U524">
            <v>38617</v>
          </cell>
          <cell r="V524" t="str">
            <v>ZENITH/005270</v>
          </cell>
          <cell r="W524" t="str">
            <v/>
          </cell>
          <cell r="Y524">
            <v>0</v>
          </cell>
          <cell r="Z524">
            <v>70163.839999999997</v>
          </cell>
          <cell r="AA524">
            <v>0</v>
          </cell>
          <cell r="AB524">
            <v>0</v>
          </cell>
          <cell r="AC524">
            <v>0</v>
          </cell>
        </row>
        <row r="525">
          <cell r="D525">
            <v>38621</v>
          </cell>
          <cell r="F525" t="str">
            <v>WEMA</v>
          </cell>
          <cell r="G525" t="str">
            <v>MALLENS SERVICES LIMITED</v>
          </cell>
          <cell r="H525" t="str">
            <v>PROCESSED CHEWING STICK</v>
          </cell>
          <cell r="I525" t="str">
            <v>33.06.90.00</v>
          </cell>
          <cell r="J525" t="str">
            <v>SEPTEMBER, 2005</v>
          </cell>
          <cell r="K525" t="str">
            <v>SENEGAL</v>
          </cell>
          <cell r="L525" t="str">
            <v>CALABAR PORT</v>
          </cell>
          <cell r="M525">
            <v>2</v>
          </cell>
          <cell r="N525" t="str">
            <v>AFRIBANK</v>
          </cell>
          <cell r="O525">
            <v>16013.2</v>
          </cell>
          <cell r="P525">
            <v>4003.3</v>
          </cell>
          <cell r="Q525">
            <v>12009.9</v>
          </cell>
          <cell r="R525">
            <v>12040</v>
          </cell>
          <cell r="S525" t="str">
            <v>USD</v>
          </cell>
          <cell r="T525" t="str">
            <v>DECEMBER, 2005</v>
          </cell>
          <cell r="U525">
            <v>38608</v>
          </cell>
          <cell r="V525" t="str">
            <v>AFRIBANK/AF002853</v>
          </cell>
          <cell r="W525" t="str">
            <v/>
          </cell>
          <cell r="Y525">
            <v>12040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</row>
        <row r="526">
          <cell r="D526">
            <v>38621</v>
          </cell>
          <cell r="F526" t="str">
            <v>ZENITH</v>
          </cell>
          <cell r="G526" t="str">
            <v>PROMASIDOR NIGERIA LIMITED</v>
          </cell>
          <cell r="H526" t="str">
            <v>COWBELL, LOYA AND CHOCOLATE FLAVOUR</v>
          </cell>
          <cell r="I526" t="str">
            <v>04.02.90.00</v>
          </cell>
          <cell r="J526" t="str">
            <v>SEPTEMBER, 2005</v>
          </cell>
          <cell r="K526" t="str">
            <v>BENIN</v>
          </cell>
          <cell r="L526" t="str">
            <v>SEME BORDER</v>
          </cell>
          <cell r="M526">
            <v>15.9</v>
          </cell>
          <cell r="N526" t="str">
            <v>ZENITH</v>
          </cell>
          <cell r="O526">
            <v>62367.199999999997</v>
          </cell>
          <cell r="P526">
            <v>15591.8</v>
          </cell>
          <cell r="Q526">
            <v>46775.4</v>
          </cell>
          <cell r="R526">
            <v>49822.1</v>
          </cell>
          <cell r="S526" t="str">
            <v>USD</v>
          </cell>
          <cell r="T526" t="str">
            <v>DECEMBER, 2005</v>
          </cell>
          <cell r="U526">
            <v>38522</v>
          </cell>
          <cell r="V526" t="str">
            <v>ZENITH/005805</v>
          </cell>
          <cell r="W526" t="str">
            <v/>
          </cell>
          <cell r="Y526">
            <v>49822.1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</row>
        <row r="527">
          <cell r="D527">
            <v>38622</v>
          </cell>
          <cell r="F527" t="str">
            <v>CHARTERED</v>
          </cell>
          <cell r="G527" t="str">
            <v>OLAM NIGERIA LIMITED</v>
          </cell>
          <cell r="H527" t="str">
            <v>NIGERIAN COCOA BUTTER</v>
          </cell>
          <cell r="I527" t="str">
            <v>18.04.00.00</v>
          </cell>
          <cell r="J527" t="str">
            <v>SEPTEMBER, 2005</v>
          </cell>
          <cell r="K527" t="str">
            <v>FRANCE</v>
          </cell>
          <cell r="L527" t="str">
            <v>APAPA PORT</v>
          </cell>
          <cell r="M527">
            <v>61.2</v>
          </cell>
          <cell r="N527" t="str">
            <v>ZENITH</v>
          </cell>
          <cell r="O527">
            <v>349650</v>
          </cell>
          <cell r="P527">
            <v>87412.5</v>
          </cell>
          <cell r="Q527">
            <v>262237.5</v>
          </cell>
          <cell r="R527">
            <v>270000</v>
          </cell>
          <cell r="S527" t="str">
            <v>USD</v>
          </cell>
          <cell r="T527" t="str">
            <v>DECEMBER, 2005</v>
          </cell>
          <cell r="U527">
            <v>38617</v>
          </cell>
          <cell r="V527" t="str">
            <v>ZENITH/0002178</v>
          </cell>
          <cell r="W527" t="str">
            <v/>
          </cell>
          <cell r="Y527">
            <v>270000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</row>
        <row r="528">
          <cell r="D528">
            <v>38622</v>
          </cell>
          <cell r="F528" t="str">
            <v>GTB</v>
          </cell>
          <cell r="G528" t="str">
            <v>CHANDON (NIG.) LIMITED</v>
          </cell>
          <cell r="H528" t="str">
            <v>BAOBAB FRUIT (ADANSONIA DIGITATA)  PULP</v>
          </cell>
          <cell r="I528" t="str">
            <v>08.02.90.85</v>
          </cell>
          <cell r="J528" t="str">
            <v>SEPTEMBER, 2005</v>
          </cell>
          <cell r="K528" t="str">
            <v>ITALY</v>
          </cell>
          <cell r="L528" t="str">
            <v>TINCAN ISLAND</v>
          </cell>
          <cell r="M528">
            <v>40.4</v>
          </cell>
          <cell r="N528" t="str">
            <v>GTB</v>
          </cell>
          <cell r="O528">
            <v>87990.99</v>
          </cell>
          <cell r="P528">
            <v>21997.747500000001</v>
          </cell>
          <cell r="Q528">
            <v>65993.242499999993</v>
          </cell>
          <cell r="R528">
            <v>54000</v>
          </cell>
          <cell r="S528" t="str">
            <v>EUR</v>
          </cell>
          <cell r="T528" t="str">
            <v>DECEMBER, 2005</v>
          </cell>
          <cell r="U528">
            <v>38600</v>
          </cell>
          <cell r="V528" t="str">
            <v>GTB/0003498</v>
          </cell>
          <cell r="W528" t="str">
            <v/>
          </cell>
          <cell r="Y528">
            <v>0</v>
          </cell>
          <cell r="Z528">
            <v>54000</v>
          </cell>
          <cell r="AA528">
            <v>0</v>
          </cell>
          <cell r="AB528">
            <v>0</v>
          </cell>
          <cell r="AC528">
            <v>0</v>
          </cell>
        </row>
        <row r="529">
          <cell r="D529">
            <v>38622</v>
          </cell>
          <cell r="F529" t="str">
            <v>FCMB</v>
          </cell>
          <cell r="G529" t="str">
            <v>GUINNESS NIGERIA PLC</v>
          </cell>
          <cell r="H529" t="str">
            <v>STOUT 330ML (FES, SMALL BOTTLE)</v>
          </cell>
          <cell r="I529" t="str">
            <v>22.03.00.00</v>
          </cell>
          <cell r="J529" t="str">
            <v>SEPTEMBER, 2005</v>
          </cell>
          <cell r="K529" t="str">
            <v>UNITED KINGDOM</v>
          </cell>
          <cell r="L529" t="str">
            <v>APAPA PORT</v>
          </cell>
          <cell r="M529">
            <v>169.1</v>
          </cell>
          <cell r="N529" t="str">
            <v>ZENITH</v>
          </cell>
          <cell r="O529">
            <v>228966.92</v>
          </cell>
          <cell r="P529">
            <v>57241.73</v>
          </cell>
          <cell r="Q529">
            <v>171725.19</v>
          </cell>
          <cell r="R529">
            <v>99012.72</v>
          </cell>
          <cell r="S529" t="str">
            <v>GBP</v>
          </cell>
          <cell r="T529" t="str">
            <v>DECEMBER, 2005</v>
          </cell>
          <cell r="U529">
            <v>38618</v>
          </cell>
          <cell r="V529" t="str">
            <v>ZENITH/005829</v>
          </cell>
          <cell r="W529" t="str">
            <v/>
          </cell>
          <cell r="Y529">
            <v>0</v>
          </cell>
          <cell r="Z529">
            <v>0</v>
          </cell>
          <cell r="AA529">
            <v>99012.72</v>
          </cell>
          <cell r="AB529">
            <v>0</v>
          </cell>
          <cell r="AC529">
            <v>0</v>
          </cell>
        </row>
        <row r="530">
          <cell r="D530">
            <v>38622</v>
          </cell>
          <cell r="F530" t="str">
            <v>ZENITH</v>
          </cell>
          <cell r="G530" t="str">
            <v>AYOOLA FOODS (NIGERIA) LIMITED</v>
          </cell>
          <cell r="H530" t="str">
            <v>VARIOUS PROCESSED FOODS</v>
          </cell>
          <cell r="I530" t="str">
            <v>11.06.10.00</v>
          </cell>
          <cell r="J530" t="str">
            <v>SEPTEMBER, 2005</v>
          </cell>
          <cell r="K530" t="str">
            <v>UNITED STATES OF AMERICA</v>
          </cell>
          <cell r="L530" t="str">
            <v>APAPA PORT</v>
          </cell>
          <cell r="M530">
            <v>10.7</v>
          </cell>
          <cell r="N530" t="str">
            <v>ZENITH</v>
          </cell>
          <cell r="O530">
            <v>44716.35</v>
          </cell>
          <cell r="P530">
            <v>11179.0875</v>
          </cell>
          <cell r="Q530">
            <v>33537.262499999997</v>
          </cell>
          <cell r="R530">
            <v>34491</v>
          </cell>
          <cell r="S530" t="str">
            <v>USD</v>
          </cell>
          <cell r="T530" t="str">
            <v>DECEMBER, 2005</v>
          </cell>
          <cell r="U530">
            <v>38617</v>
          </cell>
          <cell r="V530" t="str">
            <v>ZENITH/001827</v>
          </cell>
          <cell r="W530" t="str">
            <v/>
          </cell>
          <cell r="Y530">
            <v>34491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</row>
        <row r="531">
          <cell r="D531">
            <v>38622</v>
          </cell>
          <cell r="F531" t="str">
            <v>ZENITH</v>
          </cell>
          <cell r="G531" t="str">
            <v>ORC FISHING &amp; FOOD PROCESSING LIMITED</v>
          </cell>
          <cell r="H531" t="str">
            <v>SEMI PROCESSED LARGE WHITE SHRIMPS</v>
          </cell>
          <cell r="I531" t="str">
            <v>03.06.00.00</v>
          </cell>
          <cell r="J531" t="str">
            <v>SEPTEMBER, 2005</v>
          </cell>
          <cell r="K531" t="str">
            <v>FRANCE</v>
          </cell>
          <cell r="L531" t="str">
            <v>APAPA PORT</v>
          </cell>
          <cell r="M531">
            <v>24</v>
          </cell>
          <cell r="N531" t="str">
            <v>ZENITH</v>
          </cell>
          <cell r="O531">
            <v>278204.84999999998</v>
          </cell>
          <cell r="P531">
            <v>69551.212499999994</v>
          </cell>
          <cell r="Q531">
            <v>208653.63750000001</v>
          </cell>
          <cell r="R531">
            <v>214830</v>
          </cell>
          <cell r="S531" t="str">
            <v>USD</v>
          </cell>
          <cell r="T531" t="str">
            <v>DECEMBER, 2005</v>
          </cell>
          <cell r="U531">
            <v>38616</v>
          </cell>
          <cell r="V531" t="str">
            <v>ZENITH/003790</v>
          </cell>
          <cell r="W531" t="str">
            <v/>
          </cell>
          <cell r="Y531">
            <v>214830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</row>
        <row r="532">
          <cell r="D532">
            <v>38622</v>
          </cell>
          <cell r="F532" t="str">
            <v>NBM</v>
          </cell>
          <cell r="G532" t="str">
            <v>ALKEM NIGERIA LIMITED</v>
          </cell>
          <cell r="H532" t="str">
            <v>POLYESTER STAPLE FIBRE</v>
          </cell>
          <cell r="I532" t="str">
            <v>55.03.20.00</v>
          </cell>
          <cell r="J532" t="str">
            <v>SEPTEMBER, 2005</v>
          </cell>
          <cell r="K532" t="str">
            <v>UNITED KINGDOM</v>
          </cell>
          <cell r="L532" t="str">
            <v>APAPA PORT</v>
          </cell>
          <cell r="M532">
            <v>56</v>
          </cell>
          <cell r="N532" t="str">
            <v>ZENITH</v>
          </cell>
          <cell r="O532">
            <v>86702.66</v>
          </cell>
          <cell r="P532">
            <v>21675.665000000001</v>
          </cell>
          <cell r="Q532">
            <v>65026.995000000003</v>
          </cell>
          <cell r="R532">
            <v>38316.550000000003</v>
          </cell>
          <cell r="S532" t="str">
            <v>GBP</v>
          </cell>
          <cell r="T532" t="str">
            <v>DECEMBER, 2005</v>
          </cell>
          <cell r="U532">
            <v>38621</v>
          </cell>
          <cell r="V532" t="str">
            <v>ZENITH/005029</v>
          </cell>
          <cell r="W532" t="str">
            <v/>
          </cell>
          <cell r="Y532">
            <v>0</v>
          </cell>
          <cell r="Z532">
            <v>0</v>
          </cell>
          <cell r="AA532">
            <v>38316.550000000003</v>
          </cell>
          <cell r="AB532">
            <v>0</v>
          </cell>
          <cell r="AC532">
            <v>0</v>
          </cell>
        </row>
        <row r="533">
          <cell r="D533">
            <v>38622</v>
          </cell>
          <cell r="F533" t="str">
            <v>FCMB</v>
          </cell>
          <cell r="G533" t="str">
            <v>GUINNESS NIGERIA PLC</v>
          </cell>
          <cell r="H533" t="str">
            <v>MALTA GUINNESS</v>
          </cell>
          <cell r="I533" t="str">
            <v>22.03.00.00</v>
          </cell>
          <cell r="J533" t="str">
            <v>SEPTEMBER, 2005</v>
          </cell>
          <cell r="K533" t="str">
            <v>UNITED KINGDOM</v>
          </cell>
          <cell r="L533" t="str">
            <v>APAPA PORT</v>
          </cell>
          <cell r="M533">
            <v>61.7</v>
          </cell>
          <cell r="N533" t="str">
            <v>ZENITH</v>
          </cell>
          <cell r="O533">
            <v>55029.08</v>
          </cell>
          <cell r="P533">
            <v>13757.27</v>
          </cell>
          <cell r="Q533">
            <v>41271.81</v>
          </cell>
          <cell r="R533">
            <v>23796.36</v>
          </cell>
          <cell r="S533" t="str">
            <v>GBP</v>
          </cell>
          <cell r="T533" t="str">
            <v>DECEMBER, 2005</v>
          </cell>
          <cell r="U533">
            <v>38617</v>
          </cell>
          <cell r="V533" t="str">
            <v>ZENITH/005820</v>
          </cell>
          <cell r="W533" t="str">
            <v/>
          </cell>
          <cell r="Y533">
            <v>0</v>
          </cell>
          <cell r="Z533">
            <v>0</v>
          </cell>
          <cell r="AA533">
            <v>23796.36</v>
          </cell>
          <cell r="AB533">
            <v>0</v>
          </cell>
          <cell r="AC533">
            <v>0</v>
          </cell>
        </row>
        <row r="534">
          <cell r="D534">
            <v>38622</v>
          </cell>
          <cell r="F534" t="str">
            <v>CHARTERED</v>
          </cell>
          <cell r="G534" t="str">
            <v>OLAM NIGERIA LIMITED</v>
          </cell>
          <cell r="H534" t="str">
            <v>NIGERIAN COCOA BUTTER</v>
          </cell>
          <cell r="I534" t="str">
            <v>18.04.00.00</v>
          </cell>
          <cell r="J534" t="str">
            <v>SEPTEMBER, 2005</v>
          </cell>
          <cell r="K534" t="str">
            <v>FRANCE</v>
          </cell>
          <cell r="L534" t="str">
            <v>APAPA PORT</v>
          </cell>
          <cell r="M534">
            <v>40.799999999999997</v>
          </cell>
          <cell r="N534" t="str">
            <v>DIAMOND</v>
          </cell>
          <cell r="O534">
            <v>233100</v>
          </cell>
          <cell r="P534">
            <v>58275</v>
          </cell>
          <cell r="Q534">
            <v>174825</v>
          </cell>
          <cell r="R534">
            <v>180000</v>
          </cell>
          <cell r="S534" t="str">
            <v>USD</v>
          </cell>
          <cell r="T534" t="str">
            <v>DECEMBER, 2005</v>
          </cell>
          <cell r="U534">
            <v>38617</v>
          </cell>
          <cell r="V534" t="str">
            <v>DBL/0002178</v>
          </cell>
          <cell r="W534" t="str">
            <v/>
          </cell>
          <cell r="Y534">
            <v>180000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</row>
        <row r="535">
          <cell r="D535">
            <v>38622</v>
          </cell>
          <cell r="F535" t="str">
            <v>CHARTERED</v>
          </cell>
          <cell r="G535" t="str">
            <v>OLAM NIGERIA LIMITED</v>
          </cell>
          <cell r="H535" t="str">
            <v>NIGERIAN COCOA BUTTER</v>
          </cell>
          <cell r="I535" t="str">
            <v>18.04.00.00</v>
          </cell>
          <cell r="J535" t="str">
            <v>SEPTEMBER, 2005</v>
          </cell>
          <cell r="K535" t="str">
            <v>FRANCE</v>
          </cell>
          <cell r="L535" t="str">
            <v>APAPA PORT</v>
          </cell>
          <cell r="M535">
            <v>61.2</v>
          </cell>
          <cell r="N535" t="str">
            <v>DIAMOND</v>
          </cell>
          <cell r="O535">
            <v>349650</v>
          </cell>
          <cell r="P535">
            <v>87412.5</v>
          </cell>
          <cell r="Q535">
            <v>262237.5</v>
          </cell>
          <cell r="R535">
            <v>270000</v>
          </cell>
          <cell r="S535" t="str">
            <v>USD</v>
          </cell>
          <cell r="T535" t="str">
            <v>DECEMBER, 2005</v>
          </cell>
          <cell r="U535">
            <v>38617</v>
          </cell>
          <cell r="V535" t="str">
            <v>DBL/0002178</v>
          </cell>
          <cell r="W535" t="str">
            <v/>
          </cell>
          <cell r="Y535">
            <v>270000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</row>
        <row r="536">
          <cell r="D536">
            <v>38622</v>
          </cell>
          <cell r="F536" t="str">
            <v>NBM</v>
          </cell>
          <cell r="G536" t="str">
            <v>CELPLAS EXPORTS LIMITED.</v>
          </cell>
          <cell r="H536" t="str">
            <v>VARIOUS PLASTIC HOUSHOLD ITEMS</v>
          </cell>
          <cell r="I536" t="str">
            <v>39.23.10.00</v>
          </cell>
          <cell r="J536" t="str">
            <v>SEPTEMBER, 2005</v>
          </cell>
          <cell r="K536" t="str">
            <v>BENIN</v>
          </cell>
          <cell r="L536" t="str">
            <v>SEME BORDER</v>
          </cell>
          <cell r="M536">
            <v>5.4</v>
          </cell>
          <cell r="N536" t="str">
            <v>PRUDENT</v>
          </cell>
          <cell r="O536">
            <v>12190</v>
          </cell>
          <cell r="P536">
            <v>3047.5</v>
          </cell>
          <cell r="Q536">
            <v>9142.5</v>
          </cell>
          <cell r="R536">
            <v>9161.91</v>
          </cell>
          <cell r="S536" t="str">
            <v>USD</v>
          </cell>
          <cell r="T536" t="str">
            <v>DECEMBER, 2005</v>
          </cell>
          <cell r="U536">
            <v>38621</v>
          </cell>
          <cell r="V536" t="str">
            <v>PRUDENT/3004075</v>
          </cell>
          <cell r="W536" t="str">
            <v/>
          </cell>
          <cell r="Y536">
            <v>9161.91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</row>
        <row r="537">
          <cell r="D537">
            <v>38622</v>
          </cell>
          <cell r="F537" t="str">
            <v>NBM</v>
          </cell>
          <cell r="G537" t="str">
            <v>NIGERITE LIMITED</v>
          </cell>
          <cell r="H537" t="str">
            <v>ECOWAS LIGHT SUPER 7 CORRUGATED ROOFING SHEETS AND RIDGES</v>
          </cell>
          <cell r="I537" t="str">
            <v>68.11.10.00</v>
          </cell>
          <cell r="J537" t="str">
            <v>SEPTEMBER, 2005</v>
          </cell>
          <cell r="K537" t="str">
            <v>BENIN</v>
          </cell>
          <cell r="L537" t="str">
            <v>SEME BORDER</v>
          </cell>
          <cell r="M537">
            <v>339</v>
          </cell>
          <cell r="N537" t="str">
            <v>ZENITH</v>
          </cell>
          <cell r="O537">
            <v>184508.71</v>
          </cell>
          <cell r="P537">
            <v>46127.177499999998</v>
          </cell>
          <cell r="Q537">
            <v>138381.5325</v>
          </cell>
          <cell r="R537">
            <v>116960</v>
          </cell>
          <cell r="S537" t="str">
            <v>EUR</v>
          </cell>
          <cell r="T537" t="str">
            <v>DECEMBER, 2005</v>
          </cell>
          <cell r="U537">
            <v>38616</v>
          </cell>
          <cell r="V537" t="str">
            <v>ZENITH/005438</v>
          </cell>
          <cell r="W537" t="str">
            <v/>
          </cell>
          <cell r="Y537">
            <v>0</v>
          </cell>
          <cell r="Z537">
            <v>116960</v>
          </cell>
          <cell r="AA537">
            <v>0</v>
          </cell>
          <cell r="AB537">
            <v>0</v>
          </cell>
          <cell r="AC537">
            <v>0</v>
          </cell>
        </row>
        <row r="538">
          <cell r="D538">
            <v>38622</v>
          </cell>
          <cell r="F538" t="str">
            <v>HABIB</v>
          </cell>
          <cell r="G538" t="str">
            <v>NAVANA INTERNATIONAL LIMITED</v>
          </cell>
          <cell r="H538" t="str">
            <v>GUM ARABIC GRADE III</v>
          </cell>
          <cell r="I538" t="str">
            <v>13.01.20.00</v>
          </cell>
          <cell r="J538" t="str">
            <v>SEPTEMBER, 2005</v>
          </cell>
          <cell r="K538" t="str">
            <v>BANGLADESH</v>
          </cell>
          <cell r="L538" t="str">
            <v>APAPA PORT</v>
          </cell>
          <cell r="M538">
            <v>20.3</v>
          </cell>
          <cell r="N538" t="str">
            <v>ZENITH</v>
          </cell>
          <cell r="O538">
            <v>25602.15</v>
          </cell>
          <cell r="P538">
            <v>6400.5375000000004</v>
          </cell>
          <cell r="Q538">
            <v>19201.612499999999</v>
          </cell>
          <cell r="R538">
            <v>19770</v>
          </cell>
          <cell r="S538" t="str">
            <v>USD</v>
          </cell>
          <cell r="T538" t="str">
            <v>DECEMBER, 2005</v>
          </cell>
          <cell r="U538">
            <v>38617</v>
          </cell>
          <cell r="V538" t="str">
            <v>ZENITH/005819</v>
          </cell>
          <cell r="W538" t="str">
            <v/>
          </cell>
          <cell r="Y538">
            <v>19770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</row>
        <row r="539">
          <cell r="D539">
            <v>38623</v>
          </cell>
          <cell r="F539" t="str">
            <v>FSB</v>
          </cell>
          <cell r="G539" t="str">
            <v>KODA TRADING COMPANY LIMITED</v>
          </cell>
          <cell r="H539" t="str">
            <v>SOLVENT EXTRACTED NIGERIAN PALMKERNEL EXPELLERS/MEAL</v>
          </cell>
          <cell r="I539" t="str">
            <v>23.06.60.00</v>
          </cell>
          <cell r="J539" t="str">
            <v>SEPTEMBER, 2005</v>
          </cell>
          <cell r="K539" t="str">
            <v>UNITED KINGDOM</v>
          </cell>
          <cell r="L539" t="str">
            <v>TINCAN ISLAND</v>
          </cell>
          <cell r="M539">
            <v>600</v>
          </cell>
          <cell r="N539" t="str">
            <v>FSB</v>
          </cell>
          <cell r="O539">
            <v>9565.92</v>
          </cell>
          <cell r="P539">
            <v>2391.48</v>
          </cell>
          <cell r="Q539">
            <v>7174.44</v>
          </cell>
          <cell r="R539">
            <v>7200</v>
          </cell>
          <cell r="S539" t="str">
            <v>USD</v>
          </cell>
          <cell r="T539" t="str">
            <v>DECEMBER, 2005</v>
          </cell>
          <cell r="U539">
            <v>38567</v>
          </cell>
          <cell r="V539" t="str">
            <v>FSB/0000010</v>
          </cell>
          <cell r="W539" t="str">
            <v/>
          </cell>
          <cell r="Y539">
            <v>7200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</row>
        <row r="540">
          <cell r="D540">
            <v>38623</v>
          </cell>
          <cell r="F540" t="str">
            <v>ECO</v>
          </cell>
          <cell r="G540" t="str">
            <v>KOLORKOTE NIGERIA LIMITED</v>
          </cell>
          <cell r="H540" t="str">
            <v>OVEN BAKED COLOR COATED EMBOSSED ALUMINIUM COILS</v>
          </cell>
          <cell r="I540" t="str">
            <v>76.10.12.00</v>
          </cell>
          <cell r="J540" t="str">
            <v>SEPTEMBER, 2005</v>
          </cell>
          <cell r="K540" t="str">
            <v>GHANA</v>
          </cell>
          <cell r="L540" t="str">
            <v>APAPA PORT</v>
          </cell>
          <cell r="M540">
            <v>31.4</v>
          </cell>
          <cell r="N540" t="str">
            <v>ZENITH</v>
          </cell>
          <cell r="O540">
            <v>133977.54999999999</v>
          </cell>
          <cell r="P540">
            <v>33494.387499999997</v>
          </cell>
          <cell r="Q540">
            <v>100483.16250000001</v>
          </cell>
          <cell r="R540">
            <v>100557.96</v>
          </cell>
          <cell r="S540" t="str">
            <v>USD</v>
          </cell>
          <cell r="T540" t="str">
            <v>DECEMBER, 2005</v>
          </cell>
          <cell r="U540">
            <v>38622</v>
          </cell>
          <cell r="V540" t="str">
            <v>ZENITH/005442</v>
          </cell>
          <cell r="W540" t="str">
            <v/>
          </cell>
          <cell r="Y540">
            <v>100557.96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</row>
        <row r="541">
          <cell r="D541">
            <v>38623</v>
          </cell>
          <cell r="F541" t="str">
            <v>GTB</v>
          </cell>
          <cell r="G541" t="str">
            <v>ATLANTIC SHRIMPERS LIMITED</v>
          </cell>
          <cell r="H541" t="str">
            <v>FROZEN SHRIMPS AND CRAB</v>
          </cell>
          <cell r="I541" t="str">
            <v>03.06.13.00</v>
          </cell>
          <cell r="J541" t="str">
            <v>SEPTEMBER, 2005</v>
          </cell>
          <cell r="K541" t="str">
            <v>NETHERLANDS</v>
          </cell>
          <cell r="L541" t="str">
            <v>APAPA PORT</v>
          </cell>
          <cell r="M541">
            <v>24.2</v>
          </cell>
          <cell r="N541" t="str">
            <v>GTB</v>
          </cell>
          <cell r="O541">
            <v>210986.58</v>
          </cell>
          <cell r="P541">
            <v>52746.644999999997</v>
          </cell>
          <cell r="Q541">
            <v>158239.935</v>
          </cell>
          <cell r="R541">
            <v>162924.48000000001</v>
          </cell>
          <cell r="S541" t="str">
            <v>USD</v>
          </cell>
          <cell r="T541" t="str">
            <v>DECEMBER, 2005</v>
          </cell>
          <cell r="U541">
            <v>38614</v>
          </cell>
          <cell r="V541" t="str">
            <v>GTB/0002788</v>
          </cell>
          <cell r="W541" t="str">
            <v/>
          </cell>
          <cell r="Y541">
            <v>162924.48000000001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</row>
        <row r="542">
          <cell r="D542">
            <v>38623</v>
          </cell>
          <cell r="F542" t="str">
            <v>MBC</v>
          </cell>
          <cell r="G542" t="str">
            <v>MARIO JOSE ENTERPRISES LIMITED</v>
          </cell>
          <cell r="H542" t="str">
            <v>FPROCESSED, FINISHED LEATHER</v>
          </cell>
          <cell r="I542" t="str">
            <v>41.06.19.00</v>
          </cell>
          <cell r="J542" t="str">
            <v>SEPTEMBER, 2005</v>
          </cell>
          <cell r="K542" t="str">
            <v>ITALY</v>
          </cell>
          <cell r="L542" t="str">
            <v>APAPA PORT</v>
          </cell>
          <cell r="M542">
            <v>7.9</v>
          </cell>
          <cell r="N542" t="str">
            <v>FIRST</v>
          </cell>
          <cell r="O542">
            <v>411623.74</v>
          </cell>
          <cell r="P542">
            <v>102905.935</v>
          </cell>
          <cell r="Q542">
            <v>308717.80499999999</v>
          </cell>
          <cell r="R542">
            <v>253120</v>
          </cell>
          <cell r="S542" t="str">
            <v>EUR</v>
          </cell>
          <cell r="T542" t="str">
            <v>DECEMBER, 2005</v>
          </cell>
          <cell r="U542">
            <v>38611</v>
          </cell>
          <cell r="V542" t="str">
            <v>FBN / 0045279</v>
          </cell>
          <cell r="W542" t="str">
            <v/>
          </cell>
          <cell r="Y542">
            <v>0</v>
          </cell>
          <cell r="Z542">
            <v>253120</v>
          </cell>
          <cell r="AA542">
            <v>0</v>
          </cell>
          <cell r="AB542">
            <v>0</v>
          </cell>
          <cell r="AC542">
            <v>0</v>
          </cell>
        </row>
        <row r="543">
          <cell r="D543">
            <v>38623</v>
          </cell>
          <cell r="F543" t="str">
            <v>GTB</v>
          </cell>
          <cell r="G543" t="str">
            <v>ATLANTIC SHRIMPERS LIMITED</v>
          </cell>
          <cell r="H543" t="str">
            <v>FROZEN SHRIMPS</v>
          </cell>
          <cell r="I543" t="str">
            <v>03.06.13.00</v>
          </cell>
          <cell r="J543" t="str">
            <v>SEPTEMBER, 2005</v>
          </cell>
          <cell r="K543" t="str">
            <v>SPAIN</v>
          </cell>
          <cell r="L543" t="str">
            <v>APAPA PORT</v>
          </cell>
          <cell r="M543">
            <v>25.2</v>
          </cell>
          <cell r="N543" t="str">
            <v>GTB</v>
          </cell>
          <cell r="O543">
            <v>81368.740000000005</v>
          </cell>
          <cell r="P543">
            <v>20342.185000000001</v>
          </cell>
          <cell r="Q543">
            <v>61026.555</v>
          </cell>
          <cell r="R543">
            <v>62832.959999999999</v>
          </cell>
          <cell r="S543" t="str">
            <v>USD</v>
          </cell>
          <cell r="T543" t="str">
            <v>DECEMBER, 2005</v>
          </cell>
          <cell r="U543">
            <v>38614</v>
          </cell>
          <cell r="V543" t="str">
            <v>GTB/0002787</v>
          </cell>
          <cell r="W543" t="str">
            <v/>
          </cell>
          <cell r="Y543">
            <v>62832.959999999999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</row>
        <row r="544">
          <cell r="D544">
            <v>38623</v>
          </cell>
          <cell r="F544" t="str">
            <v>NIB</v>
          </cell>
          <cell r="G544" t="str">
            <v>OLAM NIGERIA LIMITED</v>
          </cell>
          <cell r="H544" t="str">
            <v>NIGERIAN DRIED SPLIT GINGER</v>
          </cell>
          <cell r="I544" t="str">
            <v>09.10.10.00</v>
          </cell>
          <cell r="J544" t="str">
            <v>SEPTEMBER, 2005</v>
          </cell>
          <cell r="K544" t="str">
            <v>GERMANY</v>
          </cell>
          <cell r="L544" t="str">
            <v>APAPA PORT</v>
          </cell>
          <cell r="M544">
            <v>20.3</v>
          </cell>
          <cell r="N544" t="str">
            <v>DIAMOND</v>
          </cell>
          <cell r="O544">
            <v>58467.199999999997</v>
          </cell>
          <cell r="P544">
            <v>14616.8</v>
          </cell>
          <cell r="Q544">
            <v>43850.400000000001</v>
          </cell>
          <cell r="R544">
            <v>44000</v>
          </cell>
          <cell r="S544" t="str">
            <v>USD</v>
          </cell>
          <cell r="T544" t="str">
            <v>DECEMBER, 2005</v>
          </cell>
          <cell r="U544">
            <v>38533</v>
          </cell>
          <cell r="V544" t="str">
            <v>DBL/0001646</v>
          </cell>
          <cell r="W544" t="str">
            <v/>
          </cell>
          <cell r="Y544">
            <v>44000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</row>
        <row r="545">
          <cell r="D545">
            <v>38623</v>
          </cell>
          <cell r="F545" t="str">
            <v>IBTC</v>
          </cell>
          <cell r="G545" t="str">
            <v>WAHUM PACKAGING LIMITED</v>
          </cell>
          <cell r="H545" t="str">
            <v xml:space="preserve">WASTE PAPER </v>
          </cell>
          <cell r="I545" t="str">
            <v>47.07.00.00</v>
          </cell>
          <cell r="J545" t="str">
            <v>SEPTEMBER, 2005</v>
          </cell>
          <cell r="K545" t="str">
            <v>CHINA</v>
          </cell>
          <cell r="L545" t="str">
            <v>APAPA PORT</v>
          </cell>
          <cell r="M545">
            <v>160</v>
          </cell>
          <cell r="N545" t="str">
            <v>ZENITH</v>
          </cell>
          <cell r="O545">
            <v>7873.6</v>
          </cell>
          <cell r="P545">
            <v>1968.4</v>
          </cell>
          <cell r="Q545">
            <v>5905.2</v>
          </cell>
          <cell r="R545">
            <v>6080</v>
          </cell>
          <cell r="S545" t="str">
            <v>USD</v>
          </cell>
          <cell r="T545" t="str">
            <v>DECEMBER, 2005</v>
          </cell>
          <cell r="U545">
            <v>38615</v>
          </cell>
          <cell r="V545" t="str">
            <v>ZENITH/005437</v>
          </cell>
          <cell r="W545" t="str">
            <v/>
          </cell>
          <cell r="Y545">
            <v>6080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</row>
        <row r="546">
          <cell r="D546">
            <v>38623</v>
          </cell>
          <cell r="F546" t="str">
            <v>MBC</v>
          </cell>
          <cell r="G546" t="str">
            <v>MARIO JOSE ENTERPRISES LIMITED</v>
          </cell>
          <cell r="H546" t="str">
            <v>FINISHED LEATHER</v>
          </cell>
          <cell r="I546" t="str">
            <v>41.06.19.00</v>
          </cell>
          <cell r="J546" t="str">
            <v>SEPTEMBER, 2005</v>
          </cell>
          <cell r="K546" t="str">
            <v>ITALY</v>
          </cell>
          <cell r="L546" t="str">
            <v>APAPA PORT</v>
          </cell>
          <cell r="M546">
            <v>8.8000000000000007</v>
          </cell>
          <cell r="N546" t="str">
            <v>FIRST</v>
          </cell>
          <cell r="O546">
            <v>450422.34</v>
          </cell>
          <cell r="P546">
            <v>112605.58500000001</v>
          </cell>
          <cell r="Q546">
            <v>337816.755</v>
          </cell>
          <cell r="R546">
            <v>283820</v>
          </cell>
          <cell r="S546" t="str">
            <v>EUR</v>
          </cell>
          <cell r="T546" t="str">
            <v>DECEMBER, 2005</v>
          </cell>
          <cell r="U546">
            <v>38615</v>
          </cell>
          <cell r="V546" t="str">
            <v>FBN/0045281</v>
          </cell>
          <cell r="W546" t="str">
            <v/>
          </cell>
          <cell r="Y546">
            <v>0</v>
          </cell>
          <cell r="Z546">
            <v>283820</v>
          </cell>
          <cell r="AA546">
            <v>0</v>
          </cell>
          <cell r="AB546">
            <v>0</v>
          </cell>
          <cell r="AC546">
            <v>0</v>
          </cell>
        </row>
        <row r="547">
          <cell r="D547">
            <v>38623</v>
          </cell>
          <cell r="F547" t="str">
            <v>ECO</v>
          </cell>
          <cell r="G547" t="str">
            <v>KOLORKOTE NIGERIA LIMITED</v>
          </cell>
          <cell r="H547" t="str">
            <v>OVEN BAKED COLOR COATED EMBOSSED ALUMINIUM COILS</v>
          </cell>
          <cell r="I547" t="str">
            <v>76.10.12.00</v>
          </cell>
          <cell r="J547" t="str">
            <v>SEPTEMBER, 2005</v>
          </cell>
          <cell r="K547" t="str">
            <v>GHANA</v>
          </cell>
          <cell r="L547" t="str">
            <v>APAPA PORT</v>
          </cell>
          <cell r="M547">
            <v>31.4</v>
          </cell>
          <cell r="N547" t="str">
            <v>ZENITH</v>
          </cell>
          <cell r="O547">
            <v>130232.61</v>
          </cell>
          <cell r="P547">
            <v>32558.1525</v>
          </cell>
          <cell r="Q547">
            <v>97674.457500000004</v>
          </cell>
          <cell r="R547">
            <v>100557.96</v>
          </cell>
          <cell r="S547" t="str">
            <v>USD</v>
          </cell>
          <cell r="T547" t="str">
            <v>DECEMBER, 2005</v>
          </cell>
          <cell r="U547">
            <v>38622</v>
          </cell>
          <cell r="V547" t="str">
            <v>ZENITH/005441</v>
          </cell>
          <cell r="W547" t="str">
            <v/>
          </cell>
          <cell r="Y547">
            <v>100557.96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</row>
        <row r="548">
          <cell r="D548">
            <v>38623</v>
          </cell>
          <cell r="F548" t="str">
            <v>NBM</v>
          </cell>
          <cell r="G548" t="str">
            <v>NIGERITE LIMITED</v>
          </cell>
          <cell r="H548" t="str">
            <v>SUPERLIGHTWEIGHT FIBRECEMENT ROOFING SHEETS GREY</v>
          </cell>
          <cell r="I548" t="str">
            <v>68.11.10.00</v>
          </cell>
          <cell r="J548" t="str">
            <v>SEPTEMBER, 2005</v>
          </cell>
          <cell r="K548" t="str">
            <v>GHANA</v>
          </cell>
          <cell r="L548" t="str">
            <v>APAPA PORT</v>
          </cell>
          <cell r="M548">
            <v>38</v>
          </cell>
          <cell r="N548" t="str">
            <v>ZENITH</v>
          </cell>
          <cell r="O548">
            <v>31598</v>
          </cell>
          <cell r="P548">
            <v>7899.5</v>
          </cell>
          <cell r="Q548">
            <v>23698.5</v>
          </cell>
          <cell r="R548">
            <v>24400</v>
          </cell>
          <cell r="S548" t="str">
            <v>USD</v>
          </cell>
          <cell r="T548" t="str">
            <v>DECEMBER, 2005</v>
          </cell>
          <cell r="U548">
            <v>38616</v>
          </cell>
          <cell r="V548" t="str">
            <v>ZENITH / 005439</v>
          </cell>
          <cell r="W548" t="str">
            <v/>
          </cell>
          <cell r="Y548">
            <v>24400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</row>
        <row r="549">
          <cell r="D549">
            <v>38623</v>
          </cell>
          <cell r="F549" t="str">
            <v>INTERCONTINENTAL</v>
          </cell>
          <cell r="G549" t="str">
            <v>MARIO JOSE ENTERPRISES LIMITED</v>
          </cell>
          <cell r="H549" t="str">
            <v>FINISHED LEATHER</v>
          </cell>
          <cell r="I549" t="str">
            <v>41.06.19.00</v>
          </cell>
          <cell r="J549" t="str">
            <v>SEPTEMBER, 2005</v>
          </cell>
          <cell r="K549" t="str">
            <v>ITALY</v>
          </cell>
          <cell r="L549" t="str">
            <v>APAPA PORT</v>
          </cell>
          <cell r="M549">
            <v>7.7</v>
          </cell>
          <cell r="N549" t="str">
            <v>GTB</v>
          </cell>
          <cell r="O549">
            <v>429556.68</v>
          </cell>
          <cell r="P549">
            <v>107389.17</v>
          </cell>
          <cell r="Q549">
            <v>322167.51</v>
          </cell>
          <cell r="R549">
            <v>272000</v>
          </cell>
          <cell r="S549" t="str">
            <v>EUR</v>
          </cell>
          <cell r="T549" t="str">
            <v>DECEMBER, 2005</v>
          </cell>
          <cell r="U549">
            <v>38614</v>
          </cell>
          <cell r="V549" t="str">
            <v>GTB/0003736</v>
          </cell>
          <cell r="W549" t="str">
            <v/>
          </cell>
          <cell r="Y549">
            <v>0</v>
          </cell>
          <cell r="Z549">
            <v>272000</v>
          </cell>
          <cell r="AA549">
            <v>0</v>
          </cell>
          <cell r="AB549">
            <v>0</v>
          </cell>
          <cell r="AC549">
            <v>0</v>
          </cell>
        </row>
        <row r="550">
          <cell r="D550">
            <v>38623</v>
          </cell>
          <cell r="F550" t="str">
            <v>INTERCONTINENTAL</v>
          </cell>
          <cell r="G550" t="str">
            <v>MARIO JOSE ENTERPRISES LIMITED</v>
          </cell>
          <cell r="H550" t="str">
            <v>PROCESSED, FINISHED LEATHER</v>
          </cell>
          <cell r="I550" t="str">
            <v>41.06.19.00</v>
          </cell>
          <cell r="J550" t="str">
            <v>SEPTEMBER, 2005</v>
          </cell>
          <cell r="K550" t="str">
            <v>ITALY</v>
          </cell>
          <cell r="L550" t="str">
            <v>APAPA PORT</v>
          </cell>
          <cell r="M550">
            <v>8.5</v>
          </cell>
          <cell r="N550" t="str">
            <v>GTB</v>
          </cell>
          <cell r="O550">
            <v>432235.46</v>
          </cell>
          <cell r="P550">
            <v>108058.86500000001</v>
          </cell>
          <cell r="Q550">
            <v>324176.59499999997</v>
          </cell>
          <cell r="R550">
            <v>273360</v>
          </cell>
          <cell r="S550" t="str">
            <v>EUR</v>
          </cell>
          <cell r="T550" t="str">
            <v>DECEMBER, 2005</v>
          </cell>
          <cell r="U550">
            <v>38610</v>
          </cell>
          <cell r="V550" t="str">
            <v>GTB / 0003735</v>
          </cell>
          <cell r="W550" t="str">
            <v/>
          </cell>
          <cell r="Y550">
            <v>0</v>
          </cell>
          <cell r="Z550">
            <v>273360</v>
          </cell>
          <cell r="AA550">
            <v>0</v>
          </cell>
          <cell r="AB550">
            <v>0</v>
          </cell>
          <cell r="AC550">
            <v>0</v>
          </cell>
        </row>
        <row r="551">
          <cell r="D551">
            <v>38623</v>
          </cell>
          <cell r="F551" t="str">
            <v>ACCESS</v>
          </cell>
          <cell r="G551" t="str">
            <v>ATLANTIC SHRIMPERS LIMITED</v>
          </cell>
          <cell r="H551" t="str">
            <v>FROZEN SHRIMPS</v>
          </cell>
          <cell r="I551" t="str">
            <v>03.06.13.00</v>
          </cell>
          <cell r="J551" t="str">
            <v>SEPTEMBER, 2005</v>
          </cell>
          <cell r="K551" t="str">
            <v>NETHERLANDS</v>
          </cell>
          <cell r="L551" t="str">
            <v>APAPA PORT</v>
          </cell>
          <cell r="M551">
            <v>25.2</v>
          </cell>
          <cell r="N551" t="str">
            <v>GTB</v>
          </cell>
          <cell r="O551">
            <v>514506.19</v>
          </cell>
          <cell r="P551">
            <v>128626.5475</v>
          </cell>
          <cell r="Q551">
            <v>385879.64250000002</v>
          </cell>
          <cell r="R551">
            <v>397301.76000000001</v>
          </cell>
          <cell r="S551" t="str">
            <v>USD</v>
          </cell>
          <cell r="T551" t="str">
            <v>DECEMBER, 2005</v>
          </cell>
          <cell r="U551">
            <v>38614</v>
          </cell>
          <cell r="V551" t="str">
            <v>GTB/0002785</v>
          </cell>
          <cell r="W551" t="str">
            <v/>
          </cell>
          <cell r="Y551">
            <v>397301.76000000001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</row>
        <row r="552">
          <cell r="D552">
            <v>38623</v>
          </cell>
          <cell r="F552" t="str">
            <v>ACCESS</v>
          </cell>
          <cell r="G552" t="str">
            <v>ATLANTIC SHRIMPERS LIMITED</v>
          </cell>
          <cell r="H552" t="str">
            <v>FROZEN SHRIMPS, CRAB AND CUTTLE FISH</v>
          </cell>
          <cell r="I552" t="str">
            <v>03.06.13.00</v>
          </cell>
          <cell r="J552" t="str">
            <v>SEPTEMBER, 2005</v>
          </cell>
          <cell r="K552" t="str">
            <v>NETHERLANDS</v>
          </cell>
          <cell r="L552" t="str">
            <v>APAPA PORT</v>
          </cell>
          <cell r="M552">
            <v>24.2</v>
          </cell>
          <cell r="N552" t="str">
            <v>GTB</v>
          </cell>
          <cell r="O552">
            <v>144119.26</v>
          </cell>
          <cell r="P552">
            <v>36029.815000000002</v>
          </cell>
          <cell r="Q552">
            <v>108089.44500000001</v>
          </cell>
          <cell r="R552">
            <v>111289.44</v>
          </cell>
          <cell r="S552" t="str">
            <v>USD</v>
          </cell>
          <cell r="T552" t="str">
            <v>DECEMBER, 2005</v>
          </cell>
          <cell r="U552">
            <v>38614</v>
          </cell>
          <cell r="V552" t="str">
            <v>GTB/0002789</v>
          </cell>
          <cell r="W552" t="str">
            <v/>
          </cell>
          <cell r="Y552">
            <v>111289.44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</row>
        <row r="553">
          <cell r="D553">
            <v>38623</v>
          </cell>
          <cell r="F553" t="str">
            <v>MBC</v>
          </cell>
          <cell r="G553" t="str">
            <v>MARIO JOSE ENTERPRISES LIMITED</v>
          </cell>
          <cell r="H553" t="str">
            <v>FINISHED LEATHER</v>
          </cell>
          <cell r="I553" t="str">
            <v>41.06.19.00</v>
          </cell>
          <cell r="J553" t="str">
            <v>SEPTEMBER, 2005</v>
          </cell>
          <cell r="K553" t="str">
            <v>ITALY</v>
          </cell>
          <cell r="L553" t="str">
            <v>APAPA PORT</v>
          </cell>
          <cell r="M553">
            <v>8.9</v>
          </cell>
          <cell r="N553" t="str">
            <v>FIRST</v>
          </cell>
          <cell r="O553">
            <v>453612.21</v>
          </cell>
          <cell r="P553">
            <v>113403.05250000001</v>
          </cell>
          <cell r="Q553">
            <v>340209.15749999997</v>
          </cell>
          <cell r="R553">
            <v>285830</v>
          </cell>
          <cell r="S553" t="str">
            <v>EUR</v>
          </cell>
          <cell r="T553" t="str">
            <v>DECEMBER, 2005</v>
          </cell>
          <cell r="U553">
            <v>38615</v>
          </cell>
          <cell r="V553" t="str">
            <v>FBN/0045280</v>
          </cell>
          <cell r="W553" t="str">
            <v/>
          </cell>
          <cell r="Y553">
            <v>0</v>
          </cell>
          <cell r="Z553">
            <v>285830</v>
          </cell>
          <cell r="AA553">
            <v>0</v>
          </cell>
          <cell r="AB553">
            <v>0</v>
          </cell>
          <cell r="AC553">
            <v>0</v>
          </cell>
        </row>
        <row r="554">
          <cell r="D554">
            <v>38623</v>
          </cell>
          <cell r="F554" t="str">
            <v>ZENITH</v>
          </cell>
          <cell r="G554" t="str">
            <v>BEL PAPYRUS LIMITED</v>
          </cell>
          <cell r="H554" t="str">
            <v>TOILET PAPER - PRIME PURE PULP</v>
          </cell>
          <cell r="I554" t="str">
            <v>48.03.11.00</v>
          </cell>
          <cell r="J554" t="str">
            <v>SEPTEMBER, 2005</v>
          </cell>
          <cell r="K554" t="str">
            <v>ANGOLA</v>
          </cell>
          <cell r="L554" t="str">
            <v>APAPA PORT</v>
          </cell>
          <cell r="M554">
            <v>100.1</v>
          </cell>
          <cell r="N554" t="str">
            <v>ZENITH</v>
          </cell>
          <cell r="O554">
            <v>148925</v>
          </cell>
          <cell r="P554">
            <v>37231.25</v>
          </cell>
          <cell r="Q554">
            <v>111693.75</v>
          </cell>
          <cell r="R554">
            <v>115127</v>
          </cell>
          <cell r="S554" t="str">
            <v>USD</v>
          </cell>
          <cell r="T554" t="str">
            <v>DECEMBER, 2005</v>
          </cell>
          <cell r="U554">
            <v>38618</v>
          </cell>
          <cell r="V554" t="str">
            <v>ZENITH/005826</v>
          </cell>
          <cell r="W554" t="str">
            <v/>
          </cell>
          <cell r="Y554">
            <v>115127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</row>
        <row r="555">
          <cell r="D555">
            <v>38623</v>
          </cell>
          <cell r="F555" t="str">
            <v>UNION</v>
          </cell>
          <cell r="G555" t="str">
            <v>SUNSEED NIGERIA PLC</v>
          </cell>
          <cell r="H555" t="str">
            <v>COTTONSEED CAKE</v>
          </cell>
          <cell r="I555" t="str">
            <v>23.06.10.00</v>
          </cell>
          <cell r="J555" t="str">
            <v>SEPTEMBER, 2005</v>
          </cell>
          <cell r="K555" t="str">
            <v>SOUTH AFRICA</v>
          </cell>
          <cell r="L555" t="str">
            <v>APAPA PORT</v>
          </cell>
          <cell r="M555">
            <v>197</v>
          </cell>
          <cell r="N555" t="str">
            <v>UNION</v>
          </cell>
          <cell r="O555">
            <v>22610</v>
          </cell>
          <cell r="P555">
            <v>5652.5</v>
          </cell>
          <cell r="Q555">
            <v>16957.5</v>
          </cell>
          <cell r="R555">
            <v>16575</v>
          </cell>
          <cell r="S555" t="str">
            <v>USD</v>
          </cell>
          <cell r="T555" t="str">
            <v>DECEMBER, 2005</v>
          </cell>
          <cell r="U555">
            <v>38588</v>
          </cell>
          <cell r="V555" t="str">
            <v>UBN / 0000369</v>
          </cell>
          <cell r="W555" t="str">
            <v/>
          </cell>
          <cell r="Y555">
            <v>16575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</row>
        <row r="556">
          <cell r="D556">
            <v>38623</v>
          </cell>
          <cell r="F556" t="str">
            <v>CAPITAL</v>
          </cell>
          <cell r="G556" t="str">
            <v>TRIMCO LIMITED</v>
          </cell>
          <cell r="H556" t="str">
            <v xml:space="preserve">SEMI PROCESSED WOOD (PACHYLOBA) WHITE APA </v>
          </cell>
          <cell r="I556" t="str">
            <v>44.07.00.00</v>
          </cell>
          <cell r="J556" t="str">
            <v>SEPTEMBER, 2005</v>
          </cell>
          <cell r="K556" t="str">
            <v>FRANCE</v>
          </cell>
          <cell r="L556" t="str">
            <v>TINCAN ISLAND</v>
          </cell>
          <cell r="M556">
            <v>36</v>
          </cell>
          <cell r="N556" t="str">
            <v>OCEANIC</v>
          </cell>
          <cell r="O556">
            <v>27812.16</v>
          </cell>
          <cell r="P556">
            <v>6953.04</v>
          </cell>
          <cell r="Q556">
            <v>20859.12</v>
          </cell>
          <cell r="R556">
            <v>16552.32</v>
          </cell>
          <cell r="S556" t="str">
            <v>EUR</v>
          </cell>
          <cell r="T556" t="str">
            <v>DECEMBER, 2005</v>
          </cell>
          <cell r="U556">
            <v>38595</v>
          </cell>
          <cell r="V556" t="str">
            <v>OCEANIC / 0083177</v>
          </cell>
          <cell r="W556" t="str">
            <v/>
          </cell>
          <cell r="Y556">
            <v>0</v>
          </cell>
          <cell r="Z556">
            <v>16552.32</v>
          </cell>
          <cell r="AA556">
            <v>0</v>
          </cell>
          <cell r="AB556">
            <v>0</v>
          </cell>
          <cell r="AC556">
            <v>0</v>
          </cell>
        </row>
        <row r="557">
          <cell r="D557">
            <v>38623</v>
          </cell>
          <cell r="F557" t="str">
            <v>DIAMOND</v>
          </cell>
          <cell r="G557" t="str">
            <v>OLAM NIGERIA LIMITED</v>
          </cell>
          <cell r="H557" t="str">
            <v>NIGERIAN HULLED AND POLISHED SESAME SEEDS</v>
          </cell>
          <cell r="I557" t="str">
            <v>12.07.40.00</v>
          </cell>
          <cell r="J557" t="str">
            <v>SEPTEMBER, 2005</v>
          </cell>
          <cell r="K557" t="str">
            <v>SYRIA</v>
          </cell>
          <cell r="L557" t="str">
            <v>APAPA PORT</v>
          </cell>
          <cell r="M557">
            <v>540</v>
          </cell>
          <cell r="N557" t="str">
            <v>DIAMOND</v>
          </cell>
          <cell r="O557">
            <v>559440</v>
          </cell>
          <cell r="P557">
            <v>139860</v>
          </cell>
          <cell r="Q557">
            <v>419580</v>
          </cell>
          <cell r="R557">
            <v>432000</v>
          </cell>
          <cell r="S557" t="str">
            <v>USD</v>
          </cell>
          <cell r="T557" t="str">
            <v>DECEMBER, 2005</v>
          </cell>
          <cell r="U557">
            <v>38609</v>
          </cell>
          <cell r="V557" t="str">
            <v>DBL/0002174</v>
          </cell>
          <cell r="W557" t="str">
            <v/>
          </cell>
          <cell r="Y557">
            <v>432000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</row>
        <row r="558">
          <cell r="D558">
            <v>38623</v>
          </cell>
          <cell r="F558" t="str">
            <v>SCB</v>
          </cell>
          <cell r="G558" t="str">
            <v>P.Z. INDUSTRIES PLC</v>
          </cell>
          <cell r="H558" t="str">
            <v>SANPROS, DETERGENTS AND PACKING MATERIALS</v>
          </cell>
          <cell r="I558" t="str">
            <v>48.18.40.00</v>
          </cell>
          <cell r="J558" t="str">
            <v>SEPTEMBER, 2005</v>
          </cell>
          <cell r="K558" t="str">
            <v>CAMEROON</v>
          </cell>
          <cell r="L558" t="str">
            <v>APAPA PORT</v>
          </cell>
          <cell r="M558">
            <v>14.5</v>
          </cell>
          <cell r="N558" t="str">
            <v>ZENITH</v>
          </cell>
          <cell r="O558">
            <v>27534.21</v>
          </cell>
          <cell r="P558">
            <v>6883.5524999999998</v>
          </cell>
          <cell r="Q558">
            <v>20650.657500000001</v>
          </cell>
          <cell r="R558">
            <v>21261.94</v>
          </cell>
          <cell r="S558" t="str">
            <v>USD</v>
          </cell>
          <cell r="T558" t="str">
            <v>DECEMBER, 2005</v>
          </cell>
          <cell r="U558">
            <v>38622</v>
          </cell>
          <cell r="V558" t="str">
            <v>ZENITH/004174</v>
          </cell>
          <cell r="W558" t="str">
            <v/>
          </cell>
          <cell r="Y558">
            <v>21261.94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</row>
        <row r="559">
          <cell r="D559">
            <v>38623</v>
          </cell>
          <cell r="F559" t="str">
            <v>MBC</v>
          </cell>
          <cell r="G559" t="str">
            <v>MARIO JOSE ENTERPRISES LIMITED</v>
          </cell>
          <cell r="H559" t="str">
            <v>FINISHED LEATHER</v>
          </cell>
          <cell r="I559" t="str">
            <v>41.06.19.00</v>
          </cell>
          <cell r="J559" t="str">
            <v>SEPTEMBER, 2005</v>
          </cell>
          <cell r="K559" t="str">
            <v>ITALY</v>
          </cell>
          <cell r="L559" t="str">
            <v>APAPA PORT</v>
          </cell>
          <cell r="M559">
            <v>8.4</v>
          </cell>
          <cell r="N559" t="str">
            <v>FIRST</v>
          </cell>
          <cell r="O559">
            <v>441141.75</v>
          </cell>
          <cell r="P559">
            <v>110285.4375</v>
          </cell>
          <cell r="Q559">
            <v>330856.3125</v>
          </cell>
          <cell r="R559">
            <v>340650</v>
          </cell>
          <cell r="S559" t="str">
            <v>USD</v>
          </cell>
          <cell r="T559" t="str">
            <v>DECEMBER, 2005</v>
          </cell>
          <cell r="U559">
            <v>38615</v>
          </cell>
          <cell r="V559" t="str">
            <v>FBN/0045282</v>
          </cell>
          <cell r="W559" t="str">
            <v/>
          </cell>
          <cell r="Y559">
            <v>340650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</row>
        <row r="560">
          <cell r="D560">
            <v>38623</v>
          </cell>
          <cell r="F560" t="str">
            <v>GTB</v>
          </cell>
          <cell r="G560" t="str">
            <v>COCA-COLA NIGERIA LIMITED</v>
          </cell>
          <cell r="H560" t="str">
            <v>FANTA PINEAPPLE CONCENTRATE</v>
          </cell>
          <cell r="I560" t="str">
            <v>33.01.12.00</v>
          </cell>
          <cell r="J560" t="str">
            <v>SEPTEMBER, 2005</v>
          </cell>
          <cell r="K560" t="str">
            <v>EQUATORIAL GUINEA</v>
          </cell>
          <cell r="L560" t="str">
            <v>MMIA, LAGOS</v>
          </cell>
          <cell r="M560">
            <v>0.8</v>
          </cell>
          <cell r="N560" t="str">
            <v>GTB</v>
          </cell>
          <cell r="O560">
            <v>36978.730000000003</v>
          </cell>
          <cell r="P560">
            <v>9244.6825000000008</v>
          </cell>
          <cell r="Q560">
            <v>27734.047500000001</v>
          </cell>
          <cell r="R560">
            <v>28554.99</v>
          </cell>
          <cell r="S560" t="str">
            <v>USD</v>
          </cell>
          <cell r="T560" t="str">
            <v>DECEMBER, 2005</v>
          </cell>
          <cell r="U560">
            <v>38609</v>
          </cell>
          <cell r="V560" t="str">
            <v>GTB/0002783</v>
          </cell>
          <cell r="W560" t="str">
            <v/>
          </cell>
          <cell r="Y560">
            <v>28554.99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</row>
        <row r="561">
          <cell r="D561">
            <v>38623</v>
          </cell>
          <cell r="F561" t="str">
            <v>ZENITH</v>
          </cell>
          <cell r="G561" t="str">
            <v>ENGHUAT  INDUSTRIES LIMITED</v>
          </cell>
          <cell r="H561" t="str">
            <v>PROCESSED CRUMB RUBBER</v>
          </cell>
          <cell r="I561" t="str">
            <v>40.01.10.00</v>
          </cell>
          <cell r="J561" t="str">
            <v>SEPTEMBER, 2005</v>
          </cell>
          <cell r="K561" t="str">
            <v>UNITED STATES OF AMERICA</v>
          </cell>
          <cell r="L561" t="str">
            <v>APAPA PORT</v>
          </cell>
          <cell r="M561">
            <v>111.5</v>
          </cell>
          <cell r="N561" t="str">
            <v>ZENITH</v>
          </cell>
          <cell r="O561">
            <v>189291.82</v>
          </cell>
          <cell r="P561">
            <v>47322.955000000002</v>
          </cell>
          <cell r="Q561">
            <v>141968.86499999999</v>
          </cell>
          <cell r="R561">
            <v>146160</v>
          </cell>
          <cell r="S561" t="str">
            <v>USD</v>
          </cell>
          <cell r="T561" t="str">
            <v>DECEMBER, 2005</v>
          </cell>
          <cell r="U561">
            <v>38622</v>
          </cell>
          <cell r="V561" t="str">
            <v>ZENITH/ 007260</v>
          </cell>
          <cell r="W561" t="str">
            <v/>
          </cell>
          <cell r="Y561">
            <v>146160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</row>
        <row r="562">
          <cell r="D562">
            <v>38623</v>
          </cell>
          <cell r="F562" t="str">
            <v>ZENITH</v>
          </cell>
          <cell r="G562" t="str">
            <v>ENGHUAT  INDUSTRIES LIMITED</v>
          </cell>
          <cell r="H562" t="str">
            <v xml:space="preserve">PROCESSED CRUMB RUBBER </v>
          </cell>
          <cell r="I562" t="str">
            <v>40.01.10.00</v>
          </cell>
          <cell r="J562" t="str">
            <v>SEPTEMBER, 2005</v>
          </cell>
          <cell r="K562" t="str">
            <v>MOROCCO</v>
          </cell>
          <cell r="L562" t="str">
            <v>APAPA PORT</v>
          </cell>
          <cell r="M562">
            <v>108.4</v>
          </cell>
          <cell r="N562" t="str">
            <v>ZENITH</v>
          </cell>
          <cell r="O562">
            <v>176318.86</v>
          </cell>
          <cell r="P562">
            <v>44079.714999999997</v>
          </cell>
          <cell r="Q562">
            <v>132239.14499999999</v>
          </cell>
          <cell r="R562">
            <v>136080</v>
          </cell>
          <cell r="S562" t="str">
            <v>USD</v>
          </cell>
          <cell r="T562" t="str">
            <v>DECEMBER, 2005</v>
          </cell>
          <cell r="U562">
            <v>38601</v>
          </cell>
          <cell r="V562" t="str">
            <v>ZENITH/005626</v>
          </cell>
          <cell r="W562" t="str">
            <v/>
          </cell>
          <cell r="Y562">
            <v>136080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</row>
        <row r="563">
          <cell r="D563">
            <v>38623</v>
          </cell>
          <cell r="F563" t="str">
            <v>ALLSTATES</v>
          </cell>
          <cell r="G563" t="str">
            <v>KIMATRAI NIGERIA LIMITED</v>
          </cell>
          <cell r="H563" t="str">
            <v>NIGERIAN PROCESSED NATURAL RUBBER (NSR10)</v>
          </cell>
          <cell r="I563" t="str">
            <v>40.01.22.00</v>
          </cell>
          <cell r="J563" t="str">
            <v>SEPTEMBER, 2005</v>
          </cell>
          <cell r="K563" t="str">
            <v>ITALY</v>
          </cell>
          <cell r="L563" t="str">
            <v>APAPA PORT</v>
          </cell>
          <cell r="M563">
            <v>43.4</v>
          </cell>
          <cell r="N563" t="str">
            <v>ZENITH</v>
          </cell>
          <cell r="O563">
            <v>74144.45</v>
          </cell>
          <cell r="P563">
            <v>18536.112499999999</v>
          </cell>
          <cell r="Q563">
            <v>55608.337500000001</v>
          </cell>
          <cell r="R563">
            <v>57254.400000000001</v>
          </cell>
          <cell r="S563" t="str">
            <v>USD</v>
          </cell>
          <cell r="T563" t="str">
            <v>DECEMBER, 2005</v>
          </cell>
          <cell r="U563">
            <v>38616</v>
          </cell>
          <cell r="V563" t="str">
            <v>ZENITH / 005817</v>
          </cell>
          <cell r="W563" t="str">
            <v/>
          </cell>
          <cell r="Y563">
            <v>57254.400000000001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</row>
        <row r="564">
          <cell r="D564">
            <v>38623</v>
          </cell>
          <cell r="F564" t="str">
            <v>ALLSTATES</v>
          </cell>
          <cell r="G564" t="str">
            <v>KIMATRAI NIGERIA LIMITED</v>
          </cell>
          <cell r="H564" t="str">
            <v>NIGERIAN PROCESSED NATURAL CRUMB RUBBER NSR10</v>
          </cell>
          <cell r="I564" t="str">
            <v>40.01.10.00</v>
          </cell>
          <cell r="J564" t="str">
            <v>SEPTEMBER, 2005</v>
          </cell>
          <cell r="K564" t="str">
            <v>ITALY</v>
          </cell>
          <cell r="L564" t="str">
            <v>APAPA PORT</v>
          </cell>
          <cell r="M564">
            <v>43.4</v>
          </cell>
          <cell r="N564" t="str">
            <v>ZENITH</v>
          </cell>
          <cell r="O564">
            <v>69643.56</v>
          </cell>
          <cell r="P564">
            <v>17410.89</v>
          </cell>
          <cell r="Q564">
            <v>52232.67</v>
          </cell>
          <cell r="R564">
            <v>53625.599999999999</v>
          </cell>
          <cell r="S564" t="str">
            <v>USD</v>
          </cell>
          <cell r="T564" t="str">
            <v>DECEMBER, 2005</v>
          </cell>
          <cell r="U564">
            <v>38593</v>
          </cell>
          <cell r="V564" t="str">
            <v>ZENITH / 005758</v>
          </cell>
          <cell r="W564" t="str">
            <v/>
          </cell>
          <cell r="Y564">
            <v>53625.599999999999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</row>
        <row r="565">
          <cell r="D565">
            <v>38623</v>
          </cell>
          <cell r="F565" t="str">
            <v>ZENITH</v>
          </cell>
          <cell r="G565" t="str">
            <v>OK PLAST LIMITED</v>
          </cell>
          <cell r="H565" t="str">
            <v>DESTINY CHAIR FLOWER TYPE</v>
          </cell>
          <cell r="I565" t="str">
            <v>39.24.10.00</v>
          </cell>
          <cell r="J565" t="str">
            <v>SEPTEMBER, 2005</v>
          </cell>
          <cell r="K565" t="str">
            <v>LIBERIA</v>
          </cell>
          <cell r="L565" t="str">
            <v>APAPA PORT</v>
          </cell>
          <cell r="M565">
            <v>12.2</v>
          </cell>
          <cell r="N565" t="str">
            <v>PRUDENT</v>
          </cell>
          <cell r="O565">
            <v>31330</v>
          </cell>
          <cell r="P565">
            <v>7832.5</v>
          </cell>
          <cell r="Q565">
            <v>23497.5</v>
          </cell>
          <cell r="R565">
            <v>24100</v>
          </cell>
          <cell r="S565" t="str">
            <v>USD</v>
          </cell>
          <cell r="T565" t="str">
            <v>DECEMBER, 2005</v>
          </cell>
          <cell r="U565">
            <v>38621</v>
          </cell>
          <cell r="V565" t="str">
            <v>PRUDENT/3004073</v>
          </cell>
          <cell r="W565" t="str">
            <v/>
          </cell>
          <cell r="Y565">
            <v>24100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</row>
        <row r="566">
          <cell r="D566">
            <v>38623</v>
          </cell>
          <cell r="F566" t="str">
            <v>ALLSTATES</v>
          </cell>
          <cell r="G566" t="str">
            <v>KIMATRAI NIGERIA LIMITED</v>
          </cell>
          <cell r="H566" t="str">
            <v>NIGERIAN PROCESSED NATURAL CRUMB RUBBER NSR 10</v>
          </cell>
          <cell r="I566" t="str">
            <v>40.01.22.00</v>
          </cell>
          <cell r="J566" t="str">
            <v>SEPTEMBER, 2005</v>
          </cell>
          <cell r="K566" t="str">
            <v>ITALY</v>
          </cell>
          <cell r="L566" t="str">
            <v>APAPA PORT</v>
          </cell>
          <cell r="M566">
            <v>43.4</v>
          </cell>
          <cell r="N566" t="str">
            <v>ZENITH</v>
          </cell>
          <cell r="O566">
            <v>72785.38</v>
          </cell>
          <cell r="P566">
            <v>18196.345000000001</v>
          </cell>
          <cell r="Q566">
            <v>54589.035000000003</v>
          </cell>
          <cell r="R566">
            <v>56044.800000000003</v>
          </cell>
          <cell r="S566" t="str">
            <v>USD</v>
          </cell>
          <cell r="T566" t="str">
            <v>DECEMBER, 2005</v>
          </cell>
          <cell r="U566">
            <v>38593</v>
          </cell>
          <cell r="V566" t="str">
            <v>ZENITH/005757</v>
          </cell>
          <cell r="W566" t="str">
            <v/>
          </cell>
          <cell r="Y566">
            <v>56044.800000000003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</row>
        <row r="567">
          <cell r="D567">
            <v>38624</v>
          </cell>
          <cell r="F567" t="str">
            <v>SCB</v>
          </cell>
          <cell r="G567" t="str">
            <v>LIFE FLOUR MILL LIMITED</v>
          </cell>
          <cell r="H567" t="str">
            <v>WEST AFRICAN WHEAT BRAN PELLETS</v>
          </cell>
          <cell r="I567" t="str">
            <v>23.02.30.00</v>
          </cell>
          <cell r="J567" t="str">
            <v>SEPTEMBER, 2005</v>
          </cell>
          <cell r="K567" t="str">
            <v>MOROCCO</v>
          </cell>
          <cell r="L567" t="str">
            <v>TINCAN ISLAND</v>
          </cell>
          <cell r="M567">
            <v>3360.8</v>
          </cell>
          <cell r="N567" t="str">
            <v>UBA</v>
          </cell>
          <cell r="O567">
            <v>174490.36</v>
          </cell>
          <cell r="P567">
            <v>43622.59</v>
          </cell>
          <cell r="Q567">
            <v>130867.77</v>
          </cell>
          <cell r="R567">
            <v>134429.92000000001</v>
          </cell>
          <cell r="S567" t="str">
            <v>USD</v>
          </cell>
          <cell r="T567" t="str">
            <v>DECEMBER, 2005</v>
          </cell>
          <cell r="U567">
            <v>38621</v>
          </cell>
          <cell r="V567" t="str">
            <v>UBA/000462</v>
          </cell>
          <cell r="W567" t="str">
            <v/>
          </cell>
          <cell r="Y567">
            <v>134429.92000000001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</row>
        <row r="568">
          <cell r="D568">
            <v>38624</v>
          </cell>
          <cell r="F568" t="str">
            <v>NBM</v>
          </cell>
          <cell r="G568" t="str">
            <v>CELPLAS INDUSTRIES NIGERIA LIMITED</v>
          </cell>
          <cell r="H568" t="str">
            <v>PLASTIC HOUSEHOLD ITEMS</v>
          </cell>
          <cell r="I568" t="str">
            <v>39.23.10.00</v>
          </cell>
          <cell r="J568" t="str">
            <v>SEPTEMBER, 2005</v>
          </cell>
          <cell r="K568" t="str">
            <v>BENIN</v>
          </cell>
          <cell r="L568" t="str">
            <v>SEME BORDER</v>
          </cell>
          <cell r="M568">
            <v>5.4</v>
          </cell>
          <cell r="N568" t="str">
            <v>PRUDENT</v>
          </cell>
          <cell r="O568">
            <v>12135</v>
          </cell>
          <cell r="P568">
            <v>3033.75</v>
          </cell>
          <cell r="Q568">
            <v>9101.25</v>
          </cell>
          <cell r="R568">
            <v>9369.0499999999993</v>
          </cell>
          <cell r="S568" t="str">
            <v>USD</v>
          </cell>
          <cell r="T568" t="str">
            <v>DECEMBER, 2005</v>
          </cell>
          <cell r="U568">
            <v>38621</v>
          </cell>
          <cell r="V568" t="str">
            <v>PRUDENT/3003516</v>
          </cell>
          <cell r="W568" t="str">
            <v/>
          </cell>
          <cell r="Y568">
            <v>9369.0499999999993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</row>
        <row r="569">
          <cell r="D569">
            <v>38624</v>
          </cell>
          <cell r="F569" t="str">
            <v>ECO</v>
          </cell>
          <cell r="G569" t="str">
            <v>SUN AND SAND INDUSTRIES LIMITED</v>
          </cell>
          <cell r="H569" t="str">
            <v>ALUMINIUM ALLOY/INGOT</v>
          </cell>
          <cell r="I569" t="str">
            <v>76.01.20.00</v>
          </cell>
          <cell r="J569" t="str">
            <v>SEPTEMBER, 2005</v>
          </cell>
          <cell r="K569" t="str">
            <v>UNITED ARAB EMIRATES (UAE)</v>
          </cell>
          <cell r="L569" t="str">
            <v>APAPA PORT</v>
          </cell>
          <cell r="M569">
            <v>25.6</v>
          </cell>
          <cell r="N569" t="str">
            <v>ZENITH</v>
          </cell>
          <cell r="O569">
            <v>61735.24</v>
          </cell>
          <cell r="P569">
            <v>15433.81</v>
          </cell>
          <cell r="Q569">
            <v>46301.43</v>
          </cell>
          <cell r="R569">
            <v>47672</v>
          </cell>
          <cell r="S569" t="str">
            <v>USD</v>
          </cell>
          <cell r="T569" t="str">
            <v>DECEMBER, 2005</v>
          </cell>
          <cell r="U569">
            <v>38618</v>
          </cell>
          <cell r="V569" t="str">
            <v>ZENITH/005828</v>
          </cell>
          <cell r="W569" t="str">
            <v/>
          </cell>
          <cell r="Y569">
            <v>47672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</row>
        <row r="570">
          <cell r="D570">
            <v>38624</v>
          </cell>
          <cell r="F570" t="str">
            <v>EQUITY</v>
          </cell>
          <cell r="G570" t="str">
            <v>BARON &amp; WINNIE VENTURES NIGERIA LIMITED</v>
          </cell>
          <cell r="H570" t="str">
            <v>PROCESSED WOOD (RED APA)</v>
          </cell>
          <cell r="I570" t="str">
            <v>44.09.00.00</v>
          </cell>
          <cell r="J570" t="str">
            <v>SEPTEMBER, 2005</v>
          </cell>
          <cell r="K570" t="str">
            <v>INDONESIA</v>
          </cell>
          <cell r="L570" t="str">
            <v>TINCAN ISLAND</v>
          </cell>
          <cell r="M570">
            <v>18</v>
          </cell>
          <cell r="N570" t="str">
            <v>GTB</v>
          </cell>
          <cell r="O570">
            <v>17143.240000000002</v>
          </cell>
          <cell r="P570">
            <v>4285.8100000000004</v>
          </cell>
          <cell r="Q570">
            <v>12857.43</v>
          </cell>
          <cell r="R570">
            <v>13236.83</v>
          </cell>
          <cell r="S570" t="str">
            <v>USD</v>
          </cell>
          <cell r="T570" t="str">
            <v>DECEMBER, 2005</v>
          </cell>
          <cell r="U570">
            <v>38621</v>
          </cell>
          <cell r="V570" t="str">
            <v>GTB/0003951</v>
          </cell>
          <cell r="W570" t="str">
            <v/>
          </cell>
          <cell r="Y570">
            <v>13236.83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</row>
        <row r="571">
          <cell r="D571">
            <v>38624</v>
          </cell>
          <cell r="F571" t="str">
            <v>ZENITH</v>
          </cell>
          <cell r="G571" t="str">
            <v>POLEMA INDUSTRIES LIMITED</v>
          </cell>
          <cell r="H571" t="str">
            <v>UNEXTRACTED PALM KERNAL EXPELLER CAKE (P.K.C)</v>
          </cell>
          <cell r="I571" t="str">
            <v>23.06.60.00</v>
          </cell>
          <cell r="J571" t="str">
            <v>SEPTEMBER, 2005</v>
          </cell>
          <cell r="K571" t="str">
            <v>PORTUGAL</v>
          </cell>
          <cell r="L571" t="str">
            <v>ONNE PORT</v>
          </cell>
          <cell r="M571">
            <v>569</v>
          </cell>
          <cell r="N571" t="str">
            <v>ZENITH</v>
          </cell>
          <cell r="O571">
            <v>35743.75</v>
          </cell>
          <cell r="P571">
            <v>8935.9375</v>
          </cell>
          <cell r="Q571">
            <v>26807.8125</v>
          </cell>
          <cell r="R571">
            <v>24460.98</v>
          </cell>
          <cell r="S571" t="str">
            <v>USD</v>
          </cell>
          <cell r="T571" t="str">
            <v>DECEMBER, 2005</v>
          </cell>
          <cell r="U571">
            <v>38604</v>
          </cell>
          <cell r="V571" t="str">
            <v>ZENITH/004960</v>
          </cell>
          <cell r="W571" t="str">
            <v/>
          </cell>
          <cell r="Y571">
            <v>24460.98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</row>
        <row r="572">
          <cell r="D572">
            <v>38624</v>
          </cell>
          <cell r="F572" t="str">
            <v>INTERCONTINENTAL</v>
          </cell>
          <cell r="G572" t="str">
            <v>AFRIMIN FREETRADE LINK CO.</v>
          </cell>
          <cell r="H572" t="str">
            <v>ZIRCON SAND</v>
          </cell>
          <cell r="I572" t="str">
            <v>26.15.10.00</v>
          </cell>
          <cell r="J572" t="str">
            <v>SEPTEMBER, 2005</v>
          </cell>
          <cell r="K572" t="str">
            <v>INDIA</v>
          </cell>
          <cell r="L572" t="str">
            <v>APAPA PORT</v>
          </cell>
          <cell r="M572">
            <v>200</v>
          </cell>
          <cell r="N572" t="str">
            <v>NUB</v>
          </cell>
          <cell r="O572">
            <v>38871</v>
          </cell>
          <cell r="P572">
            <v>9717.75</v>
          </cell>
          <cell r="Q572">
            <v>29153.25</v>
          </cell>
          <cell r="R572">
            <v>30000</v>
          </cell>
          <cell r="S572" t="str">
            <v>USD</v>
          </cell>
          <cell r="T572" t="str">
            <v>DECEMBER, 2005</v>
          </cell>
          <cell r="U572">
            <v>38601</v>
          </cell>
          <cell r="V572" t="str">
            <v>NUB / 00085</v>
          </cell>
          <cell r="W572" t="str">
            <v/>
          </cell>
          <cell r="Y572">
            <v>30000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</row>
        <row r="573">
          <cell r="D573">
            <v>38624</v>
          </cell>
          <cell r="F573" t="str">
            <v>INTERCONTINENTAL</v>
          </cell>
          <cell r="G573" t="str">
            <v>ABLEEN FARMS LIMITED</v>
          </cell>
          <cell r="H573" t="str">
            <v>LEAD ORE</v>
          </cell>
          <cell r="I573" t="str">
            <v>26.07.00.00</v>
          </cell>
          <cell r="J573" t="str">
            <v>SEPTEMBER, 2005</v>
          </cell>
          <cell r="K573" t="str">
            <v>CHINA</v>
          </cell>
          <cell r="L573" t="str">
            <v>APAPA PORT</v>
          </cell>
          <cell r="M573">
            <v>85</v>
          </cell>
          <cell r="N573" t="str">
            <v>NUB</v>
          </cell>
          <cell r="O573">
            <v>39780</v>
          </cell>
          <cell r="P573">
            <v>9945</v>
          </cell>
          <cell r="Q573">
            <v>29835</v>
          </cell>
          <cell r="R573">
            <v>30597.47</v>
          </cell>
          <cell r="S573" t="str">
            <v>USD</v>
          </cell>
          <cell r="T573" t="str">
            <v>DECEMBER, 2005</v>
          </cell>
          <cell r="U573">
            <v>38609</v>
          </cell>
          <cell r="V573" t="str">
            <v>NUB/00088</v>
          </cell>
          <cell r="W573" t="str">
            <v/>
          </cell>
          <cell r="Y573">
            <v>30597.47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</row>
        <row r="574">
          <cell r="D574">
            <v>38624</v>
          </cell>
          <cell r="F574" t="str">
            <v>EQUITY</v>
          </cell>
          <cell r="G574" t="str">
            <v>BARON &amp; WINNIE VENTURES NIGERIA LIMITED</v>
          </cell>
          <cell r="H574" t="str">
            <v>PROCESSED WOOD (APA)</v>
          </cell>
          <cell r="I574" t="str">
            <v>44.09.00.00</v>
          </cell>
          <cell r="J574" t="str">
            <v>SEPTEMBER, 2005</v>
          </cell>
          <cell r="K574" t="str">
            <v>ITALY</v>
          </cell>
          <cell r="L574" t="str">
            <v>TINCAN ISLAND</v>
          </cell>
          <cell r="M574">
            <v>18</v>
          </cell>
          <cell r="N574" t="str">
            <v>GTB</v>
          </cell>
          <cell r="O574">
            <v>17132.88</v>
          </cell>
          <cell r="P574">
            <v>4283.22</v>
          </cell>
          <cell r="Q574">
            <v>12849.66</v>
          </cell>
          <cell r="R574">
            <v>13228.63</v>
          </cell>
          <cell r="S574" t="str">
            <v>USD</v>
          </cell>
          <cell r="T574" t="str">
            <v>DECEMBER, 2005</v>
          </cell>
          <cell r="U574">
            <v>38621</v>
          </cell>
          <cell r="V574" t="str">
            <v>GTB / 0003954</v>
          </cell>
          <cell r="W574" t="str">
            <v/>
          </cell>
          <cell r="Y574">
            <v>13228.63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</row>
        <row r="575">
          <cell r="D575">
            <v>38624</v>
          </cell>
          <cell r="F575" t="str">
            <v>ZENITH</v>
          </cell>
          <cell r="G575" t="str">
            <v>MINL LIMITED</v>
          </cell>
          <cell r="H575" t="str">
            <v>SECONDARY ALUMINIUM ALLOYED INGOTS - GRADE EV 160</v>
          </cell>
          <cell r="I575" t="str">
            <v>76.01.20.00</v>
          </cell>
          <cell r="J575" t="str">
            <v>SEPTEMBER, 2005</v>
          </cell>
          <cell r="K575" t="str">
            <v>TURKEY</v>
          </cell>
          <cell r="L575" t="str">
            <v>TINCAN ISLAND</v>
          </cell>
          <cell r="M575">
            <v>199.6</v>
          </cell>
          <cell r="N575" t="str">
            <v>ZENITH</v>
          </cell>
          <cell r="O575">
            <v>420085.34</v>
          </cell>
          <cell r="P575">
            <v>105021.33500000001</v>
          </cell>
          <cell r="Q575">
            <v>315064.005</v>
          </cell>
          <cell r="R575">
            <v>324365.18</v>
          </cell>
          <cell r="S575" t="str">
            <v>USD</v>
          </cell>
          <cell r="T575" t="str">
            <v>DECEMBER, 2005</v>
          </cell>
          <cell r="U575">
            <v>38623</v>
          </cell>
          <cell r="V575" t="str">
            <v>ZENITH/007267</v>
          </cell>
          <cell r="W575" t="str">
            <v/>
          </cell>
          <cell r="Y575">
            <v>324365.18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</row>
        <row r="576">
          <cell r="D576">
            <v>38624</v>
          </cell>
          <cell r="F576" t="str">
            <v>UNION</v>
          </cell>
          <cell r="G576" t="str">
            <v>WEST AFRICAN RUBBER PRODUCTS (NIG) LIMITED</v>
          </cell>
          <cell r="H576" t="str">
            <v>ASSORTED BATHROOM SLIPPERS</v>
          </cell>
          <cell r="I576" t="str">
            <v>64.02.99.00</v>
          </cell>
          <cell r="J576" t="str">
            <v>SEPTEMBER, 2005</v>
          </cell>
          <cell r="K576" t="str">
            <v>TOGO</v>
          </cell>
          <cell r="L576" t="str">
            <v>SEME BORDER</v>
          </cell>
          <cell r="M576">
            <v>35.200000000000003</v>
          </cell>
          <cell r="N576" t="str">
            <v>UNION</v>
          </cell>
          <cell r="O576">
            <v>59212</v>
          </cell>
          <cell r="P576">
            <v>14803</v>
          </cell>
          <cell r="Q576">
            <v>44409</v>
          </cell>
          <cell r="R576">
            <v>45200</v>
          </cell>
          <cell r="S576" t="str">
            <v>USD</v>
          </cell>
          <cell r="T576" t="str">
            <v>DECEMBER, 2005</v>
          </cell>
          <cell r="U576">
            <v>38610</v>
          </cell>
          <cell r="V576" t="str">
            <v>UBN / 0001164</v>
          </cell>
          <cell r="W576" t="str">
            <v/>
          </cell>
          <cell r="Y576">
            <v>45200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</row>
        <row r="577">
          <cell r="D577">
            <v>38624</v>
          </cell>
          <cell r="F577" t="str">
            <v>SCB</v>
          </cell>
          <cell r="G577" t="str">
            <v>P.Z. INDUSTRIES PLC</v>
          </cell>
          <cell r="H577" t="str">
            <v>BLACK HAIR DYE POWDER GC5 V2</v>
          </cell>
          <cell r="I577" t="str">
            <v>33.05.90.00</v>
          </cell>
          <cell r="J577" t="str">
            <v>SEPTEMBER, 2005</v>
          </cell>
          <cell r="K577" t="str">
            <v>INDONESIA</v>
          </cell>
          <cell r="L577" t="str">
            <v>MMIA, LAGOS</v>
          </cell>
          <cell r="M577">
            <v>0.3</v>
          </cell>
          <cell r="N577" t="str">
            <v>ZENITH</v>
          </cell>
          <cell r="O577">
            <v>8776.2199999999993</v>
          </cell>
          <cell r="P577">
            <v>2194.0549999999998</v>
          </cell>
          <cell r="Q577">
            <v>6582.165</v>
          </cell>
          <cell r="R577">
            <v>6777</v>
          </cell>
          <cell r="S577" t="str">
            <v>USD</v>
          </cell>
          <cell r="T577" t="str">
            <v>DECEMBER, 2005</v>
          </cell>
          <cell r="U577">
            <v>38622</v>
          </cell>
          <cell r="V577" t="str">
            <v>ZENITH/004173</v>
          </cell>
          <cell r="W577" t="str">
            <v/>
          </cell>
          <cell r="Y577">
            <v>6777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</row>
        <row r="578">
          <cell r="D578">
            <v>38624</v>
          </cell>
          <cell r="F578" t="str">
            <v>ECO</v>
          </cell>
          <cell r="G578" t="str">
            <v>SUN AND SAND INDUSTRIES LIMITED</v>
          </cell>
          <cell r="H578" t="str">
            <v>ALUMINIUM ALLOY/INGOT</v>
          </cell>
          <cell r="I578" t="str">
            <v>76.01.20.00</v>
          </cell>
          <cell r="J578" t="str">
            <v>SEPTEMBER, 2005</v>
          </cell>
          <cell r="K578" t="str">
            <v>UNITED ARAB EMIRATES (UAE)</v>
          </cell>
          <cell r="L578" t="str">
            <v>APAPA PORT</v>
          </cell>
          <cell r="M578">
            <v>25.7</v>
          </cell>
          <cell r="N578" t="str">
            <v>ZENITH</v>
          </cell>
          <cell r="O578">
            <v>61997.84</v>
          </cell>
          <cell r="P578">
            <v>15499.46</v>
          </cell>
          <cell r="Q578">
            <v>46498.38</v>
          </cell>
          <cell r="R578">
            <v>47860</v>
          </cell>
          <cell r="S578" t="str">
            <v>USD</v>
          </cell>
          <cell r="T578" t="str">
            <v>DECEMBER, 2005</v>
          </cell>
          <cell r="U578">
            <v>38623</v>
          </cell>
          <cell r="V578" t="str">
            <v>ZENITH/005832</v>
          </cell>
          <cell r="W578" t="str">
            <v/>
          </cell>
          <cell r="Y578">
            <v>47860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</row>
        <row r="579">
          <cell r="D579">
            <v>38625</v>
          </cell>
          <cell r="F579" t="str">
            <v>INTERCONTINENTAL</v>
          </cell>
          <cell r="G579" t="str">
            <v>A &amp; D WATER BOREHOLE ENGINEERING LIMITED</v>
          </cell>
          <cell r="H579" t="str">
            <v>CHARCOAL</v>
          </cell>
          <cell r="I579" t="str">
            <v>44.02.00.00</v>
          </cell>
          <cell r="J579" t="str">
            <v>SEPTEMBER, 2005</v>
          </cell>
          <cell r="K579" t="str">
            <v>ISRAEL</v>
          </cell>
          <cell r="L579" t="str">
            <v>TINCAN ISLAND</v>
          </cell>
          <cell r="M579">
            <v>18</v>
          </cell>
          <cell r="N579" t="str">
            <v>ZENITH</v>
          </cell>
          <cell r="O579">
            <v>4662.25</v>
          </cell>
          <cell r="P579">
            <v>1165.5625</v>
          </cell>
          <cell r="Q579">
            <v>3496.6875</v>
          </cell>
          <cell r="R579">
            <v>2970</v>
          </cell>
          <cell r="S579" t="str">
            <v>USD</v>
          </cell>
          <cell r="T579" t="str">
            <v>DECEMBER, 2005</v>
          </cell>
          <cell r="U579">
            <v>38522</v>
          </cell>
          <cell r="V579" t="str">
            <v>ZENITH / 005806</v>
          </cell>
          <cell r="W579" t="str">
            <v>ZENITH / 005831</v>
          </cell>
          <cell r="Y579">
            <v>2970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</row>
        <row r="580">
          <cell r="D580">
            <v>38625</v>
          </cell>
          <cell r="F580" t="str">
            <v>IBTC</v>
          </cell>
          <cell r="G580" t="str">
            <v>OMO WOOD INDUSTRY LIMITED</v>
          </cell>
          <cell r="H580" t="str">
            <v>FINISHED PROCESSED WOOD (APA SQUARE)</v>
          </cell>
          <cell r="I580" t="str">
            <v>44.09.00.00</v>
          </cell>
          <cell r="J580" t="str">
            <v>SEPTEMBER, 2005</v>
          </cell>
          <cell r="K580" t="str">
            <v>CHINA (HONG KONG)</v>
          </cell>
          <cell r="L580" t="str">
            <v>TINCAN ISLAND</v>
          </cell>
          <cell r="M580">
            <v>18</v>
          </cell>
          <cell r="N580" t="str">
            <v>FIRST</v>
          </cell>
          <cell r="O580">
            <v>27183</v>
          </cell>
          <cell r="P580">
            <v>6795.75</v>
          </cell>
          <cell r="Q580">
            <v>20387.25</v>
          </cell>
          <cell r="R580">
            <v>20910</v>
          </cell>
          <cell r="S580" t="str">
            <v>USD</v>
          </cell>
          <cell r="T580" t="str">
            <v>DECEMBER, 2005</v>
          </cell>
          <cell r="U580">
            <v>38622</v>
          </cell>
          <cell r="V580" t="str">
            <v>FBN/0018979</v>
          </cell>
          <cell r="W580" t="str">
            <v/>
          </cell>
          <cell r="Y580">
            <v>20910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</row>
        <row r="581">
          <cell r="D581">
            <v>38625</v>
          </cell>
          <cell r="F581" t="str">
            <v>ECO</v>
          </cell>
          <cell r="G581" t="str">
            <v>SUN AND SAND INDUSTRIES LIMITED</v>
          </cell>
          <cell r="H581" t="str">
            <v>REMELTED COPPER INGOT</v>
          </cell>
          <cell r="I581" t="str">
            <v>74.04.00.00</v>
          </cell>
          <cell r="J581" t="str">
            <v>SEPTEMBER, 2005</v>
          </cell>
          <cell r="K581" t="str">
            <v>INDIA</v>
          </cell>
          <cell r="L581" t="str">
            <v>APAPA PORT</v>
          </cell>
          <cell r="M581">
            <v>25.6</v>
          </cell>
          <cell r="N581" t="str">
            <v>ZENITH</v>
          </cell>
          <cell r="O581">
            <v>121388.05</v>
          </cell>
          <cell r="P581">
            <v>30347.012500000001</v>
          </cell>
          <cell r="Q581">
            <v>91041.037500000006</v>
          </cell>
          <cell r="R581">
            <v>93707</v>
          </cell>
          <cell r="S581" t="str">
            <v>USD</v>
          </cell>
          <cell r="T581" t="str">
            <v>DECEMBER, 2005</v>
          </cell>
          <cell r="U581">
            <v>38623</v>
          </cell>
          <cell r="V581" t="str">
            <v>ZENITH/005833</v>
          </cell>
          <cell r="W581" t="str">
            <v/>
          </cell>
          <cell r="Y581">
            <v>93707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</row>
        <row r="582">
          <cell r="D582">
            <v>38625</v>
          </cell>
          <cell r="F582" t="str">
            <v>MAGNUM</v>
          </cell>
          <cell r="G582" t="str">
            <v>ORC FISHING &amp; FOOD PROCESSING LIMITED</v>
          </cell>
          <cell r="H582" t="str">
            <v>CUTTLE FISH/CRAB CLAWS</v>
          </cell>
          <cell r="I582" t="str">
            <v>03.07.40.00</v>
          </cell>
          <cell r="J582" t="str">
            <v>SEPTEMBER, 2005</v>
          </cell>
          <cell r="K582" t="str">
            <v>SPAIN</v>
          </cell>
          <cell r="L582" t="str">
            <v>APAPA PORT</v>
          </cell>
          <cell r="M582">
            <v>23.9</v>
          </cell>
          <cell r="N582" t="str">
            <v>ZENITH</v>
          </cell>
          <cell r="O582">
            <v>25214.95</v>
          </cell>
          <cell r="P582">
            <v>6303.7375000000002</v>
          </cell>
          <cell r="Q582">
            <v>18911.212500000001</v>
          </cell>
          <cell r="R582">
            <v>19471</v>
          </cell>
          <cell r="S582" t="str">
            <v>USD</v>
          </cell>
          <cell r="T582" t="str">
            <v>DECEMBER, 2005</v>
          </cell>
          <cell r="U582">
            <v>38622</v>
          </cell>
          <cell r="V582" t="str">
            <v>ZENITH / 003715</v>
          </cell>
          <cell r="W582" t="str">
            <v/>
          </cell>
          <cell r="Y582">
            <v>19471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</row>
        <row r="583">
          <cell r="D583">
            <v>38625</v>
          </cell>
          <cell r="F583" t="str">
            <v>UNION</v>
          </cell>
          <cell r="G583" t="str">
            <v>BJ EXPORT &amp; CHEMICAL PROCESSING COMPANY LTD.</v>
          </cell>
          <cell r="H583" t="str">
            <v>PROCESSED NIGERIA WOOD CHARCOAL</v>
          </cell>
          <cell r="I583" t="str">
            <v>44.02.00.00</v>
          </cell>
          <cell r="J583" t="str">
            <v>SEPTEMBER, 2005</v>
          </cell>
          <cell r="K583" t="str">
            <v>NETHERLANDS</v>
          </cell>
          <cell r="L583" t="str">
            <v>TINCAN ISLAND</v>
          </cell>
          <cell r="M583">
            <v>200</v>
          </cell>
          <cell r="N583" t="str">
            <v>UNION</v>
          </cell>
          <cell r="O583">
            <v>64000</v>
          </cell>
          <cell r="P583">
            <v>16000</v>
          </cell>
          <cell r="Q583">
            <v>48000</v>
          </cell>
          <cell r="R583">
            <v>40000</v>
          </cell>
          <cell r="S583" t="str">
            <v>EUR</v>
          </cell>
          <cell r="T583" t="str">
            <v>DECEMBER, 2005</v>
          </cell>
          <cell r="U583">
            <v>38600</v>
          </cell>
          <cell r="V583" t="str">
            <v>UBN/0000189</v>
          </cell>
          <cell r="W583" t="str">
            <v/>
          </cell>
          <cell r="Y583">
            <v>0</v>
          </cell>
          <cell r="Z583">
            <v>40000</v>
          </cell>
          <cell r="AA583">
            <v>0</v>
          </cell>
          <cell r="AB583">
            <v>0</v>
          </cell>
          <cell r="AC583">
            <v>0</v>
          </cell>
        </row>
        <row r="584">
          <cell r="D584">
            <v>38625</v>
          </cell>
          <cell r="F584" t="str">
            <v>ZENITH</v>
          </cell>
          <cell r="G584" t="str">
            <v>DALAMAL TEXTILE MILLS LIMITED</v>
          </cell>
          <cell r="H584" t="str">
            <v>USED PROCESSING TEXTILE MACHINE</v>
          </cell>
          <cell r="I584" t="str">
            <v>84.51.80.00</v>
          </cell>
          <cell r="J584" t="str">
            <v>SEPTEMBER, 2005</v>
          </cell>
          <cell r="K584" t="str">
            <v>GHANA</v>
          </cell>
          <cell r="L584" t="str">
            <v>APAPA PORT</v>
          </cell>
          <cell r="M584">
            <v>99.1</v>
          </cell>
          <cell r="N584" t="str">
            <v>ZENITH</v>
          </cell>
          <cell r="O584">
            <v>58668.03</v>
          </cell>
          <cell r="P584">
            <v>14667.0075</v>
          </cell>
          <cell r="Q584">
            <v>44001.022499999999</v>
          </cell>
          <cell r="R584">
            <v>45300</v>
          </cell>
          <cell r="S584" t="str">
            <v>USD</v>
          </cell>
          <cell r="T584" t="str">
            <v>DECEMBER, 2005</v>
          </cell>
          <cell r="U584">
            <v>38623</v>
          </cell>
          <cell r="V584" t="str">
            <v>ZENITH/000775</v>
          </cell>
          <cell r="W584" t="str">
            <v/>
          </cell>
          <cell r="Y584">
            <v>45300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</row>
        <row r="585">
          <cell r="D585">
            <v>38625</v>
          </cell>
          <cell r="F585" t="str">
            <v>ZENITH</v>
          </cell>
          <cell r="G585" t="str">
            <v>WEST AFRICAN COTTON CO. LIMITED</v>
          </cell>
          <cell r="H585" t="str">
            <v>NIGERIAN RAW COTTON LINT</v>
          </cell>
          <cell r="I585" t="str">
            <v>52.01.00.00</v>
          </cell>
          <cell r="J585" t="str">
            <v>SEPTEMBER, 2005</v>
          </cell>
          <cell r="K585" t="str">
            <v>INDONESIA</v>
          </cell>
          <cell r="L585" t="str">
            <v>APAPA PORT</v>
          </cell>
          <cell r="M585">
            <v>181.2</v>
          </cell>
          <cell r="N585" t="str">
            <v>ZENITH</v>
          </cell>
          <cell r="O585">
            <v>202710.25</v>
          </cell>
          <cell r="P585">
            <v>50677.5625</v>
          </cell>
          <cell r="Q585">
            <v>152032.6875</v>
          </cell>
          <cell r="R585">
            <v>156533.01</v>
          </cell>
          <cell r="S585" t="str">
            <v>USD</v>
          </cell>
          <cell r="T585" t="str">
            <v>DECEMBER, 2005</v>
          </cell>
          <cell r="U585">
            <v>38622</v>
          </cell>
          <cell r="V585" t="str">
            <v>ZENITH/003716</v>
          </cell>
          <cell r="W585" t="str">
            <v/>
          </cell>
          <cell r="Y585">
            <v>156533.01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</row>
        <row r="586">
          <cell r="D586">
            <v>38618</v>
          </cell>
          <cell r="F586" t="str">
            <v>FCMB</v>
          </cell>
          <cell r="G586" t="str">
            <v>UNIQUE LEATHER FINISHING CO. LIMITED</v>
          </cell>
          <cell r="H586" t="str">
            <v>FINISHED LEATHER GRADE II</v>
          </cell>
          <cell r="I586" t="str">
            <v>41.06.20.00</v>
          </cell>
          <cell r="J586" t="str">
            <v>SEPTEMBER, 2005</v>
          </cell>
          <cell r="K586" t="str">
            <v>UNITED KINGDOM</v>
          </cell>
          <cell r="L586" t="str">
            <v>MAKIA, KANO</v>
          </cell>
          <cell r="M586">
            <v>0.4</v>
          </cell>
          <cell r="N586" t="str">
            <v>UBA</v>
          </cell>
          <cell r="O586">
            <v>17070.97</v>
          </cell>
          <cell r="P586">
            <v>4267.7425000000003</v>
          </cell>
          <cell r="Q586">
            <v>12803.227500000001</v>
          </cell>
          <cell r="R586">
            <v>13081.2</v>
          </cell>
          <cell r="S586" t="str">
            <v>USD</v>
          </cell>
          <cell r="T586" t="str">
            <v>DECEMBER, 2005</v>
          </cell>
          <cell r="U586">
            <v>38616</v>
          </cell>
          <cell r="V586" t="str">
            <v>UBA/0000952</v>
          </cell>
          <cell r="W586" t="str">
            <v/>
          </cell>
          <cell r="Y586">
            <v>13081.2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</row>
        <row r="587">
          <cell r="D587">
            <v>38618</v>
          </cell>
          <cell r="F587" t="str">
            <v>GTB</v>
          </cell>
          <cell r="G587" t="str">
            <v>VIRGIN ENTERPRISES LIMITED</v>
          </cell>
          <cell r="H587" t="str">
            <v>CUT SUGARCANE &amp; ASSORTED VEGETABLES</v>
          </cell>
          <cell r="I587" t="str">
            <v>12.12.92.00</v>
          </cell>
          <cell r="J587" t="str">
            <v>SEPTEMBER, 2005</v>
          </cell>
          <cell r="K587" t="str">
            <v>UNITED KINGDOM</v>
          </cell>
          <cell r="L587" t="str">
            <v>MAKIA, KANO</v>
          </cell>
          <cell r="M587">
            <v>1</v>
          </cell>
          <cell r="N587" t="str">
            <v>GTB</v>
          </cell>
          <cell r="O587">
            <v>1036</v>
          </cell>
          <cell r="P587">
            <v>259</v>
          </cell>
          <cell r="Q587">
            <v>777</v>
          </cell>
          <cell r="R587">
            <v>800</v>
          </cell>
          <cell r="S587" t="str">
            <v>USD</v>
          </cell>
          <cell r="T587" t="str">
            <v>DECEMBER, 2005</v>
          </cell>
          <cell r="U587">
            <v>38617</v>
          </cell>
          <cell r="V587" t="str">
            <v>GTB/0003738</v>
          </cell>
          <cell r="W587" t="str">
            <v/>
          </cell>
          <cell r="Y587">
            <v>800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</row>
        <row r="588">
          <cell r="D588">
            <v>38618</v>
          </cell>
          <cell r="F588" t="str">
            <v>ZENITH</v>
          </cell>
          <cell r="G588" t="str">
            <v>MARIO JOSE ENTERPRISES LIMITED</v>
          </cell>
          <cell r="H588" t="str">
            <v>PROCESSED FINISHED LEATHER</v>
          </cell>
          <cell r="I588" t="str">
            <v>41.06.19.00</v>
          </cell>
          <cell r="J588" t="str">
            <v>SEPTEMBER, 2005</v>
          </cell>
          <cell r="K588" t="str">
            <v>ITALY</v>
          </cell>
          <cell r="L588" t="str">
            <v>MAKIA, KANO</v>
          </cell>
          <cell r="M588">
            <v>5.4</v>
          </cell>
          <cell r="N588" t="str">
            <v>ZENITH</v>
          </cell>
          <cell r="O588">
            <v>290785.78000000003</v>
          </cell>
          <cell r="P588">
            <v>72696.445000000007</v>
          </cell>
          <cell r="Q588">
            <v>218089.33499999999</v>
          </cell>
          <cell r="R588">
            <v>224545</v>
          </cell>
          <cell r="S588" t="str">
            <v>USD</v>
          </cell>
          <cell r="T588" t="str">
            <v>DECEMBER, 2005</v>
          </cell>
          <cell r="U588">
            <v>38616</v>
          </cell>
          <cell r="V588" t="str">
            <v>ZENITH/004593</v>
          </cell>
          <cell r="W588" t="str">
            <v/>
          </cell>
          <cell r="Y588">
            <v>224545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</row>
        <row r="589">
          <cell r="D589">
            <v>38618</v>
          </cell>
          <cell r="F589" t="str">
            <v>FCMB</v>
          </cell>
          <cell r="G589" t="str">
            <v>UNIQUE LEATHER FINISHING CO. LIMITED</v>
          </cell>
          <cell r="H589" t="str">
            <v>FINISHED LEATHER GRADE IV</v>
          </cell>
          <cell r="I589" t="str">
            <v>41.06.20.00</v>
          </cell>
          <cell r="J589" t="str">
            <v>SEPTEMBER, 2005</v>
          </cell>
          <cell r="K589" t="str">
            <v>GREECE</v>
          </cell>
          <cell r="L589" t="str">
            <v>MAKIA, KANO</v>
          </cell>
          <cell r="M589">
            <v>0.5</v>
          </cell>
          <cell r="N589" t="str">
            <v>UBA</v>
          </cell>
          <cell r="O589">
            <v>18922.5</v>
          </cell>
          <cell r="P589">
            <v>4730.625</v>
          </cell>
          <cell r="Q589">
            <v>14191.875</v>
          </cell>
          <cell r="R589">
            <v>14500</v>
          </cell>
          <cell r="S589" t="str">
            <v>USD</v>
          </cell>
          <cell r="T589" t="str">
            <v>DECEMBER, 2005</v>
          </cell>
          <cell r="U589">
            <v>38616</v>
          </cell>
          <cell r="V589" t="str">
            <v>UBA/0000951</v>
          </cell>
          <cell r="W589" t="str">
            <v/>
          </cell>
          <cell r="Y589">
            <v>14500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</row>
        <row r="590">
          <cell r="D590">
            <v>38618</v>
          </cell>
          <cell r="F590" t="str">
            <v>ECO</v>
          </cell>
          <cell r="G590" t="str">
            <v>STANDARD PLASTICS INDUSTRY (NIG.) LIMITED</v>
          </cell>
          <cell r="H590" t="str">
            <v>ASSORTED EVA SLIPPERS</v>
          </cell>
          <cell r="I590" t="str">
            <v>64.02.99.00</v>
          </cell>
          <cell r="J590" t="str">
            <v>SEPTEMBER, 2005</v>
          </cell>
          <cell r="K590" t="str">
            <v>NIGER</v>
          </cell>
          <cell r="L590" t="str">
            <v>JIBIYA BORDER</v>
          </cell>
          <cell r="M590">
            <v>15.5</v>
          </cell>
          <cell r="N590" t="str">
            <v>FIRST</v>
          </cell>
          <cell r="O590">
            <v>29504.66</v>
          </cell>
          <cell r="P590">
            <v>7376.165</v>
          </cell>
          <cell r="Q590">
            <v>22128.494999999999</v>
          </cell>
          <cell r="R590">
            <v>22780</v>
          </cell>
          <cell r="S590" t="str">
            <v>USD</v>
          </cell>
          <cell r="T590" t="str">
            <v>DECEMBER, 2005</v>
          </cell>
          <cell r="U590">
            <v>38617</v>
          </cell>
          <cell r="V590" t="str">
            <v>FBN/0045291</v>
          </cell>
          <cell r="W590" t="str">
            <v/>
          </cell>
          <cell r="Y590">
            <v>22780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</row>
        <row r="591">
          <cell r="D591">
            <v>38618</v>
          </cell>
          <cell r="F591" t="str">
            <v>UNION</v>
          </cell>
          <cell r="G591" t="str">
            <v>ASIA PLASTICS INDUSTRY (NIGERIA) LIMITED</v>
          </cell>
          <cell r="H591" t="str">
            <v>ASSORTED EVA SLIPPERS</v>
          </cell>
          <cell r="I591" t="str">
            <v>64.02.99.00</v>
          </cell>
          <cell r="J591" t="str">
            <v>SEPTEMBER, 2005</v>
          </cell>
          <cell r="K591" t="str">
            <v>NIGER</v>
          </cell>
          <cell r="L591" t="str">
            <v>JIBIYA BORDER</v>
          </cell>
          <cell r="M591">
            <v>31.3</v>
          </cell>
          <cell r="N591" t="str">
            <v>UNION</v>
          </cell>
          <cell r="O591">
            <v>59708.72</v>
          </cell>
          <cell r="P591">
            <v>14927.18</v>
          </cell>
          <cell r="Q591">
            <v>44781.54</v>
          </cell>
          <cell r="R591">
            <v>46100</v>
          </cell>
          <cell r="S591" t="str">
            <v>USD</v>
          </cell>
          <cell r="T591" t="str">
            <v>DECEMBER, 2005</v>
          </cell>
          <cell r="U591">
            <v>38616</v>
          </cell>
          <cell r="V591" t="str">
            <v>UBN/0001664</v>
          </cell>
          <cell r="W591" t="str">
            <v/>
          </cell>
          <cell r="Y591">
            <v>46100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</row>
        <row r="592">
          <cell r="D592">
            <v>38618</v>
          </cell>
          <cell r="F592" t="str">
            <v>UBA</v>
          </cell>
          <cell r="G592" t="str">
            <v>ASIA PLASTICS INDUSTRY (NIGERIA) LIMITED</v>
          </cell>
          <cell r="H592" t="str">
            <v>ASSORTED EVA SLIPPERS</v>
          </cell>
          <cell r="I592" t="str">
            <v>64.02.99.00</v>
          </cell>
          <cell r="J592" t="str">
            <v>SEPTEMBER, 2005</v>
          </cell>
          <cell r="K592" t="str">
            <v>NIGER</v>
          </cell>
          <cell r="L592" t="str">
            <v>JIBIYA BORDER</v>
          </cell>
          <cell r="M592">
            <v>15.9</v>
          </cell>
          <cell r="N592" t="str">
            <v>FIRST</v>
          </cell>
          <cell r="O592">
            <v>30268.82</v>
          </cell>
          <cell r="P592">
            <v>7567.2049999999999</v>
          </cell>
          <cell r="Q592">
            <v>22701.615000000002</v>
          </cell>
          <cell r="R592">
            <v>23370</v>
          </cell>
          <cell r="S592" t="str">
            <v>USD</v>
          </cell>
          <cell r="T592" t="str">
            <v>DECEMBER, 2005</v>
          </cell>
          <cell r="U592">
            <v>38617</v>
          </cell>
          <cell r="V592" t="str">
            <v>FBN/0045285</v>
          </cell>
          <cell r="W592" t="str">
            <v/>
          </cell>
          <cell r="Y592">
            <v>23370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</row>
        <row r="593">
          <cell r="D593">
            <v>38618</v>
          </cell>
          <cell r="F593" t="str">
            <v>UBA</v>
          </cell>
          <cell r="G593" t="str">
            <v>ASIA PLASTICS INDUSTRY (NIGERIA) LIMITED</v>
          </cell>
          <cell r="H593" t="str">
            <v>ASSORTED EVA SLIPPERS</v>
          </cell>
          <cell r="I593" t="str">
            <v>64.02.99.00</v>
          </cell>
          <cell r="J593" t="str">
            <v>SEPTEMBER, 2005</v>
          </cell>
          <cell r="K593" t="str">
            <v>BURKINA FASO</v>
          </cell>
          <cell r="L593" t="str">
            <v>JIBIYA BORDER</v>
          </cell>
          <cell r="M593">
            <v>31.1</v>
          </cell>
          <cell r="N593" t="str">
            <v>FIRST</v>
          </cell>
          <cell r="O593">
            <v>59287.78</v>
          </cell>
          <cell r="P593">
            <v>14821.945</v>
          </cell>
          <cell r="Q593">
            <v>44465.834999999999</v>
          </cell>
          <cell r="R593">
            <v>45775</v>
          </cell>
          <cell r="S593" t="str">
            <v>USD</v>
          </cell>
          <cell r="T593" t="str">
            <v>DECEMBER, 2005</v>
          </cell>
          <cell r="U593">
            <v>38617</v>
          </cell>
          <cell r="V593" t="str">
            <v>FBN/0045286</v>
          </cell>
          <cell r="W593" t="str">
            <v/>
          </cell>
          <cell r="Y593">
            <v>45775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</row>
        <row r="594">
          <cell r="D594">
            <v>38618</v>
          </cell>
          <cell r="F594" t="str">
            <v>UNION</v>
          </cell>
          <cell r="G594" t="str">
            <v>VIVA METAL AND PLASTICS INDUSTRIES LIMITED</v>
          </cell>
          <cell r="H594" t="str">
            <v>ASSORTED POLYBAGS</v>
          </cell>
          <cell r="I594" t="str">
            <v>39.23.21.00</v>
          </cell>
          <cell r="J594" t="str">
            <v>SEPTEMBER, 2005</v>
          </cell>
          <cell r="K594" t="str">
            <v>BURKINA FASO</v>
          </cell>
          <cell r="L594" t="str">
            <v>JIBIYA BORDER</v>
          </cell>
          <cell r="M594">
            <v>19.899999999999999</v>
          </cell>
          <cell r="N594" t="str">
            <v>UNION</v>
          </cell>
          <cell r="O594">
            <v>38144.94</v>
          </cell>
          <cell r="P594">
            <v>9536.2350000000006</v>
          </cell>
          <cell r="Q594">
            <v>28608.705000000002</v>
          </cell>
          <cell r="R594">
            <v>29451</v>
          </cell>
          <cell r="S594" t="str">
            <v>USD</v>
          </cell>
          <cell r="T594" t="str">
            <v>DECEMBER, 2005</v>
          </cell>
          <cell r="U594">
            <v>38616</v>
          </cell>
          <cell r="V594" t="str">
            <v>UBN/0001663</v>
          </cell>
          <cell r="W594" t="str">
            <v/>
          </cell>
          <cell r="Y594">
            <v>29451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</row>
        <row r="595">
          <cell r="D595">
            <v>38618</v>
          </cell>
          <cell r="F595" t="str">
            <v>UNION</v>
          </cell>
          <cell r="G595" t="str">
            <v>DECENT BAG INDUSTRIES LIMITED</v>
          </cell>
          <cell r="H595" t="str">
            <v>ASSORTED POLYBAGS</v>
          </cell>
          <cell r="I595" t="str">
            <v>39.23.21.00</v>
          </cell>
          <cell r="J595" t="str">
            <v>SEPTEMBER, 2005</v>
          </cell>
          <cell r="K595" t="str">
            <v>NIGER</v>
          </cell>
          <cell r="L595" t="str">
            <v>JIBIYA BORDER</v>
          </cell>
          <cell r="M595">
            <v>20.6</v>
          </cell>
          <cell r="N595" t="str">
            <v>UNION</v>
          </cell>
          <cell r="O595">
            <v>43569.88</v>
          </cell>
          <cell r="P595">
            <v>10892.47</v>
          </cell>
          <cell r="Q595">
            <v>32677.41</v>
          </cell>
          <cell r="R595">
            <v>33639.5</v>
          </cell>
          <cell r="S595" t="str">
            <v>USD</v>
          </cell>
          <cell r="T595" t="str">
            <v>DECEMBER, 2005</v>
          </cell>
          <cell r="U595">
            <v>38616</v>
          </cell>
          <cell r="V595" t="str">
            <v>UBN/0001665</v>
          </cell>
          <cell r="W595" t="str">
            <v/>
          </cell>
          <cell r="Y595">
            <v>33639.5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</row>
        <row r="596">
          <cell r="D596">
            <v>38618</v>
          </cell>
          <cell r="F596" t="str">
            <v>ECO</v>
          </cell>
          <cell r="G596" t="str">
            <v>VIVA METAL AND PLASTICS INDUSTRIES LIMITED</v>
          </cell>
          <cell r="H596" t="str">
            <v>ASSORTED POLYBAGS</v>
          </cell>
          <cell r="I596" t="str">
            <v>39.23.21.00</v>
          </cell>
          <cell r="J596" t="str">
            <v>SEPTEMBER, 2005</v>
          </cell>
          <cell r="K596" t="str">
            <v>BURKINA FASO</v>
          </cell>
          <cell r="L596" t="str">
            <v>JIBIYA BORDER</v>
          </cell>
          <cell r="M596">
            <v>20.9</v>
          </cell>
          <cell r="N596" t="str">
            <v>FIRST</v>
          </cell>
          <cell r="O596">
            <v>42829.67</v>
          </cell>
          <cell r="P596">
            <v>10707.4175</v>
          </cell>
          <cell r="Q596">
            <v>32122.252499999999</v>
          </cell>
          <cell r="R596">
            <v>33068</v>
          </cell>
          <cell r="S596" t="str">
            <v>USD</v>
          </cell>
          <cell r="T596" t="str">
            <v>DECEMBER, 2005</v>
          </cell>
          <cell r="U596">
            <v>38617</v>
          </cell>
          <cell r="V596" t="str">
            <v>FBN/0045293</v>
          </cell>
          <cell r="W596" t="str">
            <v/>
          </cell>
          <cell r="Y596">
            <v>33068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</row>
        <row r="597">
          <cell r="D597">
            <v>38618</v>
          </cell>
          <cell r="F597" t="str">
            <v>ECO</v>
          </cell>
          <cell r="G597" t="str">
            <v>DECENT BAG INDUSTRIES LIMITED</v>
          </cell>
          <cell r="H597" t="str">
            <v>ASSORTED POLYBAGS</v>
          </cell>
          <cell r="I597" t="str">
            <v>39.23.21.00</v>
          </cell>
          <cell r="J597" t="str">
            <v>SEPTEMBER, 2005</v>
          </cell>
          <cell r="K597" t="str">
            <v>BURKINA FASO</v>
          </cell>
          <cell r="L597" t="str">
            <v>JIBIYA BORDER</v>
          </cell>
          <cell r="M597">
            <v>17.8</v>
          </cell>
          <cell r="N597" t="str">
            <v>FIRST</v>
          </cell>
          <cell r="O597">
            <v>39582.61</v>
          </cell>
          <cell r="P597">
            <v>9895.6525000000001</v>
          </cell>
          <cell r="Q597">
            <v>29686.9575</v>
          </cell>
          <cell r="R597">
            <v>30561</v>
          </cell>
          <cell r="S597" t="str">
            <v>USD</v>
          </cell>
          <cell r="T597" t="str">
            <v>DECEMBER, 2005</v>
          </cell>
          <cell r="U597">
            <v>38617</v>
          </cell>
          <cell r="V597" t="str">
            <v>FBN/004592</v>
          </cell>
          <cell r="W597" t="str">
            <v/>
          </cell>
          <cell r="Y597">
            <v>30561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</row>
        <row r="598">
          <cell r="D598">
            <v>38618</v>
          </cell>
          <cell r="F598" t="str">
            <v>ZENITH</v>
          </cell>
          <cell r="G598" t="str">
            <v>BALLY PLASTICS &amp; FOOTWEAR IND. (NIG) LTD</v>
          </cell>
          <cell r="H598" t="str">
            <v>ASSORTED PVC SLIPPERS</v>
          </cell>
          <cell r="I598" t="str">
            <v>64.02.99.00</v>
          </cell>
          <cell r="J598" t="str">
            <v>SEPTEMBER, 2005</v>
          </cell>
          <cell r="K598" t="str">
            <v>BURKINA FASO</v>
          </cell>
          <cell r="L598" t="str">
            <v>JIBIYA BORDER</v>
          </cell>
          <cell r="M598">
            <v>21.7</v>
          </cell>
          <cell r="N598" t="str">
            <v>FIRST</v>
          </cell>
          <cell r="O598">
            <v>27588.54</v>
          </cell>
          <cell r="P598">
            <v>6897.1350000000002</v>
          </cell>
          <cell r="Q598">
            <v>20691.404999999999</v>
          </cell>
          <cell r="R598">
            <v>21300.6</v>
          </cell>
          <cell r="S598" t="str">
            <v>USD</v>
          </cell>
          <cell r="T598" t="str">
            <v>DECEMBER, 2005</v>
          </cell>
          <cell r="U598">
            <v>38617</v>
          </cell>
          <cell r="V598" t="str">
            <v>FBN/0045288</v>
          </cell>
          <cell r="W598" t="str">
            <v/>
          </cell>
          <cell r="Y598">
            <v>21300.6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</row>
        <row r="599">
          <cell r="D599">
            <v>38618</v>
          </cell>
          <cell r="F599" t="str">
            <v>UBA</v>
          </cell>
          <cell r="G599" t="str">
            <v>ASIA PLASTICS INDUSTRY (NIGERIA) LIMITED</v>
          </cell>
          <cell r="H599" t="str">
            <v>ASSORTED EVA SLIPPERS</v>
          </cell>
          <cell r="I599" t="str">
            <v>64.02.99.00</v>
          </cell>
          <cell r="J599" t="str">
            <v>SEPTEMBER, 2005</v>
          </cell>
          <cell r="K599" t="str">
            <v>BURKINA FASO</v>
          </cell>
          <cell r="L599" t="str">
            <v>JIBIYA BORDER</v>
          </cell>
          <cell r="M599">
            <v>15.5</v>
          </cell>
          <cell r="N599" t="str">
            <v>FIRST</v>
          </cell>
          <cell r="O599">
            <v>29556.46</v>
          </cell>
          <cell r="P599">
            <v>7389.1149999999998</v>
          </cell>
          <cell r="Q599">
            <v>22167.345000000001</v>
          </cell>
          <cell r="R599">
            <v>22820</v>
          </cell>
          <cell r="S599" t="str">
            <v>USD</v>
          </cell>
          <cell r="T599" t="str">
            <v>DECEMBER, 2005</v>
          </cell>
          <cell r="U599">
            <v>38617</v>
          </cell>
          <cell r="V599" t="str">
            <v>FBN/0045287</v>
          </cell>
          <cell r="W599" t="str">
            <v/>
          </cell>
          <cell r="Y599">
            <v>22820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</row>
        <row r="600">
          <cell r="D600">
            <v>38618</v>
          </cell>
          <cell r="F600" t="str">
            <v>ZENITH</v>
          </cell>
          <cell r="G600" t="str">
            <v>BALLY PLASTICS &amp; FOOTWEAR IND. (NIG) LTD</v>
          </cell>
          <cell r="H600" t="str">
            <v>ASSORTED PVC SLIPPERS</v>
          </cell>
          <cell r="I600" t="str">
            <v>64.02.99.00</v>
          </cell>
          <cell r="J600" t="str">
            <v>SEPTEMBER, 2005</v>
          </cell>
          <cell r="K600" t="str">
            <v>NIGER</v>
          </cell>
          <cell r="L600" t="str">
            <v>JIBIYA BORDER</v>
          </cell>
          <cell r="M600">
            <v>20.8</v>
          </cell>
          <cell r="N600" t="str">
            <v>FIRST</v>
          </cell>
          <cell r="O600">
            <v>28457.46</v>
          </cell>
          <cell r="P600">
            <v>7114.3649999999998</v>
          </cell>
          <cell r="Q600">
            <v>21343.095000000001</v>
          </cell>
          <cell r="R600">
            <v>21971.48</v>
          </cell>
          <cell r="S600" t="str">
            <v>USD</v>
          </cell>
          <cell r="T600" t="str">
            <v>DECEMBER, 2005</v>
          </cell>
          <cell r="U600">
            <v>38617</v>
          </cell>
          <cell r="V600" t="str">
            <v>FBN/0045289</v>
          </cell>
          <cell r="W600" t="str">
            <v/>
          </cell>
          <cell r="Y600">
            <v>21971.48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</row>
        <row r="601">
          <cell r="D601">
            <v>38618</v>
          </cell>
          <cell r="F601" t="str">
            <v>ZENITH</v>
          </cell>
          <cell r="G601" t="str">
            <v>STANDARD PLASTICS INDUSTRY (NIG.) LIMITED</v>
          </cell>
          <cell r="H601" t="str">
            <v>ASSORTED EVA SLIPPERS</v>
          </cell>
          <cell r="I601" t="str">
            <v>64.02.99.00</v>
          </cell>
          <cell r="J601" t="str">
            <v>SEPTEMBER, 2005</v>
          </cell>
          <cell r="K601" t="str">
            <v>NIGER</v>
          </cell>
          <cell r="L601" t="str">
            <v>JIBIYA BORDER</v>
          </cell>
          <cell r="M601">
            <v>31.6</v>
          </cell>
          <cell r="N601" t="str">
            <v>FIRST</v>
          </cell>
          <cell r="O601">
            <v>60162.04</v>
          </cell>
          <cell r="P601">
            <v>15040.51</v>
          </cell>
          <cell r="Q601">
            <v>45121.53</v>
          </cell>
          <cell r="R601">
            <v>46450</v>
          </cell>
          <cell r="S601" t="str">
            <v>USD</v>
          </cell>
          <cell r="T601" t="str">
            <v>DECEMBER, 2005</v>
          </cell>
          <cell r="U601">
            <v>38617</v>
          </cell>
          <cell r="V601" t="str">
            <v>FBN/0045290</v>
          </cell>
          <cell r="W601" t="str">
            <v/>
          </cell>
          <cell r="Y601">
            <v>46450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</row>
        <row r="602">
          <cell r="D602">
            <v>38618</v>
          </cell>
          <cell r="F602" t="str">
            <v>UNION</v>
          </cell>
          <cell r="G602" t="str">
            <v>BALLY PLASTICS &amp; FOOTWEAR IND. (NIG) LTD</v>
          </cell>
          <cell r="H602" t="str">
            <v>ASSORTED PVC SLIPPERS</v>
          </cell>
          <cell r="I602" t="str">
            <v>64.02.99.00</v>
          </cell>
          <cell r="J602" t="str">
            <v>SEPTEMBER, 2005</v>
          </cell>
          <cell r="K602" t="str">
            <v>BURKINA FASO</v>
          </cell>
          <cell r="L602" t="str">
            <v>JIBIYA BORDER</v>
          </cell>
          <cell r="M602">
            <v>24.8</v>
          </cell>
          <cell r="N602" t="str">
            <v>UNION</v>
          </cell>
          <cell r="O602">
            <v>26101.26</v>
          </cell>
          <cell r="P602">
            <v>6525.3149999999996</v>
          </cell>
          <cell r="Q602">
            <v>19575.945</v>
          </cell>
          <cell r="R602">
            <v>20152.3</v>
          </cell>
          <cell r="S602" t="str">
            <v>USD</v>
          </cell>
          <cell r="T602" t="str">
            <v>DECEMBER, 2005</v>
          </cell>
          <cell r="U602">
            <v>38616</v>
          </cell>
          <cell r="V602" t="str">
            <v>UBN/0001666</v>
          </cell>
          <cell r="W602" t="str">
            <v/>
          </cell>
          <cell r="Y602">
            <v>20152.3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</row>
        <row r="603">
          <cell r="D603">
            <v>38618</v>
          </cell>
          <cell r="F603" t="str">
            <v>NBM</v>
          </cell>
          <cell r="G603" t="str">
            <v>FATA TANNING EPF</v>
          </cell>
          <cell r="H603" t="str">
            <v>CRUST/FINISHED GOAT AND SHEEP LEATHER A- 905</v>
          </cell>
          <cell r="I603" t="str">
            <v>41.06.19.00</v>
          </cell>
          <cell r="J603" t="str">
            <v>SEPTEMBER, 2005</v>
          </cell>
          <cell r="K603" t="str">
            <v>CHINA</v>
          </cell>
          <cell r="L603" t="str">
            <v>MAKIA, KANO</v>
          </cell>
          <cell r="M603">
            <v>2.2000000000000002</v>
          </cell>
          <cell r="N603" t="str">
            <v>UNION</v>
          </cell>
          <cell r="O603">
            <v>162570.48000000001</v>
          </cell>
          <cell r="P603">
            <v>40642.620000000003</v>
          </cell>
          <cell r="Q603">
            <v>121927.86</v>
          </cell>
          <cell r="R603">
            <v>125430.51</v>
          </cell>
          <cell r="S603" t="str">
            <v>USD</v>
          </cell>
          <cell r="T603" t="str">
            <v>DECEMBER, 2005</v>
          </cell>
          <cell r="U603">
            <v>38618</v>
          </cell>
          <cell r="V603" t="str">
            <v>UBN/0001667</v>
          </cell>
          <cell r="W603" t="str">
            <v/>
          </cell>
          <cell r="Y603">
            <v>125430.51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</row>
        <row r="604">
          <cell r="D604">
            <v>38618</v>
          </cell>
          <cell r="F604" t="str">
            <v>WEMA</v>
          </cell>
          <cell r="G604" t="str">
            <v>FATA TANNING EPF</v>
          </cell>
          <cell r="H604" t="str">
            <v>FINISHED GOAT/SHEEP LEATHER A-906</v>
          </cell>
          <cell r="I604" t="str">
            <v>41.06.19.00</v>
          </cell>
          <cell r="J604" t="str">
            <v>SEPTEMBER, 2005</v>
          </cell>
          <cell r="K604" t="str">
            <v>CHINA</v>
          </cell>
          <cell r="L604" t="str">
            <v>MAKIA, KANO</v>
          </cell>
          <cell r="M604">
            <v>0.8</v>
          </cell>
          <cell r="N604" t="str">
            <v>UNION</v>
          </cell>
          <cell r="O604">
            <v>58544.24</v>
          </cell>
          <cell r="P604">
            <v>14636.06</v>
          </cell>
          <cell r="Q604">
            <v>43908.18</v>
          </cell>
          <cell r="R604">
            <v>45169.54</v>
          </cell>
          <cell r="S604" t="str">
            <v>USD</v>
          </cell>
          <cell r="T604" t="str">
            <v>DECEMBER, 2005</v>
          </cell>
          <cell r="U604">
            <v>38618</v>
          </cell>
          <cell r="V604" t="str">
            <v>UBN/0001668</v>
          </cell>
          <cell r="W604" t="str">
            <v/>
          </cell>
          <cell r="Y604">
            <v>45169.54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</row>
        <row r="605">
          <cell r="D605">
            <v>38622</v>
          </cell>
          <cell r="F605" t="str">
            <v>NBM</v>
          </cell>
          <cell r="G605" t="str">
            <v>FATA TANNING EPF</v>
          </cell>
          <cell r="H605" t="str">
            <v>CRUST/FINISHED GOAT AND SHEEP LEATHER A-907</v>
          </cell>
          <cell r="I605" t="str">
            <v>41.06.19.00</v>
          </cell>
          <cell r="J605" t="str">
            <v>SEPTEMBER, 2005</v>
          </cell>
          <cell r="K605" t="str">
            <v>ITALY</v>
          </cell>
          <cell r="L605" t="str">
            <v>MAKIA, KANO</v>
          </cell>
          <cell r="M605">
            <v>3.7</v>
          </cell>
          <cell r="N605" t="str">
            <v>UNION</v>
          </cell>
          <cell r="O605">
            <v>252167.74</v>
          </cell>
          <cell r="P605">
            <v>63041.934999999998</v>
          </cell>
          <cell r="Q605">
            <v>189125.80499999999</v>
          </cell>
          <cell r="R605">
            <v>194558.86</v>
          </cell>
          <cell r="S605" t="str">
            <v>USD</v>
          </cell>
          <cell r="T605" t="str">
            <v>DECEMBER, 2005</v>
          </cell>
          <cell r="U605">
            <v>38621</v>
          </cell>
          <cell r="V605" t="str">
            <v>UBN/0001671</v>
          </cell>
          <cell r="W605" t="str">
            <v/>
          </cell>
          <cell r="Y605">
            <v>194558.86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</row>
        <row r="606">
          <cell r="D606">
            <v>38622</v>
          </cell>
          <cell r="F606" t="str">
            <v>WEMA</v>
          </cell>
          <cell r="G606" t="str">
            <v>FATA TANNING EPF</v>
          </cell>
          <cell r="H606" t="str">
            <v>CRUST/FINISHED GOAT AND SHEEP LEATHER A-908</v>
          </cell>
          <cell r="I606" t="str">
            <v>41.06.19.00</v>
          </cell>
          <cell r="J606" t="str">
            <v>SEPTEMBER, 2005</v>
          </cell>
          <cell r="K606" t="str">
            <v>CHINA</v>
          </cell>
          <cell r="L606" t="str">
            <v>MAKIA, KANO</v>
          </cell>
          <cell r="M606">
            <v>1.1000000000000001</v>
          </cell>
          <cell r="N606" t="str">
            <v>UNION</v>
          </cell>
          <cell r="O606">
            <v>70550.179999999993</v>
          </cell>
          <cell r="P606">
            <v>17637.544999999998</v>
          </cell>
          <cell r="Q606">
            <v>52912.635000000002</v>
          </cell>
          <cell r="R606">
            <v>54432.67</v>
          </cell>
          <cell r="S606" t="str">
            <v>USD</v>
          </cell>
          <cell r="T606" t="str">
            <v>DECEMBER, 2005</v>
          </cell>
          <cell r="U606">
            <v>38621</v>
          </cell>
          <cell r="V606" t="str">
            <v>UBN/0001670</v>
          </cell>
          <cell r="W606" t="str">
            <v/>
          </cell>
          <cell r="Y606">
            <v>54432.67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</row>
        <row r="607">
          <cell r="D607">
            <v>38625</v>
          </cell>
          <cell r="F607" t="str">
            <v>NBM</v>
          </cell>
          <cell r="G607" t="str">
            <v>FATA TANNING EPF</v>
          </cell>
          <cell r="H607" t="str">
            <v>CRUST/FINISHED GOAT AND SHEEP LEATHER A-909</v>
          </cell>
          <cell r="I607" t="str">
            <v>41.06.19.00</v>
          </cell>
          <cell r="J607" t="str">
            <v>SEPTEMBER, 2005</v>
          </cell>
          <cell r="K607" t="str">
            <v>ITALY</v>
          </cell>
          <cell r="L607" t="str">
            <v>MAKIA, KANO</v>
          </cell>
          <cell r="M607">
            <v>1.2</v>
          </cell>
          <cell r="N607" t="str">
            <v>UNION</v>
          </cell>
          <cell r="O607">
            <v>296498.13</v>
          </cell>
          <cell r="P607">
            <v>74124.532500000001</v>
          </cell>
          <cell r="Q607">
            <v>222373.5975</v>
          </cell>
          <cell r="R607">
            <v>228903.06</v>
          </cell>
          <cell r="S607" t="str">
            <v>USD</v>
          </cell>
          <cell r="T607" t="str">
            <v>DECEMBER, 2005</v>
          </cell>
          <cell r="U607">
            <v>38625</v>
          </cell>
          <cell r="V607" t="str">
            <v>UBN/0001678</v>
          </cell>
          <cell r="W607" t="str">
            <v/>
          </cell>
          <cell r="Y607">
            <v>228903.06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</row>
        <row r="608">
          <cell r="D608">
            <v>38625</v>
          </cell>
          <cell r="F608" t="str">
            <v>NBM</v>
          </cell>
          <cell r="G608" t="str">
            <v>FATA TANNING EPF</v>
          </cell>
          <cell r="H608" t="str">
            <v>FINISHED GOAT/SHEEP LEATHER A-910</v>
          </cell>
          <cell r="I608" t="str">
            <v>41.06.19.00</v>
          </cell>
          <cell r="J608" t="str">
            <v>SEPTEMBER, 2005</v>
          </cell>
          <cell r="K608" t="str">
            <v>CHINA</v>
          </cell>
          <cell r="L608" t="str">
            <v>MAKIA, KANO</v>
          </cell>
          <cell r="M608">
            <v>2.2000000000000002</v>
          </cell>
          <cell r="N608" t="str">
            <v>UNION</v>
          </cell>
          <cell r="O608">
            <v>184566.29</v>
          </cell>
          <cell r="P608">
            <v>46141.572500000002</v>
          </cell>
          <cell r="Q608">
            <v>138424.7175</v>
          </cell>
          <cell r="R608">
            <v>142489.22</v>
          </cell>
          <cell r="S608" t="str">
            <v>USD</v>
          </cell>
          <cell r="T608" t="str">
            <v>DECEMBER, 2005</v>
          </cell>
          <cell r="U608">
            <v>38625</v>
          </cell>
          <cell r="V608" t="str">
            <v>UBN/0001677</v>
          </cell>
          <cell r="W608" t="str">
            <v/>
          </cell>
          <cell r="Y608">
            <v>142489.22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</row>
        <row r="609">
          <cell r="D609">
            <v>38625</v>
          </cell>
          <cell r="F609" t="str">
            <v>ZENITH</v>
          </cell>
          <cell r="G609" t="str">
            <v>MARIO JOSE ENTERPRISES LIMITED</v>
          </cell>
          <cell r="H609" t="str">
            <v>PROCESSED FINISHED LEATHER</v>
          </cell>
          <cell r="I609" t="str">
            <v>41.06.19.00</v>
          </cell>
          <cell r="J609" t="str">
            <v>SEPTEMBER, 2005</v>
          </cell>
          <cell r="K609" t="str">
            <v>ITALY</v>
          </cell>
          <cell r="L609" t="str">
            <v>MAKIA, KANO</v>
          </cell>
          <cell r="M609">
            <v>5.9</v>
          </cell>
          <cell r="N609" t="str">
            <v>ZENITH</v>
          </cell>
          <cell r="O609">
            <v>313903.74</v>
          </cell>
          <cell r="P609">
            <v>78475.934999999998</v>
          </cell>
          <cell r="Q609">
            <v>235427.80499999999</v>
          </cell>
          <cell r="R609">
            <v>242378</v>
          </cell>
          <cell r="S609" t="str">
            <v>USD</v>
          </cell>
          <cell r="T609" t="str">
            <v>DECEMBER, 2005</v>
          </cell>
          <cell r="U609">
            <v>38623</v>
          </cell>
          <cell r="V609" t="str">
            <v>ZENITH/004597</v>
          </cell>
          <cell r="W609" t="str">
            <v/>
          </cell>
          <cell r="Y609">
            <v>242378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</row>
        <row r="610">
          <cell r="D610">
            <v>38625</v>
          </cell>
          <cell r="F610" t="str">
            <v>ZENITH</v>
          </cell>
          <cell r="G610" t="str">
            <v>VIVA METAL AND PLASTICS INDUSTRIES LIMITED</v>
          </cell>
          <cell r="H610" t="str">
            <v>ASSORTED POLYBAGS</v>
          </cell>
          <cell r="I610" t="str">
            <v>39.23.21.00</v>
          </cell>
          <cell r="J610" t="str">
            <v>SEPTEMBER, 2005</v>
          </cell>
          <cell r="K610" t="str">
            <v>NIGER</v>
          </cell>
          <cell r="L610" t="str">
            <v>JIBIYA BORDER</v>
          </cell>
          <cell r="M610">
            <v>21.5</v>
          </cell>
          <cell r="N610" t="str">
            <v>FIRST</v>
          </cell>
          <cell r="O610">
            <v>36247.68</v>
          </cell>
          <cell r="P610">
            <v>9061.92</v>
          </cell>
          <cell r="Q610">
            <v>27185.759999999998</v>
          </cell>
          <cell r="R610">
            <v>27984</v>
          </cell>
          <cell r="S610" t="str">
            <v>USD</v>
          </cell>
          <cell r="T610" t="str">
            <v>DECEMBER, 2005</v>
          </cell>
          <cell r="U610">
            <v>38623</v>
          </cell>
          <cell r="V610" t="str">
            <v>FBN/0045307</v>
          </cell>
          <cell r="W610" t="str">
            <v/>
          </cell>
          <cell r="Y610">
            <v>27984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</row>
        <row r="611">
          <cell r="D611">
            <v>38625</v>
          </cell>
          <cell r="F611" t="str">
            <v>ZENITH</v>
          </cell>
          <cell r="G611" t="str">
            <v>BALLY PLASTICS &amp; FOOTWEAR IND. (NIG) LTD</v>
          </cell>
          <cell r="H611" t="str">
            <v>ASSORTED PVC SLIPPERS</v>
          </cell>
          <cell r="I611" t="str">
            <v>64.02.99.00</v>
          </cell>
          <cell r="J611" t="str">
            <v>SEPTEMBER, 2005</v>
          </cell>
          <cell r="K611" t="str">
            <v>BURKINA FASO</v>
          </cell>
          <cell r="L611" t="str">
            <v>JIBIYA BORDER</v>
          </cell>
          <cell r="M611">
            <v>22.1</v>
          </cell>
          <cell r="N611" t="str">
            <v>FIRST</v>
          </cell>
          <cell r="O611">
            <v>26740.95</v>
          </cell>
          <cell r="P611">
            <v>6685.2375000000002</v>
          </cell>
          <cell r="Q611">
            <v>20055.712500000001</v>
          </cell>
          <cell r="R611">
            <v>20644.599999999999</v>
          </cell>
          <cell r="S611" t="str">
            <v>USD</v>
          </cell>
          <cell r="T611" t="str">
            <v>DECEMBER, 2005</v>
          </cell>
          <cell r="U611">
            <v>38623</v>
          </cell>
          <cell r="V611" t="str">
            <v>FBN/0045304</v>
          </cell>
          <cell r="W611" t="str">
            <v/>
          </cell>
          <cell r="Y611">
            <v>20644.599999999999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</row>
        <row r="612">
          <cell r="D612">
            <v>38625</v>
          </cell>
          <cell r="F612" t="str">
            <v>UNION</v>
          </cell>
          <cell r="G612" t="str">
            <v>ASIA PLASTICS INDUSTRY (NIGERIA) LIMITED</v>
          </cell>
          <cell r="H612" t="str">
            <v>ASSORTED EVA SLIPPERS</v>
          </cell>
          <cell r="I612" t="str">
            <v>64.02.99.00</v>
          </cell>
          <cell r="J612" t="str">
            <v>SEPTEMBER, 2005</v>
          </cell>
          <cell r="K612" t="str">
            <v>NIGER</v>
          </cell>
          <cell r="L612" t="str">
            <v>JIBIYA BORDER</v>
          </cell>
          <cell r="M612">
            <v>32.1</v>
          </cell>
          <cell r="N612" t="str">
            <v>UNION</v>
          </cell>
          <cell r="O612">
            <v>59868.77</v>
          </cell>
          <cell r="P612">
            <v>14967.192499999999</v>
          </cell>
          <cell r="Q612">
            <v>44901.577499999999</v>
          </cell>
          <cell r="R612">
            <v>46220</v>
          </cell>
          <cell r="S612" t="str">
            <v>USD</v>
          </cell>
          <cell r="T612" t="str">
            <v>DECEMBER, 2005</v>
          </cell>
          <cell r="U612">
            <v>38624</v>
          </cell>
          <cell r="V612" t="str">
            <v>UBN/0001676</v>
          </cell>
          <cell r="W612" t="str">
            <v/>
          </cell>
          <cell r="Y612">
            <v>46220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</row>
        <row r="613">
          <cell r="D613">
            <v>38625</v>
          </cell>
          <cell r="F613" t="str">
            <v>UBA</v>
          </cell>
          <cell r="G613" t="str">
            <v>ASIA PLASTICS INDUSTRY (NIGERIA) LIMITED</v>
          </cell>
          <cell r="H613" t="str">
            <v>ASSORTED EVA SLIPPERS</v>
          </cell>
          <cell r="I613" t="str">
            <v>64.02.99.00</v>
          </cell>
          <cell r="J613" t="str">
            <v>SEPTEMBER, 2005</v>
          </cell>
          <cell r="K613" t="str">
            <v>NIGER</v>
          </cell>
          <cell r="L613" t="str">
            <v>JIBIYA BORDER</v>
          </cell>
          <cell r="M613">
            <v>30.8</v>
          </cell>
          <cell r="N613" t="str">
            <v>FIRST</v>
          </cell>
          <cell r="O613">
            <v>58806.62</v>
          </cell>
          <cell r="P613">
            <v>14701.655000000001</v>
          </cell>
          <cell r="Q613">
            <v>44104.964999999997</v>
          </cell>
          <cell r="R613">
            <v>45400</v>
          </cell>
          <cell r="S613" t="str">
            <v>USD</v>
          </cell>
          <cell r="T613" t="str">
            <v>DECEMBER, 2005</v>
          </cell>
          <cell r="U613">
            <v>38623</v>
          </cell>
          <cell r="V613" t="str">
            <v>FBN/0045302</v>
          </cell>
          <cell r="W613" t="str">
            <v/>
          </cell>
          <cell r="Y613">
            <v>45400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</row>
        <row r="614">
          <cell r="D614">
            <v>38625</v>
          </cell>
          <cell r="F614" t="str">
            <v>UBA</v>
          </cell>
          <cell r="G614" t="str">
            <v>ASIA PLASTICS INDUSTRY (NIGERIA) LIMITED</v>
          </cell>
          <cell r="H614" t="str">
            <v>ASSORTED EVA SLIPPERS</v>
          </cell>
          <cell r="I614" t="str">
            <v>64.02.99.00</v>
          </cell>
          <cell r="J614" t="str">
            <v>SEPTEMBER, 2005</v>
          </cell>
          <cell r="K614" t="str">
            <v>BURKINA FASO</v>
          </cell>
          <cell r="L614" t="str">
            <v>JIBIYA BORDER</v>
          </cell>
          <cell r="M614">
            <v>15.5</v>
          </cell>
          <cell r="N614" t="str">
            <v>FIRST</v>
          </cell>
          <cell r="O614">
            <v>29584.65</v>
          </cell>
          <cell r="P614">
            <v>7396.1625000000004</v>
          </cell>
          <cell r="Q614">
            <v>22188.487499999999</v>
          </cell>
          <cell r="R614">
            <v>22840</v>
          </cell>
          <cell r="S614" t="str">
            <v>USD</v>
          </cell>
          <cell r="T614" t="str">
            <v>DECEMBER, 2005</v>
          </cell>
          <cell r="U614">
            <v>38624</v>
          </cell>
          <cell r="V614" t="str">
            <v>FBN/005301</v>
          </cell>
          <cell r="W614" t="str">
            <v/>
          </cell>
          <cell r="Y614">
            <v>22840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</row>
        <row r="615">
          <cell r="D615">
            <v>38625</v>
          </cell>
          <cell r="F615" t="str">
            <v>UNION</v>
          </cell>
          <cell r="G615" t="str">
            <v>DECENT BAG INDUSTRIES LIMITED</v>
          </cell>
          <cell r="H615" t="str">
            <v>ASSORTED POLYBAGS</v>
          </cell>
          <cell r="I615" t="str">
            <v>39.23.21.00</v>
          </cell>
          <cell r="J615" t="str">
            <v>SEPTEMBER, 2005</v>
          </cell>
          <cell r="K615" t="str">
            <v>BURKINA FASO</v>
          </cell>
          <cell r="L615" t="str">
            <v>JIBIYA BORDER</v>
          </cell>
          <cell r="M615">
            <v>39.200000000000003</v>
          </cell>
          <cell r="N615" t="str">
            <v>UNION</v>
          </cell>
          <cell r="O615">
            <v>90744.83</v>
          </cell>
          <cell r="P615">
            <v>22686.2075</v>
          </cell>
          <cell r="Q615">
            <v>68058.622499999998</v>
          </cell>
          <cell r="R615">
            <v>70057</v>
          </cell>
          <cell r="S615" t="str">
            <v>USD</v>
          </cell>
          <cell r="T615" t="str">
            <v>DECEMBER, 2005</v>
          </cell>
          <cell r="U615">
            <v>38624</v>
          </cell>
          <cell r="V615" t="str">
            <v>UBN/0001669</v>
          </cell>
          <cell r="W615" t="str">
            <v/>
          </cell>
          <cell r="Y615">
            <v>70057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</row>
        <row r="616">
          <cell r="D616">
            <v>38625</v>
          </cell>
          <cell r="F616" t="str">
            <v>ZENITH</v>
          </cell>
          <cell r="G616" t="str">
            <v>BALLY PLASTICS &amp; FOOTWEAR IND. (NIG) LTD</v>
          </cell>
          <cell r="H616" t="str">
            <v>ASSORTED PVC SLIPPERS</v>
          </cell>
          <cell r="I616" t="str">
            <v>64.02.99.00</v>
          </cell>
          <cell r="J616" t="str">
            <v>SEPTEMBER, 2005</v>
          </cell>
          <cell r="K616" t="str">
            <v>NIGER</v>
          </cell>
          <cell r="L616" t="str">
            <v>JIBIYA BORDER</v>
          </cell>
          <cell r="M616">
            <v>25.4</v>
          </cell>
          <cell r="N616" t="str">
            <v>FIRST</v>
          </cell>
          <cell r="O616">
            <v>29725.59</v>
          </cell>
          <cell r="P616">
            <v>7431.3975</v>
          </cell>
          <cell r="Q616">
            <v>22294.192500000001</v>
          </cell>
          <cell r="R616">
            <v>22948.81</v>
          </cell>
          <cell r="S616" t="str">
            <v>USD</v>
          </cell>
          <cell r="T616" t="str">
            <v>DECEMBER, 2005</v>
          </cell>
          <cell r="U616">
            <v>38623</v>
          </cell>
          <cell r="V616" t="str">
            <v>FBN/0045303</v>
          </cell>
          <cell r="W616" t="str">
            <v/>
          </cell>
          <cell r="Y616">
            <v>22948.81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</row>
        <row r="617">
          <cell r="D617">
            <v>38625</v>
          </cell>
          <cell r="F617" t="str">
            <v>ZENITH</v>
          </cell>
          <cell r="G617" t="str">
            <v>ASIA PLASTICS INDUSTRY (NIGERIA) LIMITED</v>
          </cell>
          <cell r="H617" t="str">
            <v>ASSORTED EVA SLIPPERS</v>
          </cell>
          <cell r="I617" t="str">
            <v>64.02.99.00</v>
          </cell>
          <cell r="J617" t="str">
            <v>SEPTEMBER, 2005</v>
          </cell>
          <cell r="K617" t="str">
            <v>BURKINA FASO</v>
          </cell>
          <cell r="L617" t="str">
            <v>JIBIYA BORDER</v>
          </cell>
          <cell r="M617">
            <v>15.7</v>
          </cell>
          <cell r="N617" t="str">
            <v>FIRST</v>
          </cell>
          <cell r="O617">
            <v>29921.43</v>
          </cell>
          <cell r="P617">
            <v>7480.3575000000001</v>
          </cell>
          <cell r="Q617">
            <v>22441.072499999998</v>
          </cell>
          <cell r="R617">
            <v>23100</v>
          </cell>
          <cell r="S617" t="str">
            <v>USD</v>
          </cell>
          <cell r="T617" t="str">
            <v>DECEMBER, 2005</v>
          </cell>
          <cell r="U617">
            <v>38623</v>
          </cell>
          <cell r="V617" t="str">
            <v>FBN/0045300</v>
          </cell>
          <cell r="W617" t="str">
            <v/>
          </cell>
          <cell r="Y617">
            <v>23100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</row>
        <row r="618">
          <cell r="D618">
            <v>38625</v>
          </cell>
          <cell r="F618" t="str">
            <v>UNION</v>
          </cell>
          <cell r="G618" t="str">
            <v>BALLY PLASTICS &amp; FOOTWEAR IND. (NIG) LTD</v>
          </cell>
          <cell r="H618" t="str">
            <v>ASSORTED PVC SLIPPERS</v>
          </cell>
          <cell r="I618" t="str">
            <v>64.02.99.00</v>
          </cell>
          <cell r="J618" t="str">
            <v>SEPTEMBER, 2005</v>
          </cell>
          <cell r="K618" t="str">
            <v>BURKINA FASO</v>
          </cell>
          <cell r="L618" t="str">
            <v>JIBIYA BORDER</v>
          </cell>
          <cell r="M618">
            <v>26.3</v>
          </cell>
          <cell r="N618" t="str">
            <v>UNION</v>
          </cell>
          <cell r="O618">
            <v>30325.69</v>
          </cell>
          <cell r="P618">
            <v>7581.4224999999997</v>
          </cell>
          <cell r="Q618">
            <v>22744.267500000002</v>
          </cell>
          <cell r="R618">
            <v>23412.2</v>
          </cell>
          <cell r="S618" t="str">
            <v>USD</v>
          </cell>
          <cell r="T618" t="str">
            <v>DECEMBER, 2005</v>
          </cell>
          <cell r="U618">
            <v>38624</v>
          </cell>
          <cell r="V618" t="str">
            <v>UBN/0001673</v>
          </cell>
          <cell r="W618" t="str">
            <v/>
          </cell>
          <cell r="Y618">
            <v>23412.2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</row>
        <row r="619">
          <cell r="D619">
            <v>38625</v>
          </cell>
          <cell r="F619" t="str">
            <v>ECO</v>
          </cell>
          <cell r="G619" t="str">
            <v>DECENT BAG INDUSTRIES LIMITED</v>
          </cell>
          <cell r="H619" t="str">
            <v>ASSORTED POLYBAGS</v>
          </cell>
          <cell r="I619" t="str">
            <v>39.23.21.00</v>
          </cell>
          <cell r="J619" t="str">
            <v>SEPTEMBER, 2005</v>
          </cell>
          <cell r="K619" t="str">
            <v>NIGER</v>
          </cell>
          <cell r="L619" t="str">
            <v>JIBIYA BORDER</v>
          </cell>
          <cell r="M619">
            <v>20.5</v>
          </cell>
          <cell r="N619" t="str">
            <v>FIRST</v>
          </cell>
          <cell r="O619">
            <v>44651.58</v>
          </cell>
          <cell r="P619">
            <v>11162.895</v>
          </cell>
          <cell r="Q619">
            <v>33488.684999999998</v>
          </cell>
          <cell r="R619">
            <v>34472</v>
          </cell>
          <cell r="S619" t="str">
            <v>USD</v>
          </cell>
          <cell r="T619" t="str">
            <v>DECEMBER, 2005</v>
          </cell>
          <cell r="U619">
            <v>38623</v>
          </cell>
          <cell r="V619" t="str">
            <v>FBN/0045306</v>
          </cell>
          <cell r="W619" t="str">
            <v/>
          </cell>
          <cell r="Y619">
            <v>34472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</row>
        <row r="620">
          <cell r="D620">
            <v>38625</v>
          </cell>
          <cell r="F620" t="str">
            <v>UNION</v>
          </cell>
          <cell r="G620" t="str">
            <v>VIVA METAL AND PLASTICS INDUSTRIES LIMITED</v>
          </cell>
          <cell r="H620" t="str">
            <v>ASSORTED POLYBAGS</v>
          </cell>
          <cell r="I620" t="str">
            <v>39.23.21.00</v>
          </cell>
          <cell r="J620" t="str">
            <v>SEPTEMBER, 2005</v>
          </cell>
          <cell r="K620" t="str">
            <v>BURKINA FASO</v>
          </cell>
          <cell r="L620" t="str">
            <v>JIBIYA BORDER</v>
          </cell>
          <cell r="M620">
            <v>20.2</v>
          </cell>
          <cell r="N620" t="str">
            <v>UNION</v>
          </cell>
          <cell r="O620">
            <v>41344.68</v>
          </cell>
          <cell r="P620">
            <v>10336.17</v>
          </cell>
          <cell r="Q620">
            <v>31008.51</v>
          </cell>
          <cell r="R620">
            <v>31919</v>
          </cell>
          <cell r="S620" t="str">
            <v>USD</v>
          </cell>
          <cell r="T620" t="str">
            <v>DECEMBER, 2005</v>
          </cell>
          <cell r="U620">
            <v>38624</v>
          </cell>
          <cell r="V620" t="str">
            <v>UBN/0001674</v>
          </cell>
          <cell r="W620" t="str">
            <v/>
          </cell>
          <cell r="Y620">
            <v>31919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</row>
        <row r="621">
          <cell r="D621">
            <v>38625</v>
          </cell>
          <cell r="F621" t="str">
            <v>UNION</v>
          </cell>
          <cell r="G621" t="str">
            <v>STANDARD PLASTICS INDUSTRY (NIG.) LIMITED</v>
          </cell>
          <cell r="H621" t="str">
            <v>ASSORTED EVA SLIPPERS</v>
          </cell>
          <cell r="I621" t="str">
            <v>64.02.99.00</v>
          </cell>
          <cell r="J621" t="str">
            <v>SEPTEMBER, 2005</v>
          </cell>
          <cell r="K621" t="str">
            <v>BURKINA FASO</v>
          </cell>
          <cell r="L621" t="str">
            <v>JIBIYA BORDER</v>
          </cell>
          <cell r="M621">
            <v>15.6</v>
          </cell>
          <cell r="N621" t="str">
            <v>UNION</v>
          </cell>
          <cell r="O621">
            <v>29662.37</v>
          </cell>
          <cell r="P621">
            <v>7415.5924999999997</v>
          </cell>
          <cell r="Q621">
            <v>22246.7775</v>
          </cell>
          <cell r="R621">
            <v>22900</v>
          </cell>
          <cell r="S621" t="str">
            <v>USD</v>
          </cell>
          <cell r="T621" t="str">
            <v>DECEMBER, 2005</v>
          </cell>
          <cell r="U621">
            <v>38624</v>
          </cell>
          <cell r="V621" t="str">
            <v>UBN/0001675</v>
          </cell>
          <cell r="W621" t="str">
            <v/>
          </cell>
          <cell r="Y621">
            <v>22900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</row>
        <row r="622">
          <cell r="D622">
            <v>38625</v>
          </cell>
          <cell r="F622" t="str">
            <v>GTB</v>
          </cell>
          <cell r="G622" t="str">
            <v>VIRGIN ENTERPRISES LIMITED</v>
          </cell>
          <cell r="H622" t="str">
            <v>CUT SUGARCANE AND ASSORTED VEGETABLES</v>
          </cell>
          <cell r="I622" t="str">
            <v>12.12.92.00</v>
          </cell>
          <cell r="J622" t="str">
            <v>SEPTEMBER, 2005</v>
          </cell>
          <cell r="K622" t="str">
            <v>UNITED KINGDOM</v>
          </cell>
          <cell r="L622" t="str">
            <v>MAKIA, KANO</v>
          </cell>
          <cell r="M622">
            <v>1.4</v>
          </cell>
          <cell r="N622" t="str">
            <v>GTB</v>
          </cell>
          <cell r="O622">
            <v>1489.77</v>
          </cell>
          <cell r="P622">
            <v>372.4425</v>
          </cell>
          <cell r="Q622">
            <v>1117.3275000000001</v>
          </cell>
          <cell r="R622">
            <v>1150.4000000000001</v>
          </cell>
          <cell r="S622" t="str">
            <v>USD</v>
          </cell>
          <cell r="T622" t="str">
            <v>DECEMBER, 2005</v>
          </cell>
          <cell r="U622">
            <v>38625</v>
          </cell>
          <cell r="V622" t="str">
            <v>GTB/0003744</v>
          </cell>
          <cell r="W622" t="str">
            <v/>
          </cell>
          <cell r="Y622">
            <v>1150.4000000000001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</row>
        <row r="623">
          <cell r="D623">
            <v>38625</v>
          </cell>
          <cell r="F623" t="str">
            <v>ECO</v>
          </cell>
          <cell r="G623" t="str">
            <v>STANDARD PLASTICS INDUSTRY (NIG.) LIMITED</v>
          </cell>
          <cell r="H623" t="str">
            <v>ASSORTED EVA SLIPPERS</v>
          </cell>
          <cell r="I623" t="str">
            <v>64.02.99.00</v>
          </cell>
          <cell r="J623" t="str">
            <v>SEPTEMBER, 2005</v>
          </cell>
          <cell r="K623" t="str">
            <v>NIGER</v>
          </cell>
          <cell r="L623" t="str">
            <v>JIBIYA BORDER</v>
          </cell>
          <cell r="M623">
            <v>31</v>
          </cell>
          <cell r="N623" t="str">
            <v>FIRST</v>
          </cell>
          <cell r="O623">
            <v>59091.59</v>
          </cell>
          <cell r="P623">
            <v>14772.897499999999</v>
          </cell>
          <cell r="Q623">
            <v>44318.692499999997</v>
          </cell>
          <cell r="R623">
            <v>45620</v>
          </cell>
          <cell r="S623" t="str">
            <v>USD</v>
          </cell>
          <cell r="T623" t="str">
            <v>DECEMBER, 2005</v>
          </cell>
          <cell r="U623">
            <v>38623</v>
          </cell>
          <cell r="V623" t="str">
            <v>FBN/0045305</v>
          </cell>
          <cell r="W623" t="str">
            <v/>
          </cell>
          <cell r="Y623">
            <v>45620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</row>
        <row r="625">
          <cell r="M625">
            <v>56218.415999999954</v>
          </cell>
          <cell r="O625">
            <v>76561314.238000005</v>
          </cell>
          <cell r="P625">
            <v>19140328.559500001</v>
          </cell>
          <cell r="Q625">
            <v>57420985.678499959</v>
          </cell>
          <cell r="Y625">
            <v>52485798.889999993</v>
          </cell>
          <cell r="Z625">
            <v>3851965.19</v>
          </cell>
          <cell r="AA625">
            <v>537865.96</v>
          </cell>
          <cell r="AB625">
            <v>0</v>
          </cell>
          <cell r="AC625">
            <v>0</v>
          </cell>
        </row>
        <row r="627">
          <cell r="Q627" t="str">
            <v>No of CCIs by FOB Currency</v>
          </cell>
          <cell r="R627" t="str">
            <v>FOB VALUE</v>
          </cell>
          <cell r="S627" t="str">
            <v>FOB Currency</v>
          </cell>
          <cell r="Y627">
            <v>558</v>
          </cell>
          <cell r="Z627">
            <v>49</v>
          </cell>
          <cell r="AA627">
            <v>14</v>
          </cell>
          <cell r="AB627">
            <v>0</v>
          </cell>
          <cell r="AC627">
            <v>0</v>
          </cell>
        </row>
        <row r="628">
          <cell r="Q628">
            <v>558</v>
          </cell>
          <cell r="R628">
            <v>52485798.889999993</v>
          </cell>
          <cell r="S628" t="str">
            <v>USD</v>
          </cell>
        </row>
        <row r="629">
          <cell r="Q629">
            <v>49</v>
          </cell>
          <cell r="R629">
            <v>3851965.1900000051</v>
          </cell>
          <cell r="S629" t="str">
            <v>EUR</v>
          </cell>
        </row>
        <row r="630">
          <cell r="Q630">
            <v>14</v>
          </cell>
          <cell r="R630">
            <v>537865.95999998599</v>
          </cell>
          <cell r="S630" t="str">
            <v>GBP</v>
          </cell>
        </row>
        <row r="631">
          <cell r="Q631">
            <v>0</v>
          </cell>
          <cell r="R631">
            <v>0</v>
          </cell>
          <cell r="S631" t="str">
            <v>CAD</v>
          </cell>
        </row>
        <row r="632">
          <cell r="Q632">
            <v>0</v>
          </cell>
          <cell r="R632">
            <v>0</v>
          </cell>
          <cell r="S632" t="str">
            <v>CFA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PORT VALUES BY CURRENCY"/>
      <sheetName val="CCIS in USD"/>
      <sheetName val="CCIS in EUR"/>
      <sheetName val="CCIS in GBP"/>
      <sheetName val="CCIS in CAD"/>
      <sheetName val="CCIS in CFA"/>
      <sheetName val="CCI CERTIFICATES ISSUED"/>
      <sheetName val="BY ISSUING BANK"/>
      <sheetName val="BY PORT"/>
      <sheetName val="BY COUNTRY &amp; CURRENCY"/>
      <sheetName val="BY COUNTRY"/>
      <sheetName val="NESS RECEIPTS (Summary)"/>
      <sheetName val="NESS RECEIPTS"/>
      <sheetName val="BY HS CODE"/>
      <sheetName val="BY COUNTRY AND HS CODE"/>
      <sheetName val="intermediate pvt"/>
      <sheetName val="category codes"/>
      <sheetName val="worksheet"/>
      <sheetName val="data"/>
      <sheetName val="tables"/>
      <sheetName val="special format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CCI DATE</v>
          </cell>
          <cell r="F1" t="str">
            <v>NXP ISSUING BANK</v>
          </cell>
          <cell r="G1" t="str">
            <v>EXPORTER NAME</v>
          </cell>
          <cell r="H1" t="str">
            <v>EXPORTED PRODUCTS</v>
          </cell>
          <cell r="I1" t="str">
            <v>HS  CODE</v>
          </cell>
          <cell r="J1" t="str">
            <v>SHIPMENT DATE</v>
          </cell>
          <cell r="K1" t="str">
            <v xml:space="preserve">DESTINATION </v>
          </cell>
          <cell r="L1" t="str">
            <v>POINT OF EXIT</v>
          </cell>
          <cell r="M1" t="str">
            <v>GROSS WEIGHT (MT)</v>
          </cell>
          <cell r="N1" t="str">
            <v>DESIGNATED BANK</v>
          </cell>
          <cell r="O1" t="str">
            <v>NESS FEE NAIRA</v>
          </cell>
          <cell r="P1" t="str">
            <v>NESS FEE  ADMIN. 25%</v>
          </cell>
          <cell r="Q1" t="str">
            <v>NESS FEE INSP. 75%</v>
          </cell>
          <cell r="R1" t="str">
            <v>FOB VALUE</v>
          </cell>
          <cell r="S1" t="str">
            <v>FOB Currency</v>
          </cell>
          <cell r="T1" t="str">
            <v>REPATRIATON DATE</v>
          </cell>
          <cell r="U1" t="str">
            <v>RECEIPT  DATE</v>
          </cell>
          <cell r="V1" t="str">
            <v>RECEIPT NO</v>
          </cell>
          <cell r="W1" t="str">
            <v>RECEIPT NO (2)</v>
          </cell>
          <cell r="Y1" t="str">
            <v>FOB in QUOTED CURRENCY</v>
          </cell>
        </row>
        <row r="2">
          <cell r="Y2" t="str">
            <v>USD</v>
          </cell>
          <cell r="Z2" t="str">
            <v>EUR</v>
          </cell>
          <cell r="AA2" t="str">
            <v>GBP</v>
          </cell>
          <cell r="AB2" t="str">
            <v>CAD</v>
          </cell>
          <cell r="AC2" t="str">
            <v>CFA</v>
          </cell>
        </row>
        <row r="3">
          <cell r="D3">
            <v>38596</v>
          </cell>
          <cell r="F3" t="str">
            <v>NIB</v>
          </cell>
          <cell r="G3" t="str">
            <v>FLOUR MILLS OF NIGERIA PLC</v>
          </cell>
          <cell r="H3" t="str">
            <v>WHEAT BRAN PELLETS</v>
          </cell>
          <cell r="I3" t="str">
            <v>23.02.30.00</v>
          </cell>
          <cell r="J3" t="str">
            <v>SEPTEMBER, 2005</v>
          </cell>
          <cell r="K3" t="str">
            <v>MOROCCO</v>
          </cell>
          <cell r="L3" t="str">
            <v>APAPA PORT</v>
          </cell>
          <cell r="M3">
            <v>6666</v>
          </cell>
          <cell r="N3" t="str">
            <v>ZENITH</v>
          </cell>
          <cell r="O3">
            <v>542201</v>
          </cell>
          <cell r="P3">
            <v>135550.25</v>
          </cell>
          <cell r="Q3">
            <v>406650.75</v>
          </cell>
          <cell r="R3">
            <v>353298</v>
          </cell>
          <cell r="S3" t="str">
            <v>USD</v>
          </cell>
          <cell r="T3" t="str">
            <v>DECEMBER, 2005</v>
          </cell>
          <cell r="U3">
            <v>38590</v>
          </cell>
          <cell r="V3" t="str">
            <v>ZENITH/005751</v>
          </cell>
          <cell r="W3" t="str">
            <v/>
          </cell>
          <cell r="Y3">
            <v>353298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</row>
        <row r="4">
          <cell r="D4">
            <v>38625</v>
          </cell>
          <cell r="F4" t="str">
            <v>NIB</v>
          </cell>
          <cell r="G4" t="str">
            <v>FLOUR MILLS OF NIGERIA PLC</v>
          </cell>
          <cell r="H4" t="str">
            <v>WHEAT BRAN PELLETS</v>
          </cell>
          <cell r="I4" t="str">
            <v>23.02.30.00</v>
          </cell>
          <cell r="J4" t="str">
            <v>SEPTEMBER, 2005</v>
          </cell>
          <cell r="K4" t="str">
            <v>MOROCCO</v>
          </cell>
          <cell r="L4" t="str">
            <v>APAPA PORT</v>
          </cell>
          <cell r="M4">
            <v>7555</v>
          </cell>
          <cell r="N4" t="str">
            <v>ZENITH</v>
          </cell>
          <cell r="O4">
            <v>493589.25</v>
          </cell>
          <cell r="P4">
            <v>123397.3125</v>
          </cell>
          <cell r="Q4">
            <v>370191.9375</v>
          </cell>
          <cell r="R4">
            <v>373972.5</v>
          </cell>
          <cell r="S4" t="str">
            <v>USD</v>
          </cell>
          <cell r="T4" t="str">
            <v>DECEMBER, 2005</v>
          </cell>
          <cell r="U4">
            <v>38611</v>
          </cell>
          <cell r="V4" t="str">
            <v>ZENITH/005800</v>
          </cell>
          <cell r="W4" t="str">
            <v/>
          </cell>
          <cell r="Y4">
            <v>373972.5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</row>
        <row r="5">
          <cell r="D5">
            <v>38596</v>
          </cell>
          <cell r="F5" t="str">
            <v>NBM</v>
          </cell>
          <cell r="G5" t="str">
            <v>FATA TANNING EPF</v>
          </cell>
          <cell r="H5" t="str">
            <v>CRUST/FINISHED GOAT AND SHEEPLEATHER - A890</v>
          </cell>
          <cell r="I5" t="str">
            <v>41.06.19.00</v>
          </cell>
          <cell r="J5" t="str">
            <v>SEPTEMBER, 2005</v>
          </cell>
          <cell r="K5" t="str">
            <v>CHINA</v>
          </cell>
          <cell r="L5" t="str">
            <v>MAKIA, KANO</v>
          </cell>
          <cell r="M5">
            <v>1.8</v>
          </cell>
          <cell r="N5" t="str">
            <v>UNION</v>
          </cell>
          <cell r="O5">
            <v>137148.96</v>
          </cell>
          <cell r="P5">
            <v>34287.24</v>
          </cell>
          <cell r="Q5">
            <v>102861.72</v>
          </cell>
          <cell r="R5">
            <v>103212.64</v>
          </cell>
          <cell r="S5" t="str">
            <v>USD</v>
          </cell>
          <cell r="T5" t="str">
            <v>DECEMBER, 2005</v>
          </cell>
          <cell r="U5">
            <v>38586</v>
          </cell>
          <cell r="V5" t="str">
            <v>UBN/0000278</v>
          </cell>
          <cell r="W5" t="str">
            <v/>
          </cell>
          <cell r="Y5">
            <v>103212.64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</row>
        <row r="6">
          <cell r="D6">
            <v>38596</v>
          </cell>
          <cell r="F6" t="str">
            <v>NBM</v>
          </cell>
          <cell r="G6" t="str">
            <v>FATA TANNING EPF</v>
          </cell>
          <cell r="H6" t="str">
            <v>FINISHED GOAT/SHEEP LEATHER A-891</v>
          </cell>
          <cell r="I6" t="str">
            <v>41.06.19.00</v>
          </cell>
          <cell r="J6" t="str">
            <v>SEPTEMBER, 2005</v>
          </cell>
          <cell r="K6" t="str">
            <v>ITALY</v>
          </cell>
          <cell r="L6" t="str">
            <v>MAKIA, KANO</v>
          </cell>
          <cell r="M6">
            <v>2.2000000000000002</v>
          </cell>
          <cell r="N6" t="str">
            <v>UNION</v>
          </cell>
          <cell r="O6">
            <v>146708.76</v>
          </cell>
          <cell r="P6">
            <v>36677.19</v>
          </cell>
          <cell r="Q6">
            <v>110031.57</v>
          </cell>
          <cell r="R6">
            <v>110406.95</v>
          </cell>
          <cell r="S6" t="str">
            <v>USD</v>
          </cell>
          <cell r="T6" t="str">
            <v>DECEMBER, 2005</v>
          </cell>
          <cell r="U6">
            <v>38588</v>
          </cell>
          <cell r="V6" t="str">
            <v>UBN/0000280</v>
          </cell>
          <cell r="W6" t="str">
            <v/>
          </cell>
          <cell r="Y6">
            <v>110406.95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D7">
            <v>38596</v>
          </cell>
          <cell r="F7" t="str">
            <v>NBM</v>
          </cell>
          <cell r="G7" t="str">
            <v>FATA TANNING EPF</v>
          </cell>
          <cell r="H7" t="str">
            <v>CRUST GOAT/SHEEP LEATHER - A892</v>
          </cell>
          <cell r="I7" t="str">
            <v>41.06.19.00</v>
          </cell>
          <cell r="J7" t="str">
            <v>SEPTEMBER, 2005</v>
          </cell>
          <cell r="K7" t="str">
            <v>CHINA</v>
          </cell>
          <cell r="L7" t="str">
            <v>MAKIA, KANO</v>
          </cell>
          <cell r="M7">
            <v>1.9</v>
          </cell>
          <cell r="N7" t="str">
            <v>UNION</v>
          </cell>
          <cell r="O7">
            <v>95363.16</v>
          </cell>
          <cell r="P7">
            <v>23840.79</v>
          </cell>
          <cell r="Q7">
            <v>71522.37</v>
          </cell>
          <cell r="R7">
            <v>71766.38</v>
          </cell>
          <cell r="S7" t="str">
            <v>USD</v>
          </cell>
          <cell r="T7" t="str">
            <v>DECEMBER, 2005</v>
          </cell>
          <cell r="U7">
            <v>38588</v>
          </cell>
          <cell r="V7" t="str">
            <v>UBN/0000281</v>
          </cell>
          <cell r="W7" t="str">
            <v/>
          </cell>
          <cell r="Y7">
            <v>71766.38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D8">
            <v>38596</v>
          </cell>
          <cell r="F8" t="str">
            <v>ZENITH</v>
          </cell>
          <cell r="G8" t="str">
            <v>MARIO JOSE ENTERPRISES LIMITED</v>
          </cell>
          <cell r="H8" t="str">
            <v>PROCESSED FINISHED LEATHER</v>
          </cell>
          <cell r="I8" t="str">
            <v>41.06.19.00</v>
          </cell>
          <cell r="J8" t="str">
            <v>SEPTEMBER, 2005</v>
          </cell>
          <cell r="K8" t="str">
            <v>ITALY</v>
          </cell>
          <cell r="L8" t="str">
            <v>MAKIA, KANO</v>
          </cell>
          <cell r="M8">
            <v>3.9</v>
          </cell>
          <cell r="N8" t="str">
            <v>ZENITH</v>
          </cell>
          <cell r="O8">
            <v>195668.23</v>
          </cell>
          <cell r="P8">
            <v>48917.057500000003</v>
          </cell>
          <cell r="Q8">
            <v>146751.17249999999</v>
          </cell>
          <cell r="R8">
            <v>147274</v>
          </cell>
          <cell r="S8" t="str">
            <v>USD</v>
          </cell>
          <cell r="T8" t="str">
            <v>DECEMBER, 2005</v>
          </cell>
          <cell r="U8">
            <v>38588</v>
          </cell>
          <cell r="V8" t="str">
            <v>ZENITH/004565</v>
          </cell>
          <cell r="W8" t="str">
            <v/>
          </cell>
          <cell r="Y8">
            <v>147274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D9">
            <v>38596</v>
          </cell>
          <cell r="F9" t="str">
            <v>UBA</v>
          </cell>
          <cell r="G9" t="str">
            <v>ASIA PLASTICS INDUSTRY (NIGERIA) LIMITED</v>
          </cell>
          <cell r="H9" t="str">
            <v>ASSORTED EVA SLIPPERS</v>
          </cell>
          <cell r="I9" t="str">
            <v>64.02.99.00</v>
          </cell>
          <cell r="J9" t="str">
            <v>SEPTEMBER, 2005</v>
          </cell>
          <cell r="K9" t="str">
            <v>NIGER</v>
          </cell>
          <cell r="L9" t="str">
            <v>JIBIYA BORDER</v>
          </cell>
          <cell r="M9">
            <v>15.3</v>
          </cell>
          <cell r="N9" t="str">
            <v>FIRST</v>
          </cell>
          <cell r="O9">
            <v>29844.85</v>
          </cell>
          <cell r="P9">
            <v>7461.2124999999996</v>
          </cell>
          <cell r="Q9">
            <v>22383.637500000001</v>
          </cell>
          <cell r="R9">
            <v>22460</v>
          </cell>
          <cell r="S9" t="str">
            <v>USD</v>
          </cell>
          <cell r="T9" t="str">
            <v>DECEMBER, 2005</v>
          </cell>
          <cell r="U9">
            <v>38588</v>
          </cell>
          <cell r="V9" t="str">
            <v>FBN/0046040</v>
          </cell>
          <cell r="W9" t="str">
            <v/>
          </cell>
          <cell r="Y9">
            <v>22460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D10">
            <v>38596</v>
          </cell>
          <cell r="F10" t="str">
            <v>UBA</v>
          </cell>
          <cell r="G10" t="str">
            <v>ASIA PLASTICS INDUSTRY (NIGERIA) LIMITED</v>
          </cell>
          <cell r="H10" t="str">
            <v>ASSORTED EVA SLIPPERS</v>
          </cell>
          <cell r="I10" t="str">
            <v>64.02.99.00</v>
          </cell>
          <cell r="J10" t="str">
            <v>SEPTEMBER, 2005</v>
          </cell>
          <cell r="K10" t="str">
            <v>BURKINA FASO</v>
          </cell>
          <cell r="L10" t="str">
            <v>JIBIYA BORDER</v>
          </cell>
          <cell r="M10">
            <v>14.8</v>
          </cell>
          <cell r="N10" t="str">
            <v>FIRST</v>
          </cell>
          <cell r="O10">
            <v>28946.58</v>
          </cell>
          <cell r="P10">
            <v>7236.6450000000004</v>
          </cell>
          <cell r="Q10">
            <v>21709.935000000001</v>
          </cell>
          <cell r="R10">
            <v>21784</v>
          </cell>
          <cell r="S10" t="str">
            <v>USD</v>
          </cell>
          <cell r="T10" t="str">
            <v>DECEMBER, 2005</v>
          </cell>
          <cell r="U10">
            <v>38588</v>
          </cell>
          <cell r="V10" t="str">
            <v>FBN/0046241</v>
          </cell>
          <cell r="W10" t="str">
            <v/>
          </cell>
          <cell r="Y10">
            <v>21784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1">
          <cell r="D11">
            <v>38596</v>
          </cell>
          <cell r="F11" t="str">
            <v>UNION</v>
          </cell>
          <cell r="G11" t="str">
            <v>ASIA PLASTICS INDUSTRY (NIGERIA) LIMITED</v>
          </cell>
          <cell r="H11" t="str">
            <v>ASSORTED OF EVA SLIPPERS</v>
          </cell>
          <cell r="I11" t="str">
            <v>64.02.99.00</v>
          </cell>
          <cell r="J11" t="str">
            <v>SEPTEMBER, 2005</v>
          </cell>
          <cell r="K11" t="str">
            <v>NIGER</v>
          </cell>
          <cell r="L11" t="str">
            <v>JIBIYA BORDER</v>
          </cell>
          <cell r="M11">
            <v>15.4</v>
          </cell>
          <cell r="N11" t="str">
            <v>UNION</v>
          </cell>
          <cell r="O11">
            <v>30077.39</v>
          </cell>
          <cell r="P11">
            <v>7519.3474999999999</v>
          </cell>
          <cell r="Q11">
            <v>22558.0425</v>
          </cell>
          <cell r="R11">
            <v>22635</v>
          </cell>
          <cell r="S11" t="str">
            <v>USD</v>
          </cell>
          <cell r="T11" t="str">
            <v>DECEMBER, 2005</v>
          </cell>
          <cell r="U11">
            <v>38589</v>
          </cell>
          <cell r="V11" t="str">
            <v>UBN/0000283</v>
          </cell>
          <cell r="W11" t="str">
            <v/>
          </cell>
          <cell r="Y11">
            <v>22635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</row>
        <row r="12">
          <cell r="D12">
            <v>38596</v>
          </cell>
          <cell r="F12" t="str">
            <v>UNION</v>
          </cell>
          <cell r="G12" t="str">
            <v>ASIA PLASTICS INDUSTRY (NIGERIA) LIMITED</v>
          </cell>
          <cell r="H12" t="str">
            <v>ASSORTED EVA SLIPPERS</v>
          </cell>
          <cell r="I12" t="str">
            <v>64.02.99.00</v>
          </cell>
          <cell r="J12" t="str">
            <v>SEPTEMBER, 2005</v>
          </cell>
          <cell r="K12" t="str">
            <v>BURKINA FASO</v>
          </cell>
          <cell r="L12" t="str">
            <v>JIBIYA BORDER</v>
          </cell>
          <cell r="M12">
            <v>30.5</v>
          </cell>
          <cell r="N12" t="str">
            <v>UNION</v>
          </cell>
          <cell r="O12">
            <v>59656.480000000003</v>
          </cell>
          <cell r="P12">
            <v>14914.12</v>
          </cell>
          <cell r="Q12">
            <v>44742.36</v>
          </cell>
          <cell r="R12">
            <v>44895</v>
          </cell>
          <cell r="S12" t="str">
            <v>USD</v>
          </cell>
          <cell r="T12" t="str">
            <v>DECEMBER, 2005</v>
          </cell>
          <cell r="U12">
            <v>38589</v>
          </cell>
          <cell r="V12" t="str">
            <v>UBN/0000282</v>
          </cell>
          <cell r="W12" t="str">
            <v/>
          </cell>
          <cell r="Y12">
            <v>44895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</row>
        <row r="13">
          <cell r="D13">
            <v>38596</v>
          </cell>
          <cell r="F13" t="str">
            <v>ECO</v>
          </cell>
          <cell r="G13" t="str">
            <v>BALLY PLASTICS &amp; FOOTWEAR IND. (NIG) LTD</v>
          </cell>
          <cell r="H13" t="str">
            <v>ASSORTED PVC SLIPPERS</v>
          </cell>
          <cell r="I13" t="str">
            <v>64.02.99.00</v>
          </cell>
          <cell r="J13" t="str">
            <v>SEPTEMBER, 2005</v>
          </cell>
          <cell r="K13" t="str">
            <v>BURKINA FASO</v>
          </cell>
          <cell r="L13" t="str">
            <v>JIBIYA BORDER</v>
          </cell>
          <cell r="M13">
            <v>23</v>
          </cell>
          <cell r="N13" t="str">
            <v>FIRST</v>
          </cell>
          <cell r="O13">
            <v>32160.41</v>
          </cell>
          <cell r="P13">
            <v>8040.1025</v>
          </cell>
          <cell r="Q13">
            <v>24120.307499999999</v>
          </cell>
          <cell r="R13">
            <v>24202.6</v>
          </cell>
          <cell r="S13" t="str">
            <v>USD</v>
          </cell>
          <cell r="T13" t="str">
            <v>DECEMBER, 2005</v>
          </cell>
          <cell r="U13">
            <v>38588</v>
          </cell>
          <cell r="V13" t="str">
            <v>FBN/0046042</v>
          </cell>
          <cell r="W13" t="str">
            <v/>
          </cell>
          <cell r="Y13">
            <v>24202.6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D14">
            <v>38596</v>
          </cell>
          <cell r="F14" t="str">
            <v>ECO</v>
          </cell>
          <cell r="G14" t="str">
            <v>BALLY PLASTICS &amp; FOOTWEAR IND. (NIG) LTD</v>
          </cell>
          <cell r="H14" t="str">
            <v>ASSORTED PVC SLIPPERS</v>
          </cell>
          <cell r="I14" t="str">
            <v>64.02.99.00</v>
          </cell>
          <cell r="J14" t="str">
            <v>SEPTEMBER, 2005</v>
          </cell>
          <cell r="K14" t="str">
            <v>NIGER</v>
          </cell>
          <cell r="L14" t="str">
            <v>JIBIYA BORDER</v>
          </cell>
          <cell r="M14">
            <v>25.9</v>
          </cell>
          <cell r="N14" t="str">
            <v>FIRST</v>
          </cell>
          <cell r="O14">
            <v>30042.04</v>
          </cell>
          <cell r="P14">
            <v>7510.51</v>
          </cell>
          <cell r="Q14">
            <v>22531.53</v>
          </cell>
          <cell r="R14">
            <v>22608.400000000001</v>
          </cell>
          <cell r="S14" t="str">
            <v>USD</v>
          </cell>
          <cell r="T14" t="str">
            <v>DECEMBER, 2005</v>
          </cell>
          <cell r="U14">
            <v>38588</v>
          </cell>
          <cell r="V14" t="str">
            <v>FBN/0046043</v>
          </cell>
          <cell r="W14" t="str">
            <v/>
          </cell>
          <cell r="Y14">
            <v>22608.400000000001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D15">
            <v>38596</v>
          </cell>
          <cell r="F15" t="str">
            <v>ZENITH</v>
          </cell>
          <cell r="G15" t="str">
            <v>BALLY PLASTICS &amp; FOOTWEAR IND. (NIG) LTD</v>
          </cell>
          <cell r="H15" t="str">
            <v>ASSORTED PVC SLIPPERS</v>
          </cell>
          <cell r="I15" t="str">
            <v>64.02.99.00</v>
          </cell>
          <cell r="J15" t="str">
            <v>SEPTEMBER, 2005</v>
          </cell>
          <cell r="K15" t="str">
            <v>BURKINA FASO</v>
          </cell>
          <cell r="L15" t="str">
            <v>JIBIYA BORDER</v>
          </cell>
          <cell r="M15">
            <v>19.899999999999999</v>
          </cell>
          <cell r="N15" t="str">
            <v>FIRST</v>
          </cell>
          <cell r="O15">
            <v>23915.21</v>
          </cell>
          <cell r="P15">
            <v>5978.8024999999998</v>
          </cell>
          <cell r="Q15">
            <v>17936.407500000001</v>
          </cell>
          <cell r="R15">
            <v>17997.599999999999</v>
          </cell>
          <cell r="S15" t="str">
            <v>USD</v>
          </cell>
          <cell r="T15" t="str">
            <v>DECEMBER, 2005</v>
          </cell>
          <cell r="U15">
            <v>38588</v>
          </cell>
          <cell r="V15" t="str">
            <v>FBN/0046044</v>
          </cell>
          <cell r="W15" t="str">
            <v/>
          </cell>
          <cell r="Y15">
            <v>17997.599999999999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D16">
            <v>38596</v>
          </cell>
          <cell r="F16" t="str">
            <v>UNION</v>
          </cell>
          <cell r="G16" t="str">
            <v>DECENT BAG INDUSTRIES LIMITED</v>
          </cell>
          <cell r="H16" t="str">
            <v>ASSORTED POLYBAGS</v>
          </cell>
          <cell r="I16" t="str">
            <v>39.23.21.00</v>
          </cell>
          <cell r="J16" t="str">
            <v>SEPTEMBER, 2005</v>
          </cell>
          <cell r="K16" t="str">
            <v>BURKINA FASO</v>
          </cell>
          <cell r="L16" t="str">
            <v>JIBIYA BORDER</v>
          </cell>
          <cell r="M16">
            <v>28.2</v>
          </cell>
          <cell r="N16" t="str">
            <v>UNION</v>
          </cell>
          <cell r="O16">
            <v>40528.400000000001</v>
          </cell>
          <cell r="P16">
            <v>10132.1</v>
          </cell>
          <cell r="Q16">
            <v>30396.3</v>
          </cell>
          <cell r="R16">
            <v>30500</v>
          </cell>
          <cell r="S16" t="str">
            <v>USD</v>
          </cell>
          <cell r="T16" t="str">
            <v>DECEMBER, 2005</v>
          </cell>
          <cell r="U16">
            <v>38589</v>
          </cell>
          <cell r="V16" t="str">
            <v>UBN/0000285</v>
          </cell>
          <cell r="W16" t="str">
            <v/>
          </cell>
          <cell r="Y16">
            <v>30500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D17">
            <v>38596</v>
          </cell>
          <cell r="F17" t="str">
            <v>UNION</v>
          </cell>
          <cell r="G17" t="str">
            <v>DECENT BAG INDUSTRIES LIMITED</v>
          </cell>
          <cell r="H17" t="str">
            <v>ASSORTED POLYBAGS</v>
          </cell>
          <cell r="I17" t="str">
            <v>39.23.21.00</v>
          </cell>
          <cell r="J17" t="str">
            <v>SEPTEMBER, 2005</v>
          </cell>
          <cell r="K17" t="str">
            <v>NIGER</v>
          </cell>
          <cell r="L17" t="str">
            <v>JIBIYA BORDER</v>
          </cell>
          <cell r="M17">
            <v>24.7</v>
          </cell>
          <cell r="N17" t="str">
            <v>UNION</v>
          </cell>
          <cell r="O17">
            <v>50595.39</v>
          </cell>
          <cell r="P17">
            <v>12648.8475</v>
          </cell>
          <cell r="Q17">
            <v>37946.542500000003</v>
          </cell>
          <cell r="R17">
            <v>38076</v>
          </cell>
          <cell r="S17" t="str">
            <v>USD</v>
          </cell>
          <cell r="T17" t="str">
            <v>DECEMBER, 2005</v>
          </cell>
          <cell r="U17">
            <v>38589</v>
          </cell>
          <cell r="V17" t="str">
            <v>UBN/0000284</v>
          </cell>
          <cell r="W17" t="str">
            <v/>
          </cell>
          <cell r="Y17">
            <v>38076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D18">
            <v>38596</v>
          </cell>
          <cell r="F18" t="str">
            <v>ECO</v>
          </cell>
          <cell r="G18" t="str">
            <v>DECENT BAG INDUSTRIES LIMITED</v>
          </cell>
          <cell r="H18" t="str">
            <v>ASSORTED POLYBAGS</v>
          </cell>
          <cell r="I18" t="str">
            <v>39.23.21.00</v>
          </cell>
          <cell r="J18" t="str">
            <v>SEPTEMBER, 2005</v>
          </cell>
          <cell r="K18" t="str">
            <v>BURKINA FASO</v>
          </cell>
          <cell r="L18" t="str">
            <v>JIBIYA BORDER</v>
          </cell>
          <cell r="M18">
            <v>19.8</v>
          </cell>
          <cell r="N18" t="str">
            <v>FIRST</v>
          </cell>
          <cell r="O18">
            <v>42566.78</v>
          </cell>
          <cell r="P18">
            <v>10641.695</v>
          </cell>
          <cell r="Q18">
            <v>31925.084999999999</v>
          </cell>
          <cell r="R18">
            <v>32034</v>
          </cell>
          <cell r="S18" t="str">
            <v>USD</v>
          </cell>
          <cell r="T18" t="str">
            <v>DECEMBER, 2005</v>
          </cell>
          <cell r="U18">
            <v>38588</v>
          </cell>
          <cell r="V18" t="str">
            <v>FBN/0046047</v>
          </cell>
          <cell r="W18" t="str">
            <v/>
          </cell>
          <cell r="Y18">
            <v>32034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D19">
            <v>38596</v>
          </cell>
          <cell r="F19" t="str">
            <v>ZENITH</v>
          </cell>
          <cell r="G19" t="str">
            <v>STANDARD PLASTICS INDUSTRY (NIG.) LIMITED</v>
          </cell>
          <cell r="H19" t="str">
            <v>ASSORTED EVA SLIPPERS</v>
          </cell>
          <cell r="I19" t="str">
            <v>64.02.99.00</v>
          </cell>
          <cell r="J19" t="str">
            <v>SEPTEMBER, 2005</v>
          </cell>
          <cell r="K19" t="str">
            <v>NIGER</v>
          </cell>
          <cell r="L19" t="str">
            <v>KANO</v>
          </cell>
          <cell r="M19">
            <v>1.6</v>
          </cell>
          <cell r="N19" t="str">
            <v>FIRST</v>
          </cell>
          <cell r="O19">
            <v>31093.919999999998</v>
          </cell>
          <cell r="P19">
            <v>7773.48</v>
          </cell>
          <cell r="Q19">
            <v>23320.44</v>
          </cell>
          <cell r="R19">
            <v>23400</v>
          </cell>
          <cell r="S19" t="str">
            <v>USD</v>
          </cell>
          <cell r="T19" t="str">
            <v>DECEMBER, 2005</v>
          </cell>
          <cell r="U19">
            <v>38588</v>
          </cell>
          <cell r="V19" t="str">
            <v>FBN/0046045</v>
          </cell>
          <cell r="W19" t="str">
            <v/>
          </cell>
          <cell r="Y19">
            <v>23400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D20">
            <v>38596</v>
          </cell>
          <cell r="F20" t="str">
            <v>ECO</v>
          </cell>
          <cell r="G20" t="str">
            <v>STANDARD PLASTICS INDUSTRY (NIG.) LIMITED</v>
          </cell>
          <cell r="H20" t="str">
            <v>ASSORTED EVA SLIPPERS</v>
          </cell>
          <cell r="I20" t="str">
            <v>64.02.99.00</v>
          </cell>
          <cell r="J20" t="str">
            <v>SEPTEMBER, 2005</v>
          </cell>
          <cell r="K20" t="str">
            <v>BURKINA FASO</v>
          </cell>
          <cell r="L20" t="str">
            <v>JIBIYA BORDER</v>
          </cell>
          <cell r="M20">
            <v>30.7</v>
          </cell>
          <cell r="N20" t="str">
            <v>FIRST</v>
          </cell>
          <cell r="O20">
            <v>59942.17</v>
          </cell>
          <cell r="P20">
            <v>14985.5425</v>
          </cell>
          <cell r="Q20">
            <v>44956.627500000002</v>
          </cell>
          <cell r="R20">
            <v>45110</v>
          </cell>
          <cell r="S20" t="str">
            <v>USD</v>
          </cell>
          <cell r="T20" t="str">
            <v>DECEMBER, 2005</v>
          </cell>
          <cell r="U20">
            <v>38588</v>
          </cell>
          <cell r="V20" t="str">
            <v>FBN/0046046</v>
          </cell>
          <cell r="W20" t="str">
            <v/>
          </cell>
          <cell r="Y20">
            <v>45110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D21">
            <v>38596</v>
          </cell>
          <cell r="F21" t="str">
            <v>ZENITH</v>
          </cell>
          <cell r="G21" t="str">
            <v>VIVA METAL AND PLASTICS INDUSTRIES LIMITED</v>
          </cell>
          <cell r="H21" t="str">
            <v>ASSORTED POLY BAGS</v>
          </cell>
          <cell r="I21" t="str">
            <v>39.23.21.00</v>
          </cell>
          <cell r="J21" t="str">
            <v>SEPTEMBER, 2005</v>
          </cell>
          <cell r="K21" t="str">
            <v>NIGER</v>
          </cell>
          <cell r="L21" t="str">
            <v>JIBIYA BORDER</v>
          </cell>
          <cell r="M21">
            <v>16.7</v>
          </cell>
          <cell r="N21" t="str">
            <v>FIRST</v>
          </cell>
          <cell r="O21">
            <v>33070.379999999997</v>
          </cell>
          <cell r="P21">
            <v>8267.5949999999993</v>
          </cell>
          <cell r="Q21">
            <v>24802.785</v>
          </cell>
          <cell r="R21">
            <v>24887.4</v>
          </cell>
          <cell r="S21" t="str">
            <v>USD</v>
          </cell>
          <cell r="T21" t="str">
            <v>DECEMBER, 2005</v>
          </cell>
          <cell r="U21">
            <v>38588</v>
          </cell>
          <cell r="V21" t="str">
            <v>FBN/0046048</v>
          </cell>
          <cell r="W21" t="str">
            <v/>
          </cell>
          <cell r="Y21">
            <v>24887.4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D22">
            <v>38596</v>
          </cell>
          <cell r="F22" t="str">
            <v>GTB</v>
          </cell>
          <cell r="G22" t="str">
            <v>VIRGIN ENTERPRISES LIMITED</v>
          </cell>
          <cell r="H22" t="str">
            <v>CUT &amp; PEELED SUGARCANE AND ASSORTED VEGETABLES</v>
          </cell>
          <cell r="I22" t="str">
            <v>12.12.92.00</v>
          </cell>
          <cell r="J22" t="str">
            <v>SEPTEMBER, 2005</v>
          </cell>
          <cell r="K22" t="str">
            <v>UNITED KINGDOM</v>
          </cell>
          <cell r="L22" t="str">
            <v>MAKIA, KANO</v>
          </cell>
          <cell r="M22">
            <v>1.4</v>
          </cell>
          <cell r="N22" t="str">
            <v>GTB</v>
          </cell>
          <cell r="O22">
            <v>1458.16</v>
          </cell>
          <cell r="P22">
            <v>364.54</v>
          </cell>
          <cell r="Q22">
            <v>1093.6199999999999</v>
          </cell>
          <cell r="R22">
            <v>1097.5999999999999</v>
          </cell>
          <cell r="S22" t="str">
            <v>USD</v>
          </cell>
          <cell r="T22" t="str">
            <v>DECEMBER, 2005</v>
          </cell>
          <cell r="U22">
            <v>38590</v>
          </cell>
          <cell r="V22" t="str">
            <v>GTB/0003726</v>
          </cell>
          <cell r="W22" t="str">
            <v/>
          </cell>
          <cell r="Y22">
            <v>1097.5999999999999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</row>
        <row r="23">
          <cell r="D23">
            <v>38596</v>
          </cell>
          <cell r="F23" t="str">
            <v>FCMB</v>
          </cell>
          <cell r="G23" t="str">
            <v>UNIQUE LEATHER FINISHING CO. LIMITED</v>
          </cell>
          <cell r="H23" t="str">
            <v>FINISHED SHEEP SKIN LEATHER GRADE IV</v>
          </cell>
          <cell r="I23" t="str">
            <v>41.05.30.00</v>
          </cell>
          <cell r="J23" t="str">
            <v>SEPTEMBER, 2005</v>
          </cell>
          <cell r="K23" t="str">
            <v>SPAIN</v>
          </cell>
          <cell r="L23" t="str">
            <v>MAKIA, KANO</v>
          </cell>
          <cell r="M23">
            <v>3.9</v>
          </cell>
          <cell r="N23" t="str">
            <v>UBA</v>
          </cell>
          <cell r="O23">
            <v>203561.07</v>
          </cell>
          <cell r="P23">
            <v>50890.267500000002</v>
          </cell>
          <cell r="Q23">
            <v>152670.80249999999</v>
          </cell>
          <cell r="R23">
            <v>153226.25</v>
          </cell>
          <cell r="S23" t="str">
            <v>USD</v>
          </cell>
          <cell r="T23" t="str">
            <v>DECEMBER, 2005</v>
          </cell>
          <cell r="U23">
            <v>38588</v>
          </cell>
          <cell r="V23" t="str">
            <v>UBA/0000843</v>
          </cell>
          <cell r="W23" t="str">
            <v/>
          </cell>
          <cell r="Y23">
            <v>153226.25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D24">
            <v>38596</v>
          </cell>
          <cell r="F24" t="str">
            <v>WEMA</v>
          </cell>
          <cell r="G24" t="str">
            <v>FATA TANNING EPF</v>
          </cell>
          <cell r="H24" t="str">
            <v>CRUST/FINISHED GOAT AND SHEEP LEATHER -A394</v>
          </cell>
          <cell r="I24" t="str">
            <v>41.06.19.00</v>
          </cell>
          <cell r="J24" t="str">
            <v>SEPTEMBER, 2005</v>
          </cell>
          <cell r="K24" t="str">
            <v>CHINA</v>
          </cell>
          <cell r="L24" t="str">
            <v>MAKIA, KANO</v>
          </cell>
          <cell r="M24">
            <v>1</v>
          </cell>
          <cell r="N24" t="str">
            <v>UNION</v>
          </cell>
          <cell r="O24">
            <v>45524.58</v>
          </cell>
          <cell r="P24">
            <v>11381.145</v>
          </cell>
          <cell r="Q24">
            <v>34143.434999999998</v>
          </cell>
          <cell r="R24">
            <v>34259.919999999998</v>
          </cell>
          <cell r="S24" t="str">
            <v>USD</v>
          </cell>
          <cell r="T24" t="str">
            <v>DECEMBER, 2005</v>
          </cell>
          <cell r="U24">
            <v>38590</v>
          </cell>
          <cell r="V24" t="str">
            <v>UBN/0000288</v>
          </cell>
          <cell r="W24" t="str">
            <v/>
          </cell>
          <cell r="Y24">
            <v>34259.919999999998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D25">
            <v>38596</v>
          </cell>
          <cell r="F25" t="str">
            <v>NBM</v>
          </cell>
          <cell r="G25" t="str">
            <v>FATA TANNING EPF</v>
          </cell>
          <cell r="H25" t="str">
            <v>CRUST/FINISHED GOAT AND SHEEP LEATHER A-893</v>
          </cell>
          <cell r="I25" t="str">
            <v>41.06.19.00</v>
          </cell>
          <cell r="J25" t="str">
            <v>SEPTEMBER, 2005</v>
          </cell>
          <cell r="K25" t="str">
            <v>ITALY</v>
          </cell>
          <cell r="L25" t="str">
            <v>MAKIA, KANO</v>
          </cell>
          <cell r="M25">
            <v>2.2999999999999998</v>
          </cell>
          <cell r="N25" t="str">
            <v>UNION</v>
          </cell>
          <cell r="O25">
            <v>97137.87</v>
          </cell>
          <cell r="P25">
            <v>24284.467499999999</v>
          </cell>
          <cell r="Q25">
            <v>72853.402499999997</v>
          </cell>
          <cell r="R25">
            <v>73101.95</v>
          </cell>
          <cell r="S25" t="str">
            <v>USD</v>
          </cell>
          <cell r="T25" t="str">
            <v>DECEMBER, 2005</v>
          </cell>
          <cell r="U25">
            <v>38590</v>
          </cell>
          <cell r="V25" t="str">
            <v>UBN/0000286</v>
          </cell>
          <cell r="W25" t="str">
            <v/>
          </cell>
          <cell r="Y25">
            <v>73101.95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D26">
            <v>38596</v>
          </cell>
          <cell r="F26" t="str">
            <v>ZENITH</v>
          </cell>
          <cell r="G26" t="str">
            <v>MAMUDA INDUSTRIES (NIG) LIMITED</v>
          </cell>
          <cell r="H26" t="str">
            <v>PROCESSED FINISHED LEATHER</v>
          </cell>
          <cell r="I26" t="str">
            <v>41.06.19.00</v>
          </cell>
          <cell r="J26" t="str">
            <v>SEPTEMBER, 2005</v>
          </cell>
          <cell r="K26" t="str">
            <v>ITALY</v>
          </cell>
          <cell r="L26" t="str">
            <v>MAKIA, KANO</v>
          </cell>
          <cell r="M26">
            <v>6.2</v>
          </cell>
          <cell r="N26" t="str">
            <v>ZENITH</v>
          </cell>
          <cell r="O26">
            <v>339991.03999999998</v>
          </cell>
          <cell r="P26">
            <v>84997.759999999995</v>
          </cell>
          <cell r="Q26">
            <v>254993.28</v>
          </cell>
          <cell r="R26">
            <v>255921</v>
          </cell>
          <cell r="S26" t="str">
            <v>USD</v>
          </cell>
          <cell r="T26" t="str">
            <v>DECEMBER, 2005</v>
          </cell>
          <cell r="U26">
            <v>38590</v>
          </cell>
          <cell r="V26" t="str">
            <v>ZENITH/004573</v>
          </cell>
          <cell r="W26" t="str">
            <v/>
          </cell>
          <cell r="Y26">
            <v>255921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D27">
            <v>38596</v>
          </cell>
          <cell r="F27" t="str">
            <v>WEMA</v>
          </cell>
          <cell r="G27" t="str">
            <v>FATA TANNING EPF</v>
          </cell>
          <cell r="H27" t="str">
            <v>CRUST GAOT LEATHER A-898</v>
          </cell>
          <cell r="I27" t="str">
            <v>41.06.19.00</v>
          </cell>
          <cell r="J27" t="str">
            <v>SEPTEMBER, 2005</v>
          </cell>
          <cell r="K27" t="str">
            <v>UNITED KINGDOM</v>
          </cell>
          <cell r="L27" t="str">
            <v>NAIA, ABUJA</v>
          </cell>
          <cell r="M27">
            <v>0.6</v>
          </cell>
          <cell r="N27" t="str">
            <v>UNION</v>
          </cell>
          <cell r="O27">
            <v>42536.1</v>
          </cell>
          <cell r="P27">
            <v>10634.025</v>
          </cell>
          <cell r="Q27">
            <v>31902.075000000001</v>
          </cell>
          <cell r="R27">
            <v>32747.79</v>
          </cell>
          <cell r="S27" t="str">
            <v>USD</v>
          </cell>
          <cell r="T27" t="str">
            <v>DECEMBER, 2005</v>
          </cell>
          <cell r="U27">
            <v>38596</v>
          </cell>
          <cell r="V27" t="str">
            <v>UBN/0001608</v>
          </cell>
          <cell r="W27" t="str">
            <v/>
          </cell>
          <cell r="Y27">
            <v>32747.79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8">
          <cell r="D28">
            <v>38596</v>
          </cell>
          <cell r="F28" t="str">
            <v>UBA</v>
          </cell>
          <cell r="G28" t="str">
            <v>KANOTAN S.A. LIMITED</v>
          </cell>
          <cell r="H28" t="str">
            <v>GOAT FINISHED LEATHER - NATURAL  TR GRADE 10</v>
          </cell>
          <cell r="I28" t="str">
            <v>41.06.19.00</v>
          </cell>
          <cell r="J28" t="str">
            <v>SEPTEMBER, 2005</v>
          </cell>
          <cell r="K28" t="str">
            <v>ITALY</v>
          </cell>
          <cell r="L28" t="str">
            <v>MAKIA, KANO</v>
          </cell>
          <cell r="M28">
            <v>0.5</v>
          </cell>
          <cell r="N28" t="str">
            <v>UBA</v>
          </cell>
          <cell r="O28">
            <v>21796.99</v>
          </cell>
          <cell r="P28">
            <v>5449.2475000000004</v>
          </cell>
          <cell r="Q28">
            <v>16347.7425</v>
          </cell>
          <cell r="R28">
            <v>16781.12</v>
          </cell>
          <cell r="S28" t="str">
            <v>USD</v>
          </cell>
          <cell r="T28" t="str">
            <v>DECEMBER, 2005</v>
          </cell>
          <cell r="U28">
            <v>38595</v>
          </cell>
          <cell r="V28" t="str">
            <v>UBA/0000845</v>
          </cell>
          <cell r="W28" t="str">
            <v/>
          </cell>
          <cell r="Y28">
            <v>16781.12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29">
          <cell r="D29">
            <v>38596</v>
          </cell>
          <cell r="F29" t="str">
            <v>NBM</v>
          </cell>
          <cell r="G29" t="str">
            <v>FATA TANNING EPF</v>
          </cell>
          <cell r="H29" t="str">
            <v>CRUST GOAT LEATHER  A-895</v>
          </cell>
          <cell r="I29" t="str">
            <v>41.06.19.00</v>
          </cell>
          <cell r="J29" t="str">
            <v>SEPTEMBER, 2005</v>
          </cell>
          <cell r="K29" t="str">
            <v>EGYPT</v>
          </cell>
          <cell r="L29" t="str">
            <v>MAKIA, KANO</v>
          </cell>
          <cell r="M29">
            <v>1</v>
          </cell>
          <cell r="N29" t="str">
            <v>UNION</v>
          </cell>
          <cell r="O29">
            <v>50191.8</v>
          </cell>
          <cell r="P29">
            <v>12547.95</v>
          </cell>
          <cell r="Q29">
            <v>37643.85</v>
          </cell>
          <cell r="R29">
            <v>38641.769999999997</v>
          </cell>
          <cell r="S29" t="str">
            <v>USD</v>
          </cell>
          <cell r="T29" t="str">
            <v>DECEMBER, 2005</v>
          </cell>
          <cell r="U29">
            <v>38595</v>
          </cell>
          <cell r="V29" t="str">
            <v>UBN/0001606</v>
          </cell>
          <cell r="W29" t="str">
            <v/>
          </cell>
          <cell r="Y29">
            <v>38641.769999999997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</row>
        <row r="30">
          <cell r="D30">
            <v>38596</v>
          </cell>
          <cell r="F30" t="str">
            <v>ZENITH</v>
          </cell>
          <cell r="G30" t="str">
            <v>MARIO JOSE ENTERPRISES LIMITED</v>
          </cell>
          <cell r="H30" t="str">
            <v>PROCESSED FINISHED LEATHER</v>
          </cell>
          <cell r="I30" t="str">
            <v>41.06.19.00</v>
          </cell>
          <cell r="J30" t="str">
            <v>SEPTEMBER, 2005</v>
          </cell>
          <cell r="K30" t="str">
            <v>ITALY</v>
          </cell>
          <cell r="L30" t="str">
            <v>MAKIA, KANO</v>
          </cell>
          <cell r="M30">
            <v>2.6</v>
          </cell>
          <cell r="N30" t="str">
            <v>ZENITH</v>
          </cell>
          <cell r="O30">
            <v>133398.79</v>
          </cell>
          <cell r="P30">
            <v>33349.697500000002</v>
          </cell>
          <cell r="Q30">
            <v>100049.0925</v>
          </cell>
          <cell r="R30">
            <v>102955.26</v>
          </cell>
          <cell r="S30" t="str">
            <v>USD</v>
          </cell>
          <cell r="T30" t="str">
            <v>DECEMBER, 2005</v>
          </cell>
          <cell r="U30">
            <v>38595</v>
          </cell>
          <cell r="V30" t="str">
            <v>ZENITH/004574</v>
          </cell>
          <cell r="W30" t="str">
            <v/>
          </cell>
          <cell r="Y30">
            <v>102955.26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D31">
            <v>38596</v>
          </cell>
          <cell r="F31" t="str">
            <v>NBM</v>
          </cell>
          <cell r="G31" t="str">
            <v>FATA TANNING EPF</v>
          </cell>
          <cell r="H31" t="str">
            <v>CRUST/FINISHED GOAT AND SHEEP LEATHER A-897</v>
          </cell>
          <cell r="I31" t="str">
            <v>41.06.19.00</v>
          </cell>
          <cell r="J31" t="str">
            <v>SEPTEMBER, 2005</v>
          </cell>
          <cell r="K31" t="str">
            <v>ITALY</v>
          </cell>
          <cell r="L31" t="str">
            <v>MAKIA, KANO</v>
          </cell>
          <cell r="M31">
            <v>1.9</v>
          </cell>
          <cell r="N31" t="str">
            <v>UNION</v>
          </cell>
          <cell r="O31">
            <v>114999.32</v>
          </cell>
          <cell r="P31">
            <v>28749.83</v>
          </cell>
          <cell r="Q31">
            <v>86249.49</v>
          </cell>
          <cell r="R31">
            <v>88535.93</v>
          </cell>
          <cell r="S31" t="str">
            <v>USD</v>
          </cell>
          <cell r="T31" t="str">
            <v>DECEMBER, 2005</v>
          </cell>
          <cell r="U31">
            <v>38565</v>
          </cell>
          <cell r="V31" t="str">
            <v>UBN/0001605</v>
          </cell>
          <cell r="W31" t="str">
            <v/>
          </cell>
          <cell r="Y31">
            <v>88535.93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D32">
            <v>38596</v>
          </cell>
          <cell r="F32" t="str">
            <v>NBM</v>
          </cell>
          <cell r="G32" t="str">
            <v>FATA TANNING EPF</v>
          </cell>
          <cell r="H32" t="str">
            <v>CRUST/FINISHED GOAT AND SHEEP LEATHER A-896</v>
          </cell>
          <cell r="I32" t="str">
            <v>41.06.19.00</v>
          </cell>
          <cell r="J32" t="str">
            <v>SEPTEMBER, 2005</v>
          </cell>
          <cell r="K32" t="str">
            <v>CHINA</v>
          </cell>
          <cell r="L32" t="str">
            <v>MAKIA, KANO</v>
          </cell>
          <cell r="M32">
            <v>2.1</v>
          </cell>
          <cell r="N32" t="str">
            <v>UNION</v>
          </cell>
          <cell r="O32">
            <v>144308.31</v>
          </cell>
          <cell r="P32">
            <v>36077.077499999999</v>
          </cell>
          <cell r="Q32">
            <v>108231.2325</v>
          </cell>
          <cell r="R32">
            <v>111100.4</v>
          </cell>
          <cell r="S32" t="str">
            <v>USD</v>
          </cell>
          <cell r="T32" t="str">
            <v>DECEMBER, 2005</v>
          </cell>
          <cell r="U32">
            <v>38595</v>
          </cell>
          <cell r="V32" t="str">
            <v>UBN/0001604</v>
          </cell>
          <cell r="W32" t="str">
            <v/>
          </cell>
          <cell r="Y32">
            <v>111100.4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3">
          <cell r="D33">
            <v>38596</v>
          </cell>
          <cell r="F33" t="str">
            <v>UBA</v>
          </cell>
          <cell r="G33" t="str">
            <v>KANOTAN S.A. LIMITED</v>
          </cell>
          <cell r="H33" t="str">
            <v>SHEEP FINISHED LEATHER- BROWN &amp; NATURAL TR GRADE</v>
          </cell>
          <cell r="I33" t="str">
            <v>41.05.30.00</v>
          </cell>
          <cell r="J33" t="str">
            <v>SEPTEMBER, 2005</v>
          </cell>
          <cell r="K33" t="str">
            <v>SPAIN</v>
          </cell>
          <cell r="L33" t="str">
            <v>MAKIA, KANO</v>
          </cell>
          <cell r="M33">
            <v>0.9</v>
          </cell>
          <cell r="N33" t="str">
            <v>UBA</v>
          </cell>
          <cell r="O33">
            <v>31586.09</v>
          </cell>
          <cell r="P33">
            <v>7896.5225</v>
          </cell>
          <cell r="Q33">
            <v>23689.567500000001</v>
          </cell>
          <cell r="R33">
            <v>24317.57</v>
          </cell>
          <cell r="S33" t="str">
            <v>USD</v>
          </cell>
          <cell r="T33" t="str">
            <v>DECEMBER, 2005</v>
          </cell>
          <cell r="U33">
            <v>38596</v>
          </cell>
          <cell r="V33" t="str">
            <v>UBA/0000847</v>
          </cell>
          <cell r="W33" t="str">
            <v/>
          </cell>
          <cell r="Y33">
            <v>24317.57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</row>
        <row r="34">
          <cell r="D34">
            <v>38597</v>
          </cell>
          <cell r="F34" t="str">
            <v>UNION</v>
          </cell>
          <cell r="G34" t="str">
            <v>DECENT BAG INDUSTRIES LIMITED</v>
          </cell>
          <cell r="H34" t="str">
            <v>ASSORTED POLYBAGS</v>
          </cell>
          <cell r="I34" t="str">
            <v>39.23.21.00</v>
          </cell>
          <cell r="J34" t="str">
            <v>SEPTEMBER, 2005</v>
          </cell>
          <cell r="K34" t="str">
            <v>NIGER</v>
          </cell>
          <cell r="L34" t="str">
            <v>JIBIYA BORDER</v>
          </cell>
          <cell r="M34">
            <v>31.1</v>
          </cell>
          <cell r="N34" t="str">
            <v>UNION</v>
          </cell>
          <cell r="O34">
            <v>72166.23</v>
          </cell>
          <cell r="P34">
            <v>18041.557499999999</v>
          </cell>
          <cell r="Q34">
            <v>54124.672500000001</v>
          </cell>
          <cell r="R34">
            <v>55559.5</v>
          </cell>
          <cell r="S34" t="str">
            <v>USD</v>
          </cell>
          <cell r="T34" t="str">
            <v>DECEMBER, 2005</v>
          </cell>
          <cell r="U34">
            <v>38595</v>
          </cell>
          <cell r="V34" t="str">
            <v>UBN/0000291</v>
          </cell>
          <cell r="W34" t="str">
            <v/>
          </cell>
          <cell r="Y34">
            <v>55559.5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</row>
        <row r="35">
          <cell r="D35">
            <v>38597</v>
          </cell>
          <cell r="F35" t="str">
            <v>ZENITH</v>
          </cell>
          <cell r="G35" t="str">
            <v>VIVA METAL AND PLASTICS INDUSTRIES LIMITED</v>
          </cell>
          <cell r="H35" t="str">
            <v>ASSORTED POLYBAGS</v>
          </cell>
          <cell r="I35" t="str">
            <v>39.23.21.00</v>
          </cell>
          <cell r="J35" t="str">
            <v>SEPTEMBER, 2005</v>
          </cell>
          <cell r="K35" t="str">
            <v>BURKINA FASO</v>
          </cell>
          <cell r="L35" t="str">
            <v>JIBIYA BORDER</v>
          </cell>
          <cell r="M35">
            <v>20.5</v>
          </cell>
          <cell r="N35" t="str">
            <v>FIRST</v>
          </cell>
          <cell r="O35">
            <v>39730.75</v>
          </cell>
          <cell r="P35">
            <v>9932.6875</v>
          </cell>
          <cell r="Q35">
            <v>29798.0625</v>
          </cell>
          <cell r="R35">
            <v>30588</v>
          </cell>
          <cell r="S35" t="str">
            <v>USD</v>
          </cell>
          <cell r="T35" t="str">
            <v>DECEMBER, 2005</v>
          </cell>
          <cell r="U35">
            <v>38595</v>
          </cell>
          <cell r="V35" t="str">
            <v>FBN/0046199</v>
          </cell>
          <cell r="W35" t="str">
            <v/>
          </cell>
          <cell r="Y35">
            <v>30588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D36">
            <v>38597</v>
          </cell>
          <cell r="F36" t="str">
            <v>ECO</v>
          </cell>
          <cell r="G36" t="str">
            <v>VIVA METAL AND PLASTICS INDUSTRIES LIMITED</v>
          </cell>
          <cell r="H36" t="str">
            <v>ASSORTED POLYBAGS</v>
          </cell>
          <cell r="I36" t="str">
            <v>39.23.21.00</v>
          </cell>
          <cell r="J36" t="str">
            <v>SEPTEMBER, 2005</v>
          </cell>
          <cell r="K36" t="str">
            <v>BURKINA FASO</v>
          </cell>
          <cell r="L36" t="str">
            <v>JIBIYA BORDER</v>
          </cell>
          <cell r="M36">
            <v>38</v>
          </cell>
          <cell r="N36" t="str">
            <v>FIRST</v>
          </cell>
          <cell r="O36">
            <v>77781.52</v>
          </cell>
          <cell r="P36">
            <v>19445.38</v>
          </cell>
          <cell r="Q36">
            <v>58336.14</v>
          </cell>
          <cell r="R36">
            <v>59882.6</v>
          </cell>
          <cell r="S36" t="str">
            <v>USD</v>
          </cell>
          <cell r="T36" t="str">
            <v>DECEMBER, 2005</v>
          </cell>
          <cell r="U36">
            <v>38595</v>
          </cell>
          <cell r="V36" t="str">
            <v>FBN/0046198</v>
          </cell>
          <cell r="W36" t="str">
            <v/>
          </cell>
          <cell r="Y36">
            <v>59882.6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D37">
            <v>38597</v>
          </cell>
          <cell r="F37" t="str">
            <v>ZENITH</v>
          </cell>
          <cell r="G37" t="str">
            <v>STANDARD PLASTICS INDUSTRY (NIG.) LIMITED</v>
          </cell>
          <cell r="H37" t="str">
            <v>ASSORTED EVA SLIPPERS</v>
          </cell>
          <cell r="I37" t="str">
            <v>64.02.99.00</v>
          </cell>
          <cell r="J37" t="str">
            <v>SEPTEMBER, 2005</v>
          </cell>
          <cell r="K37" t="str">
            <v>BURKINA FASO</v>
          </cell>
          <cell r="L37" t="str">
            <v>JIBIYA BORDER</v>
          </cell>
          <cell r="M37">
            <v>30.9</v>
          </cell>
          <cell r="N37" t="str">
            <v>FIRST</v>
          </cell>
          <cell r="O37">
            <v>58970.06</v>
          </cell>
          <cell r="P37">
            <v>14742.514999999999</v>
          </cell>
          <cell r="Q37">
            <v>44227.544999999998</v>
          </cell>
          <cell r="R37">
            <v>45400</v>
          </cell>
          <cell r="S37" t="str">
            <v>USD</v>
          </cell>
          <cell r="T37" t="str">
            <v>DECEMBER, 2005</v>
          </cell>
          <cell r="U37">
            <v>38595</v>
          </cell>
          <cell r="V37" t="str">
            <v>FBN/0046196</v>
          </cell>
          <cell r="W37" t="str">
            <v/>
          </cell>
          <cell r="Y37">
            <v>45400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8">
          <cell r="D38">
            <v>38597</v>
          </cell>
          <cell r="F38" t="str">
            <v>ECO</v>
          </cell>
          <cell r="G38" t="str">
            <v>BALLY PLASTICS &amp; FOOTWEAR IND. (NIG) LTD</v>
          </cell>
          <cell r="H38" t="str">
            <v>ASSORTED PVC SLIPPERS</v>
          </cell>
          <cell r="I38" t="str">
            <v>64.02.99.00</v>
          </cell>
          <cell r="J38" t="str">
            <v>SEPTEMBER, 2005</v>
          </cell>
          <cell r="K38" t="str">
            <v>NIGER</v>
          </cell>
          <cell r="L38" t="str">
            <v>JIBIYA BORDER</v>
          </cell>
          <cell r="M38">
            <v>20.2</v>
          </cell>
          <cell r="N38" t="str">
            <v>FIRST</v>
          </cell>
          <cell r="O38">
            <v>26941.52</v>
          </cell>
          <cell r="P38">
            <v>6735.38</v>
          </cell>
          <cell r="Q38">
            <v>20206.14</v>
          </cell>
          <cell r="R38">
            <v>20741.8</v>
          </cell>
          <cell r="S38" t="str">
            <v>USD</v>
          </cell>
          <cell r="T38" t="str">
            <v>DECEMBER, 2005</v>
          </cell>
          <cell r="U38">
            <v>38595</v>
          </cell>
          <cell r="V38" t="str">
            <v>FBN/0046194</v>
          </cell>
          <cell r="W38" t="str">
            <v/>
          </cell>
          <cell r="Y38">
            <v>20741.8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D39">
            <v>38597</v>
          </cell>
          <cell r="F39" t="str">
            <v>UNION</v>
          </cell>
          <cell r="G39" t="str">
            <v>ASIA PLASTICS INDUSTRY (NIGERIA) LIMITED</v>
          </cell>
          <cell r="H39" t="str">
            <v>ASSORTED EVA SLIPPERS</v>
          </cell>
          <cell r="I39" t="str">
            <v>64.02.99.00</v>
          </cell>
          <cell r="J39" t="str">
            <v>SEPTEMBER, 2005</v>
          </cell>
          <cell r="K39" t="str">
            <v>NIGER</v>
          </cell>
          <cell r="L39" t="str">
            <v>JIBIYA BORDER</v>
          </cell>
          <cell r="M39">
            <v>15.8</v>
          </cell>
          <cell r="N39" t="str">
            <v>UNION</v>
          </cell>
          <cell r="O39">
            <v>30199.43</v>
          </cell>
          <cell r="P39">
            <v>7549.8575000000001</v>
          </cell>
          <cell r="Q39">
            <v>22649.572499999998</v>
          </cell>
          <cell r="R39">
            <v>23250</v>
          </cell>
          <cell r="S39" t="str">
            <v>USD</v>
          </cell>
          <cell r="T39" t="str">
            <v>DECEMBER, 2005</v>
          </cell>
          <cell r="U39">
            <v>38595</v>
          </cell>
          <cell r="V39" t="str">
            <v>UBN/0000289</v>
          </cell>
          <cell r="W39" t="str">
            <v/>
          </cell>
          <cell r="Y39">
            <v>23250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</row>
        <row r="40">
          <cell r="D40">
            <v>38597</v>
          </cell>
          <cell r="F40" t="str">
            <v>UBA</v>
          </cell>
          <cell r="G40" t="str">
            <v>ASIA PLASTICS INDUSTRY (NIGERIA) LIMITED</v>
          </cell>
          <cell r="H40" t="str">
            <v>ASSORTED EVA SLIPPERS</v>
          </cell>
          <cell r="I40" t="str">
            <v>64.02.99.00</v>
          </cell>
          <cell r="J40" t="str">
            <v>SEPTEMBER, 2005</v>
          </cell>
          <cell r="K40" t="str">
            <v>BURKINA FASO</v>
          </cell>
          <cell r="L40" t="str">
            <v>JIBIYA BORDER</v>
          </cell>
          <cell r="M40">
            <v>15.3</v>
          </cell>
          <cell r="N40" t="str">
            <v>FIRST</v>
          </cell>
          <cell r="O40">
            <v>29296.69</v>
          </cell>
          <cell r="P40">
            <v>7324.1724999999997</v>
          </cell>
          <cell r="Q40">
            <v>21972.517500000002</v>
          </cell>
          <cell r="R40">
            <v>22555</v>
          </cell>
          <cell r="S40" t="str">
            <v>USD</v>
          </cell>
          <cell r="T40" t="str">
            <v>DECEMBER, 2005</v>
          </cell>
          <cell r="U40">
            <v>38595</v>
          </cell>
          <cell r="V40" t="str">
            <v>FBN/0046192</v>
          </cell>
          <cell r="W40" t="str">
            <v/>
          </cell>
          <cell r="Y40">
            <v>22555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</row>
        <row r="41">
          <cell r="D41">
            <v>38597</v>
          </cell>
          <cell r="F41" t="str">
            <v>ECO</v>
          </cell>
          <cell r="G41" t="str">
            <v>STANDARD PLASTICS INDUSTRY (NIG.) LIMITED</v>
          </cell>
          <cell r="H41" t="str">
            <v>ASSORTED EVA SLIPPERS</v>
          </cell>
          <cell r="I41" t="str">
            <v>64.02.99.00</v>
          </cell>
          <cell r="J41" t="str">
            <v>SEPTEMBER, 2005</v>
          </cell>
          <cell r="K41" t="str">
            <v>BURKINA FASO</v>
          </cell>
          <cell r="L41" t="str">
            <v>JIBIYA BORDER</v>
          </cell>
          <cell r="M41">
            <v>15.2</v>
          </cell>
          <cell r="N41" t="str">
            <v>FIRST</v>
          </cell>
          <cell r="O41">
            <v>30394.26</v>
          </cell>
          <cell r="P41">
            <v>7598.5649999999996</v>
          </cell>
          <cell r="Q41">
            <v>22795.695</v>
          </cell>
          <cell r="R41">
            <v>23400</v>
          </cell>
          <cell r="S41" t="str">
            <v>USD</v>
          </cell>
          <cell r="T41" t="str">
            <v>DECEMBER, 2005</v>
          </cell>
          <cell r="U41">
            <v>38595</v>
          </cell>
          <cell r="V41" t="str">
            <v>FBN/0046197</v>
          </cell>
          <cell r="W41" t="str">
            <v/>
          </cell>
          <cell r="Y41">
            <v>23400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</row>
        <row r="42">
          <cell r="D42">
            <v>38597</v>
          </cell>
          <cell r="F42" t="str">
            <v>UNION</v>
          </cell>
          <cell r="G42" t="str">
            <v>ASIA PLASTICS INDUSTRY (NIGERIA) LIMITED</v>
          </cell>
          <cell r="H42" t="str">
            <v>ASSORTED EVA SLIPPERS</v>
          </cell>
          <cell r="I42" t="str">
            <v>64.02.99.00</v>
          </cell>
          <cell r="J42" t="str">
            <v>SEPTEMBER, 2005</v>
          </cell>
          <cell r="K42" t="str">
            <v>NIGER</v>
          </cell>
          <cell r="L42" t="str">
            <v>JIBIYA BORDER</v>
          </cell>
          <cell r="M42">
            <v>30</v>
          </cell>
          <cell r="N42" t="str">
            <v>UNION</v>
          </cell>
          <cell r="O42">
            <v>59346.74</v>
          </cell>
          <cell r="P42">
            <v>14836.684999999999</v>
          </cell>
          <cell r="Q42">
            <v>44510.055</v>
          </cell>
          <cell r="R42">
            <v>45690</v>
          </cell>
          <cell r="S42" t="str">
            <v>USD</v>
          </cell>
          <cell r="T42" t="str">
            <v>DECEMBER, 2005</v>
          </cell>
          <cell r="U42">
            <v>38595</v>
          </cell>
          <cell r="V42" t="str">
            <v>UBN/0000290</v>
          </cell>
          <cell r="W42" t="str">
            <v/>
          </cell>
          <cell r="Y42">
            <v>45690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</row>
        <row r="43">
          <cell r="D43">
            <v>38597</v>
          </cell>
          <cell r="F43" t="str">
            <v>ZENITH</v>
          </cell>
          <cell r="G43" t="str">
            <v>BALLY PLASTICS &amp; FOOTWEAR IND. (NIG) LTD</v>
          </cell>
          <cell r="H43" t="str">
            <v>ASSORTED PVC SLIPPERS</v>
          </cell>
          <cell r="I43" t="str">
            <v>64.02.99.00</v>
          </cell>
          <cell r="J43" t="str">
            <v>SEPTEMBER, 2005</v>
          </cell>
          <cell r="K43" t="str">
            <v>BURKINA FASO</v>
          </cell>
          <cell r="L43" t="str">
            <v>JIBIYA BORDER</v>
          </cell>
          <cell r="M43">
            <v>24.8</v>
          </cell>
          <cell r="N43" t="str">
            <v>FIRST</v>
          </cell>
          <cell r="O43">
            <v>30559.48</v>
          </cell>
          <cell r="P43">
            <v>7639.87</v>
          </cell>
          <cell r="Q43">
            <v>22919.61</v>
          </cell>
          <cell r="R43">
            <v>23527.200000000001</v>
          </cell>
          <cell r="S43" t="str">
            <v>USD</v>
          </cell>
          <cell r="T43" t="str">
            <v>DECEMBER, 2005</v>
          </cell>
          <cell r="U43">
            <v>38595</v>
          </cell>
          <cell r="V43" t="str">
            <v>FBN/0046193</v>
          </cell>
          <cell r="W43" t="str">
            <v/>
          </cell>
          <cell r="Y43">
            <v>23527.200000000001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</row>
        <row r="44">
          <cell r="D44">
            <v>38597</v>
          </cell>
          <cell r="F44" t="str">
            <v>UNION</v>
          </cell>
          <cell r="G44" t="str">
            <v>DECENT BAG INDUSTRIES LIMITED</v>
          </cell>
          <cell r="H44" t="str">
            <v>ASSORTED POLYBAGS</v>
          </cell>
          <cell r="I44" t="str">
            <v>39.23.21.00</v>
          </cell>
          <cell r="J44" t="str">
            <v>SEPTEMBER, 2005</v>
          </cell>
          <cell r="K44" t="str">
            <v>BURKINA FASO</v>
          </cell>
          <cell r="L44" t="str">
            <v>JIBIYA BORDER</v>
          </cell>
          <cell r="M44">
            <v>36.200000000000003</v>
          </cell>
          <cell r="N44" t="str">
            <v>UNION</v>
          </cell>
          <cell r="O44">
            <v>58117.98</v>
          </cell>
          <cell r="P44">
            <v>14529.495000000001</v>
          </cell>
          <cell r="Q44">
            <v>43588.485000000001</v>
          </cell>
          <cell r="R44">
            <v>44744</v>
          </cell>
          <cell r="S44" t="str">
            <v>USD</v>
          </cell>
          <cell r="T44" t="str">
            <v>DECEMBER, 2005</v>
          </cell>
          <cell r="U44">
            <v>38595</v>
          </cell>
          <cell r="V44" t="str">
            <v>UBN/0001601</v>
          </cell>
          <cell r="W44" t="str">
            <v/>
          </cell>
          <cell r="Y44">
            <v>44744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</row>
        <row r="45">
          <cell r="D45">
            <v>38597</v>
          </cell>
          <cell r="F45" t="str">
            <v>ECO</v>
          </cell>
          <cell r="G45" t="str">
            <v>BALLY PLASTICS &amp; FOOTWEAR IND. (NIG) LTD</v>
          </cell>
          <cell r="H45" t="str">
            <v>ASSORTED PVC SLIPPERS</v>
          </cell>
          <cell r="I45" t="str">
            <v>64.02.99.00</v>
          </cell>
          <cell r="J45" t="str">
            <v>SEPTEMBER, 2005</v>
          </cell>
          <cell r="K45" t="str">
            <v>BURKINA FASO</v>
          </cell>
          <cell r="L45" t="str">
            <v>JIBIYA BORDER</v>
          </cell>
          <cell r="M45">
            <v>22.7</v>
          </cell>
          <cell r="N45" t="str">
            <v>FIRST</v>
          </cell>
          <cell r="O45">
            <v>27511.74</v>
          </cell>
          <cell r="P45">
            <v>6877.9350000000004</v>
          </cell>
          <cell r="Q45">
            <v>20633.805</v>
          </cell>
          <cell r="R45">
            <v>21180.799999999999</v>
          </cell>
          <cell r="S45" t="str">
            <v>USD</v>
          </cell>
          <cell r="T45" t="str">
            <v>DECEMBER, 2005</v>
          </cell>
          <cell r="U45">
            <v>38595</v>
          </cell>
          <cell r="V45" t="str">
            <v>FBN/0046195</v>
          </cell>
          <cell r="W45" t="str">
            <v/>
          </cell>
          <cell r="Y45">
            <v>21180.799999999999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</row>
        <row r="46">
          <cell r="D46">
            <v>38597</v>
          </cell>
          <cell r="F46" t="str">
            <v>UBA</v>
          </cell>
          <cell r="G46" t="str">
            <v>ASIA PLASTICS INDUSTRY (NIGERIA) LIMITED</v>
          </cell>
          <cell r="H46" t="str">
            <v>ASSORTED EVA SLIPPERS</v>
          </cell>
          <cell r="I46" t="str">
            <v>64.02.99.00</v>
          </cell>
          <cell r="J46" t="str">
            <v>SEPTEMBER, 2005</v>
          </cell>
          <cell r="K46" t="str">
            <v>NIGER</v>
          </cell>
          <cell r="L46" t="str">
            <v>JIBIYA BORDER</v>
          </cell>
          <cell r="M46">
            <v>30.8</v>
          </cell>
          <cell r="N46" t="str">
            <v>FIRST</v>
          </cell>
          <cell r="O46">
            <v>58898.62</v>
          </cell>
          <cell r="P46">
            <v>14724.655000000001</v>
          </cell>
          <cell r="Q46">
            <v>44173.964999999997</v>
          </cell>
          <cell r="R46">
            <v>45345</v>
          </cell>
          <cell r="S46" t="str">
            <v>USD</v>
          </cell>
          <cell r="T46" t="str">
            <v>DECEMBER, 2005</v>
          </cell>
          <cell r="U46">
            <v>38595</v>
          </cell>
          <cell r="V46" t="str">
            <v>FBN/0046191</v>
          </cell>
          <cell r="W46" t="str">
            <v/>
          </cell>
          <cell r="Y46">
            <v>45345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</row>
        <row r="47">
          <cell r="D47">
            <v>38597</v>
          </cell>
          <cell r="F47" t="str">
            <v>GTB</v>
          </cell>
          <cell r="G47" t="str">
            <v>VIRGIN ENTERPRISES LIMITED</v>
          </cell>
          <cell r="H47" t="str">
            <v>SUGARCANE AND FRESH PEANUTS</v>
          </cell>
          <cell r="I47" t="str">
            <v>12.12.92.00</v>
          </cell>
          <cell r="J47" t="str">
            <v>SEPTEMBER, 2005</v>
          </cell>
          <cell r="K47" t="str">
            <v>UNITED KINGDOM</v>
          </cell>
          <cell r="L47" t="str">
            <v>MAKIA, KANO</v>
          </cell>
          <cell r="M47">
            <v>1</v>
          </cell>
          <cell r="N47" t="str">
            <v>GTB</v>
          </cell>
          <cell r="O47">
            <v>1036.56</v>
          </cell>
          <cell r="P47">
            <v>259.14</v>
          </cell>
          <cell r="Q47">
            <v>777.42</v>
          </cell>
          <cell r="R47">
            <v>800</v>
          </cell>
          <cell r="S47" t="str">
            <v>USD</v>
          </cell>
          <cell r="T47" t="str">
            <v>DECEMBER, 2005</v>
          </cell>
          <cell r="U47">
            <v>38597</v>
          </cell>
          <cell r="V47" t="str">
            <v>GTB/0003727</v>
          </cell>
          <cell r="W47" t="str">
            <v/>
          </cell>
          <cell r="Y47">
            <v>800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</row>
        <row r="48">
          <cell r="D48">
            <v>38597</v>
          </cell>
          <cell r="F48" t="str">
            <v>ECO</v>
          </cell>
          <cell r="G48" t="str">
            <v>VIVA METAL AND PLASTICS INDUSTRIES LIMITED</v>
          </cell>
          <cell r="H48" t="str">
            <v>ASSORTED POLYBAGS</v>
          </cell>
          <cell r="I48" t="str">
            <v>39.23.21.00</v>
          </cell>
          <cell r="J48" t="str">
            <v>SEPTEMBER, 2005</v>
          </cell>
          <cell r="K48" t="str">
            <v>GHANA</v>
          </cell>
          <cell r="L48" t="str">
            <v>APAPA PORT</v>
          </cell>
          <cell r="M48">
            <v>17.600000000000001</v>
          </cell>
          <cell r="N48" t="str">
            <v>FIRST</v>
          </cell>
          <cell r="O48">
            <v>24679.1</v>
          </cell>
          <cell r="P48">
            <v>6169.7749999999996</v>
          </cell>
          <cell r="Q48">
            <v>18509.325000000001</v>
          </cell>
          <cell r="R48">
            <v>19000</v>
          </cell>
          <cell r="S48" t="str">
            <v>USD</v>
          </cell>
          <cell r="T48" t="str">
            <v>DECEMBER, 2005</v>
          </cell>
          <cell r="U48">
            <v>38595</v>
          </cell>
          <cell r="V48" t="str">
            <v>FBN/0046200</v>
          </cell>
          <cell r="W48" t="str">
            <v/>
          </cell>
          <cell r="Y48">
            <v>19000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</row>
        <row r="49">
          <cell r="D49">
            <v>38600</v>
          </cell>
          <cell r="F49" t="str">
            <v>UNION</v>
          </cell>
          <cell r="G49" t="str">
            <v>AFRICAN TEXTILE MANUFACTURERS LIMITED</v>
          </cell>
          <cell r="H49" t="str">
            <v>100% COTTON PRINTED FABRICS</v>
          </cell>
          <cell r="I49" t="str">
            <v>52.09.59.00</v>
          </cell>
          <cell r="J49" t="str">
            <v>SEPTEMBER, 2005</v>
          </cell>
          <cell r="K49" t="str">
            <v>MALI</v>
          </cell>
          <cell r="L49" t="str">
            <v>IDI-IROKO BORDER</v>
          </cell>
          <cell r="M49">
            <v>21.4</v>
          </cell>
          <cell r="N49" t="str">
            <v>UNION</v>
          </cell>
          <cell r="O49">
            <v>273508</v>
          </cell>
          <cell r="P49">
            <v>68377</v>
          </cell>
          <cell r="Q49">
            <v>205131</v>
          </cell>
          <cell r="R49">
            <v>205800</v>
          </cell>
          <cell r="S49" t="str">
            <v>USD</v>
          </cell>
          <cell r="T49" t="str">
            <v>DECEMBER, 2005</v>
          </cell>
          <cell r="U49">
            <v>38597</v>
          </cell>
          <cell r="V49" t="str">
            <v>UBN/0001609</v>
          </cell>
          <cell r="W49" t="str">
            <v/>
          </cell>
          <cell r="Y49">
            <v>205800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D50">
            <v>38600</v>
          </cell>
          <cell r="F50" t="str">
            <v>UNION</v>
          </cell>
          <cell r="G50" t="str">
            <v>AFRICAN TEXTILE MANUFACTURERS LIMITED</v>
          </cell>
          <cell r="H50" t="str">
            <v xml:space="preserve">100% COTTON PRINTED FABRICS </v>
          </cell>
          <cell r="I50" t="str">
            <v>52.09.59.00</v>
          </cell>
          <cell r="J50" t="str">
            <v>SEPTEMBER, 2005</v>
          </cell>
          <cell r="K50" t="str">
            <v>MALI</v>
          </cell>
          <cell r="L50" t="str">
            <v>IDI-IROKO BORDER</v>
          </cell>
          <cell r="M50">
            <v>19.600000000000001</v>
          </cell>
          <cell r="N50" t="str">
            <v>UNION</v>
          </cell>
          <cell r="O50">
            <v>247593</v>
          </cell>
          <cell r="P50">
            <v>61898.25</v>
          </cell>
          <cell r="Q50">
            <v>185694.75</v>
          </cell>
          <cell r="R50">
            <v>186300</v>
          </cell>
          <cell r="S50" t="str">
            <v>USD</v>
          </cell>
          <cell r="T50" t="str">
            <v>DECEMBER, 2005</v>
          </cell>
          <cell r="U50">
            <v>38597</v>
          </cell>
          <cell r="V50" t="str">
            <v>UBN/0001611</v>
          </cell>
          <cell r="W50" t="str">
            <v/>
          </cell>
          <cell r="Y50">
            <v>186300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D51">
            <v>38600</v>
          </cell>
          <cell r="F51" t="str">
            <v>UNION</v>
          </cell>
          <cell r="G51" t="str">
            <v>AFRICAN TEXTILE MANUFACTURERS LIMITED</v>
          </cell>
          <cell r="H51" t="str">
            <v>100% COTTON PRINTED FABRICS</v>
          </cell>
          <cell r="I51" t="str">
            <v>52.09.59.00</v>
          </cell>
          <cell r="J51" t="str">
            <v>SEPTEMBER, 2005</v>
          </cell>
          <cell r="K51" t="str">
            <v>MALI</v>
          </cell>
          <cell r="L51" t="str">
            <v>IDI-IROKO BORDER</v>
          </cell>
          <cell r="M51">
            <v>20.5</v>
          </cell>
          <cell r="N51" t="str">
            <v>UNION</v>
          </cell>
          <cell r="O51">
            <v>266092</v>
          </cell>
          <cell r="P51">
            <v>66523</v>
          </cell>
          <cell r="Q51">
            <v>199569</v>
          </cell>
          <cell r="R51">
            <v>200220</v>
          </cell>
          <cell r="S51" t="str">
            <v>USD</v>
          </cell>
          <cell r="T51" t="str">
            <v>DECEMBER, 2005</v>
          </cell>
          <cell r="U51">
            <v>38597</v>
          </cell>
          <cell r="V51" t="str">
            <v>UBN/0001612</v>
          </cell>
          <cell r="W51" t="str">
            <v/>
          </cell>
          <cell r="Y51">
            <v>200220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</row>
        <row r="52">
          <cell r="D52">
            <v>38602</v>
          </cell>
          <cell r="F52" t="str">
            <v>WEMA</v>
          </cell>
          <cell r="G52" t="str">
            <v>FATA TANNING EPF</v>
          </cell>
          <cell r="H52" t="str">
            <v>CRUST/FINISHED GOAT AND SHEEP LEATHER A-901</v>
          </cell>
          <cell r="I52" t="str">
            <v>41.06.19.00</v>
          </cell>
          <cell r="J52" t="str">
            <v>SEPTEMBER, 2005</v>
          </cell>
          <cell r="K52" t="str">
            <v>CHINA</v>
          </cell>
          <cell r="L52" t="str">
            <v>NAIA, ABUJA</v>
          </cell>
          <cell r="M52">
            <v>2.9</v>
          </cell>
          <cell r="N52" t="str">
            <v>UNION</v>
          </cell>
          <cell r="O52">
            <v>205792.69</v>
          </cell>
          <cell r="P52">
            <v>51448.172500000001</v>
          </cell>
          <cell r="Q52">
            <v>154344.51749999999</v>
          </cell>
          <cell r="R52">
            <v>158436.13</v>
          </cell>
          <cell r="S52" t="str">
            <v>USD</v>
          </cell>
          <cell r="T52" t="str">
            <v>DECEMBER, 2005</v>
          </cell>
          <cell r="U52">
            <v>38600</v>
          </cell>
          <cell r="V52" t="str">
            <v>UBN/0001617</v>
          </cell>
          <cell r="W52" t="str">
            <v/>
          </cell>
          <cell r="Y52">
            <v>158436.13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</row>
        <row r="53">
          <cell r="D53">
            <v>38602</v>
          </cell>
          <cell r="F53" t="str">
            <v>NBM</v>
          </cell>
          <cell r="G53" t="str">
            <v>FATA TANNING EPF</v>
          </cell>
          <cell r="H53" t="str">
            <v>FINISHED GOAT/SHEEP LEATHER A-900</v>
          </cell>
          <cell r="I53" t="str">
            <v>41.06.19.00</v>
          </cell>
          <cell r="J53" t="str">
            <v>SEPTEMBER, 2005</v>
          </cell>
          <cell r="K53" t="str">
            <v>ITALY</v>
          </cell>
          <cell r="L53" t="str">
            <v>NAIA, ABUJA</v>
          </cell>
          <cell r="M53">
            <v>0.7</v>
          </cell>
          <cell r="N53" t="str">
            <v>UNION</v>
          </cell>
          <cell r="O53">
            <v>55152.45</v>
          </cell>
          <cell r="P53">
            <v>13788.112499999999</v>
          </cell>
          <cell r="Q53">
            <v>41364.337500000001</v>
          </cell>
          <cell r="R53">
            <v>42460.89</v>
          </cell>
          <cell r="S53" t="str">
            <v>USD</v>
          </cell>
          <cell r="T53" t="str">
            <v>DECEMBER, 2005</v>
          </cell>
          <cell r="U53">
            <v>38600</v>
          </cell>
          <cell r="V53" t="str">
            <v>UBN/0001618</v>
          </cell>
          <cell r="W53" t="str">
            <v/>
          </cell>
          <cell r="Y53">
            <v>42460.89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</row>
        <row r="54">
          <cell r="D54">
            <v>38602</v>
          </cell>
          <cell r="F54" t="str">
            <v>WEMA</v>
          </cell>
          <cell r="G54" t="str">
            <v>FATA TANNING EPF</v>
          </cell>
          <cell r="H54" t="str">
            <v>CRUST/FINISHED GAOT AND SHEEP LEATHER A-899</v>
          </cell>
          <cell r="I54" t="str">
            <v>41.06.19.00</v>
          </cell>
          <cell r="J54" t="str">
            <v>SEPTEMBER, 2005</v>
          </cell>
          <cell r="K54" t="str">
            <v>SPAIN</v>
          </cell>
          <cell r="L54" t="str">
            <v>NAIA, ABUJA</v>
          </cell>
          <cell r="M54">
            <v>0.7</v>
          </cell>
          <cell r="N54" t="str">
            <v>UNION</v>
          </cell>
          <cell r="O54">
            <v>41818.5</v>
          </cell>
          <cell r="P54">
            <v>10454.625</v>
          </cell>
          <cell r="Q54">
            <v>31363.875</v>
          </cell>
          <cell r="R54">
            <v>32195.32</v>
          </cell>
          <cell r="S54" t="str">
            <v>USD</v>
          </cell>
          <cell r="T54" t="str">
            <v>DECEMBER, 2005</v>
          </cell>
          <cell r="U54">
            <v>38600</v>
          </cell>
          <cell r="V54" t="str">
            <v>UBN/0001615</v>
          </cell>
          <cell r="W54" t="str">
            <v/>
          </cell>
          <cell r="Y54">
            <v>32195.32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</row>
        <row r="55">
          <cell r="D55">
            <v>38602</v>
          </cell>
          <cell r="F55" t="str">
            <v>UNION</v>
          </cell>
          <cell r="G55" t="str">
            <v>AFRICAN TEXTILE MANUFACTURERS LIMITED</v>
          </cell>
          <cell r="H55" t="str">
            <v>100% COTTON PRINTED FABRICS</v>
          </cell>
          <cell r="I55" t="str">
            <v>52.09.59.00</v>
          </cell>
          <cell r="J55" t="str">
            <v>SEPTEMBER, 2005</v>
          </cell>
          <cell r="K55" t="str">
            <v>FRANCE</v>
          </cell>
          <cell r="L55" t="str">
            <v>APAPA PORT</v>
          </cell>
          <cell r="M55">
            <v>14.8</v>
          </cell>
          <cell r="N55" t="str">
            <v>UNION</v>
          </cell>
          <cell r="O55">
            <v>192493</v>
          </cell>
          <cell r="P55">
            <v>48123.25</v>
          </cell>
          <cell r="Q55">
            <v>144369.75</v>
          </cell>
          <cell r="R55">
            <v>144840</v>
          </cell>
          <cell r="S55" t="str">
            <v>USD</v>
          </cell>
          <cell r="T55" t="str">
            <v>DECEMBER, 2005</v>
          </cell>
          <cell r="U55">
            <v>38600</v>
          </cell>
          <cell r="V55" t="str">
            <v>UBN/0001610</v>
          </cell>
          <cell r="W55" t="str">
            <v/>
          </cell>
          <cell r="Y55">
            <v>144840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</row>
        <row r="56">
          <cell r="D56">
            <v>38603</v>
          </cell>
          <cell r="F56" t="str">
            <v>NBM</v>
          </cell>
          <cell r="G56" t="str">
            <v>FATA TANNING EPF</v>
          </cell>
          <cell r="H56" t="str">
            <v>CRUST/FINISHED GOAT AND SHEEP LEATHER A-902</v>
          </cell>
          <cell r="I56" t="str">
            <v>41.06.19.00</v>
          </cell>
          <cell r="J56" t="str">
            <v>SEPTEMBER, 2005</v>
          </cell>
          <cell r="K56" t="str">
            <v>ITALY</v>
          </cell>
          <cell r="L56" t="str">
            <v>MAKIA, KANO</v>
          </cell>
          <cell r="M56">
            <v>0.9</v>
          </cell>
          <cell r="N56" t="str">
            <v>UNION</v>
          </cell>
          <cell r="O56">
            <v>54415.62</v>
          </cell>
          <cell r="P56">
            <v>13603.905000000001</v>
          </cell>
          <cell r="Q56">
            <v>40811.714999999997</v>
          </cell>
          <cell r="R56">
            <v>41990.6</v>
          </cell>
          <cell r="S56" t="str">
            <v>USD</v>
          </cell>
          <cell r="T56" t="str">
            <v>DECEMBER, 2005</v>
          </cell>
          <cell r="U56">
            <v>38603</v>
          </cell>
          <cell r="V56" t="str">
            <v>UBN/0001651</v>
          </cell>
          <cell r="W56" t="str">
            <v/>
          </cell>
          <cell r="Y56">
            <v>41990.6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</row>
        <row r="57">
          <cell r="D57">
            <v>38603</v>
          </cell>
          <cell r="F57" t="str">
            <v>ZENITH</v>
          </cell>
          <cell r="G57" t="str">
            <v>MARIO JOSE ENTERPRISES LIMITED</v>
          </cell>
          <cell r="H57" t="str">
            <v>PROCESSED FINISHED LEATHER</v>
          </cell>
          <cell r="I57" t="str">
            <v>41.06.19.00</v>
          </cell>
          <cell r="J57" t="str">
            <v>SEPTEMBER, 2005</v>
          </cell>
          <cell r="K57" t="str">
            <v>ITALY</v>
          </cell>
          <cell r="L57" t="str">
            <v>MAKIA, KANO</v>
          </cell>
          <cell r="M57">
            <v>2.8</v>
          </cell>
          <cell r="N57" t="str">
            <v>ZENITH</v>
          </cell>
          <cell r="O57">
            <v>172935.79</v>
          </cell>
          <cell r="P57">
            <v>43233.947500000002</v>
          </cell>
          <cell r="Q57">
            <v>129701.8425</v>
          </cell>
          <cell r="R57">
            <v>133469</v>
          </cell>
          <cell r="S57" t="str">
            <v>USD</v>
          </cell>
          <cell r="T57" t="str">
            <v>DECEMBER, 2005</v>
          </cell>
          <cell r="U57">
            <v>38602</v>
          </cell>
          <cell r="V57" t="str">
            <v>ZENITH/004576</v>
          </cell>
          <cell r="W57" t="str">
            <v/>
          </cell>
          <cell r="Y57">
            <v>133469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</row>
        <row r="58">
          <cell r="D58">
            <v>38604</v>
          </cell>
          <cell r="F58" t="str">
            <v>GTB</v>
          </cell>
          <cell r="G58" t="str">
            <v>VIRGIN ENTERPRISES LIMITED</v>
          </cell>
          <cell r="H58" t="str">
            <v>CUT SUGARCANE AND ASSORTED VEGETABLES (OKRA)</v>
          </cell>
          <cell r="I58" t="str">
            <v>12.12.92.00</v>
          </cell>
          <cell r="J58" t="str">
            <v>SEPTEMBER, 2005</v>
          </cell>
          <cell r="K58" t="str">
            <v>UNITED KINGDOM</v>
          </cell>
          <cell r="L58" t="str">
            <v>MAKIA, KANO</v>
          </cell>
          <cell r="M58">
            <v>1.3</v>
          </cell>
          <cell r="N58" t="str">
            <v>GTB</v>
          </cell>
          <cell r="O58">
            <v>1378.62</v>
          </cell>
          <cell r="P58">
            <v>344.65499999999997</v>
          </cell>
          <cell r="Q58">
            <v>1033.9649999999999</v>
          </cell>
          <cell r="R58">
            <v>1064</v>
          </cell>
          <cell r="S58" t="str">
            <v>USD</v>
          </cell>
          <cell r="T58" t="str">
            <v>DECEMBER, 2005</v>
          </cell>
          <cell r="U58">
            <v>38603</v>
          </cell>
          <cell r="V58" t="str">
            <v>GTB/0003732</v>
          </cell>
          <cell r="W58" t="str">
            <v/>
          </cell>
          <cell r="Y58">
            <v>1064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</row>
        <row r="59">
          <cell r="D59">
            <v>38604</v>
          </cell>
          <cell r="F59" t="str">
            <v>ECO</v>
          </cell>
          <cell r="G59" t="str">
            <v>ASIA PLASTICS INDUSTRY (NIGERIA) LIMITED</v>
          </cell>
          <cell r="H59" t="str">
            <v>ASSORTED BATHROOM SLIPPERS</v>
          </cell>
          <cell r="I59" t="str">
            <v>64.02.99.00</v>
          </cell>
          <cell r="J59" t="str">
            <v>SEPTEMBER, 2005</v>
          </cell>
          <cell r="K59" t="str">
            <v>GHANA</v>
          </cell>
          <cell r="L59" t="str">
            <v>APAPA PORT</v>
          </cell>
          <cell r="M59">
            <v>14.5</v>
          </cell>
          <cell r="N59" t="str">
            <v>FIRST</v>
          </cell>
          <cell r="O59">
            <v>27602.67</v>
          </cell>
          <cell r="P59">
            <v>6900.6674999999996</v>
          </cell>
          <cell r="Q59">
            <v>20702.002499999999</v>
          </cell>
          <cell r="R59">
            <v>21300</v>
          </cell>
          <cell r="S59" t="str">
            <v>USD</v>
          </cell>
          <cell r="T59" t="str">
            <v>DECEMBER, 2005</v>
          </cell>
          <cell r="U59">
            <v>38602</v>
          </cell>
          <cell r="V59" t="str">
            <v>FBN/0045259</v>
          </cell>
          <cell r="W59" t="str">
            <v/>
          </cell>
          <cell r="Y59">
            <v>21300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D60">
            <v>38604</v>
          </cell>
          <cell r="F60" t="str">
            <v>UNION</v>
          </cell>
          <cell r="G60" t="str">
            <v>BALLY PLASTICS &amp; FOOTWEAR IND. (NIG) LTD</v>
          </cell>
          <cell r="H60" t="str">
            <v>ASSORTED PVC SLIPPERS</v>
          </cell>
          <cell r="I60" t="str">
            <v>64.02.99.00</v>
          </cell>
          <cell r="J60" t="str">
            <v>SEPTEMBER, 2005</v>
          </cell>
          <cell r="K60" t="str">
            <v>BURKINA FASO</v>
          </cell>
          <cell r="L60" t="str">
            <v>JIBIYA BORDER</v>
          </cell>
          <cell r="M60">
            <v>21.7</v>
          </cell>
          <cell r="N60" t="str">
            <v>UNION</v>
          </cell>
          <cell r="O60">
            <v>30743.93</v>
          </cell>
          <cell r="P60">
            <v>7685.9825000000001</v>
          </cell>
          <cell r="Q60">
            <v>23057.947499999998</v>
          </cell>
          <cell r="R60">
            <v>23724</v>
          </cell>
          <cell r="S60" t="str">
            <v>USD</v>
          </cell>
          <cell r="T60" t="str">
            <v>DECEMBER, 2005</v>
          </cell>
          <cell r="U60">
            <v>38603</v>
          </cell>
          <cell r="V60" t="str">
            <v>UBN/0001620</v>
          </cell>
          <cell r="W60" t="str">
            <v/>
          </cell>
          <cell r="Y60">
            <v>23724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</row>
        <row r="61">
          <cell r="D61">
            <v>38604</v>
          </cell>
          <cell r="F61" t="str">
            <v>ZENITH</v>
          </cell>
          <cell r="G61" t="str">
            <v>STANDARD PLASTICS INDUSTRY (NIG.) LIMITED</v>
          </cell>
          <cell r="H61" t="str">
            <v>ASSORTED EVA SLIPPERS</v>
          </cell>
          <cell r="I61" t="str">
            <v>64.02.99.00</v>
          </cell>
          <cell r="J61" t="str">
            <v>SEPTEMBER, 2005</v>
          </cell>
          <cell r="K61" t="str">
            <v>NIGER</v>
          </cell>
          <cell r="L61" t="str">
            <v>JIBIYA BORDER</v>
          </cell>
          <cell r="M61">
            <v>15.6</v>
          </cell>
          <cell r="N61" t="str">
            <v>FIRST</v>
          </cell>
          <cell r="O61">
            <v>29721.47</v>
          </cell>
          <cell r="P61">
            <v>7430.3675000000003</v>
          </cell>
          <cell r="Q61">
            <v>22291.102500000001</v>
          </cell>
          <cell r="R61">
            <v>22935</v>
          </cell>
          <cell r="S61" t="str">
            <v>USD</v>
          </cell>
          <cell r="T61" t="str">
            <v>DECEMBER, 2005</v>
          </cell>
          <cell r="U61">
            <v>38602</v>
          </cell>
          <cell r="V61" t="str">
            <v>FBN/0045262</v>
          </cell>
          <cell r="W61" t="str">
            <v/>
          </cell>
          <cell r="Y61">
            <v>22935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</row>
        <row r="62">
          <cell r="D62">
            <v>38604</v>
          </cell>
          <cell r="F62" t="str">
            <v>ZENITH</v>
          </cell>
          <cell r="G62" t="str">
            <v>VIVA METAL AND PLASTICS INDUSTRIES LIMITED</v>
          </cell>
          <cell r="H62" t="str">
            <v>ASSORTED POLYBAGS</v>
          </cell>
          <cell r="I62" t="str">
            <v>39.23.21.00</v>
          </cell>
          <cell r="J62" t="str">
            <v>SEPTEMBER, 2005</v>
          </cell>
          <cell r="K62" t="str">
            <v>NIGER</v>
          </cell>
          <cell r="L62" t="str">
            <v>JIBIYA BORDER</v>
          </cell>
          <cell r="M62">
            <v>35.700000000000003</v>
          </cell>
          <cell r="N62" t="str">
            <v>FIRST</v>
          </cell>
          <cell r="O62">
            <v>74311.44</v>
          </cell>
          <cell r="P62">
            <v>18577.86</v>
          </cell>
          <cell r="Q62">
            <v>55733.58</v>
          </cell>
          <cell r="R62">
            <v>57343</v>
          </cell>
          <cell r="S62" t="str">
            <v>USD</v>
          </cell>
          <cell r="T62" t="str">
            <v>DECEMBER, 2005</v>
          </cell>
          <cell r="U62">
            <v>38602</v>
          </cell>
          <cell r="V62" t="str">
            <v>FBN/0045264</v>
          </cell>
          <cell r="W62" t="str">
            <v/>
          </cell>
          <cell r="Y62">
            <v>57343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</row>
        <row r="63">
          <cell r="D63">
            <v>38604</v>
          </cell>
          <cell r="F63" t="str">
            <v>UNION</v>
          </cell>
          <cell r="G63" t="str">
            <v>VIVA METAL AND PLASTICS INDUSTRIES LIMITED</v>
          </cell>
          <cell r="H63" t="str">
            <v>ASSORTED POLYBAGS</v>
          </cell>
          <cell r="I63" t="str">
            <v>39.23.21.00</v>
          </cell>
          <cell r="J63" t="str">
            <v>SEPTEMBER, 2005</v>
          </cell>
          <cell r="K63" t="str">
            <v>BURKINA FASO</v>
          </cell>
          <cell r="L63" t="str">
            <v>JIBIYA BORDER</v>
          </cell>
          <cell r="M63">
            <v>20.5</v>
          </cell>
          <cell r="N63" t="str">
            <v>UNION</v>
          </cell>
          <cell r="O63">
            <v>37980.239999999998</v>
          </cell>
          <cell r="P63">
            <v>9495.06</v>
          </cell>
          <cell r="Q63">
            <v>28485.18</v>
          </cell>
          <cell r="R63">
            <v>29308</v>
          </cell>
          <cell r="S63" t="str">
            <v>USD</v>
          </cell>
          <cell r="T63" t="str">
            <v>DECEMBER, 2005</v>
          </cell>
          <cell r="U63">
            <v>38603</v>
          </cell>
          <cell r="V63" t="str">
            <v>UBN/0001619</v>
          </cell>
          <cell r="W63" t="str">
            <v/>
          </cell>
          <cell r="Y63">
            <v>29308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</row>
        <row r="64">
          <cell r="D64">
            <v>38604</v>
          </cell>
          <cell r="F64" t="str">
            <v>UNION</v>
          </cell>
          <cell r="G64" t="str">
            <v>STANDARD FOOTWEAR (NIGERIA) LIMITED.</v>
          </cell>
          <cell r="H64" t="str">
            <v>ASSORTED EVA SLPPPERS</v>
          </cell>
          <cell r="I64" t="str">
            <v>64.02.99.00</v>
          </cell>
          <cell r="J64" t="str">
            <v>SEPTEMBER, 2005</v>
          </cell>
          <cell r="K64" t="str">
            <v>PERU</v>
          </cell>
          <cell r="L64" t="str">
            <v>APAPA PORT</v>
          </cell>
          <cell r="M64">
            <v>2.2000000000000002</v>
          </cell>
          <cell r="N64" t="str">
            <v>UNION</v>
          </cell>
          <cell r="O64">
            <v>11238.56</v>
          </cell>
          <cell r="P64">
            <v>2809.64</v>
          </cell>
          <cell r="Q64">
            <v>8428.92</v>
          </cell>
          <cell r="R64">
            <v>8672.4</v>
          </cell>
          <cell r="S64" t="str">
            <v>USD</v>
          </cell>
          <cell r="T64" t="str">
            <v>DECEMBER, 2005</v>
          </cell>
          <cell r="U64">
            <v>38603</v>
          </cell>
          <cell r="V64" t="str">
            <v>UBN/0001622</v>
          </cell>
          <cell r="W64" t="str">
            <v/>
          </cell>
          <cell r="Y64">
            <v>8672.4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</row>
        <row r="65">
          <cell r="D65">
            <v>38604</v>
          </cell>
          <cell r="F65" t="str">
            <v>UNION</v>
          </cell>
          <cell r="G65" t="str">
            <v>ASIA PLASTICS INDUSTRY (NIGERIA) LIMITED</v>
          </cell>
          <cell r="H65" t="str">
            <v>ASSORTED EVA SLIPPERS</v>
          </cell>
          <cell r="I65" t="str">
            <v>64.02.99.00</v>
          </cell>
          <cell r="J65" t="str">
            <v>SEPTEMBER, 2005</v>
          </cell>
          <cell r="K65" t="str">
            <v>BURKINA FASO</v>
          </cell>
          <cell r="L65" t="str">
            <v>JIBIYA BORDER</v>
          </cell>
          <cell r="M65">
            <v>15.8</v>
          </cell>
          <cell r="N65" t="str">
            <v>UNION</v>
          </cell>
          <cell r="O65">
            <v>30032.48</v>
          </cell>
          <cell r="P65">
            <v>7508.12</v>
          </cell>
          <cell r="Q65">
            <v>22524.36</v>
          </cell>
          <cell r="R65">
            <v>23175</v>
          </cell>
          <cell r="S65" t="str">
            <v>USD</v>
          </cell>
          <cell r="T65" t="str">
            <v>DECEMBER, 2005</v>
          </cell>
          <cell r="U65">
            <v>38603</v>
          </cell>
          <cell r="V65" t="str">
            <v>UBN/0001623</v>
          </cell>
          <cell r="W65" t="str">
            <v/>
          </cell>
          <cell r="Y65">
            <v>23175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</row>
        <row r="66">
          <cell r="D66">
            <v>38604</v>
          </cell>
          <cell r="F66" t="str">
            <v>UBA</v>
          </cell>
          <cell r="G66" t="str">
            <v>ASIA PLASTICS INDUSTRY (NIGERIA) LIMITED</v>
          </cell>
          <cell r="H66" t="str">
            <v>ASSORTED EVA SLIPPERS</v>
          </cell>
          <cell r="I66" t="str">
            <v>64.02.99.00</v>
          </cell>
          <cell r="J66" t="str">
            <v>SEPTEMBER, 2005</v>
          </cell>
          <cell r="K66" t="str">
            <v>NIGER</v>
          </cell>
          <cell r="L66" t="str">
            <v>JIBIYA BORDER</v>
          </cell>
          <cell r="M66">
            <v>15.7</v>
          </cell>
          <cell r="N66" t="str">
            <v>FIRST</v>
          </cell>
          <cell r="O66">
            <v>29961.21</v>
          </cell>
          <cell r="P66">
            <v>7490.3024999999998</v>
          </cell>
          <cell r="Q66">
            <v>22470.907500000001</v>
          </cell>
          <cell r="R66">
            <v>23120</v>
          </cell>
          <cell r="S66" t="str">
            <v>USD</v>
          </cell>
          <cell r="T66" t="str">
            <v>DECEMBER, 2005</v>
          </cell>
          <cell r="U66">
            <v>38602</v>
          </cell>
          <cell r="V66" t="str">
            <v>FBN/0045257</v>
          </cell>
          <cell r="W66" t="str">
            <v/>
          </cell>
          <cell r="Y66">
            <v>23120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</row>
        <row r="67">
          <cell r="D67">
            <v>38604</v>
          </cell>
          <cell r="F67" t="str">
            <v>UBA</v>
          </cell>
          <cell r="G67" t="str">
            <v>ASIA PLASTICS INDUSTRY (NIGERIA) LIMITED</v>
          </cell>
          <cell r="H67" t="str">
            <v>ASSORTED EVA SLIPPERS</v>
          </cell>
          <cell r="I67" t="str">
            <v>64.02.99.00</v>
          </cell>
          <cell r="J67" t="str">
            <v>SEPTEMBER, 2005</v>
          </cell>
          <cell r="K67" t="str">
            <v>NIGER</v>
          </cell>
          <cell r="L67" t="str">
            <v>JIBIYA BORDER</v>
          </cell>
          <cell r="M67">
            <v>31.1</v>
          </cell>
          <cell r="N67" t="str">
            <v>FIRST</v>
          </cell>
          <cell r="O67">
            <v>59222.63</v>
          </cell>
          <cell r="P67">
            <v>14805.657499999999</v>
          </cell>
          <cell r="Q67">
            <v>44416.972500000003</v>
          </cell>
          <cell r="R67">
            <v>45700</v>
          </cell>
          <cell r="S67" t="str">
            <v>USD</v>
          </cell>
          <cell r="T67" t="str">
            <v>DECEMBER, 2005</v>
          </cell>
          <cell r="U67">
            <v>38602</v>
          </cell>
          <cell r="V67" t="str">
            <v>FBN/0045258</v>
          </cell>
          <cell r="W67" t="str">
            <v/>
          </cell>
          <cell r="Y67">
            <v>45700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</row>
        <row r="68">
          <cell r="D68">
            <v>38604</v>
          </cell>
          <cell r="F68" t="str">
            <v>UNION</v>
          </cell>
          <cell r="G68" t="str">
            <v>BALLY PLASTICS &amp; FOOTWEAR IND. (NIG) LTD</v>
          </cell>
          <cell r="H68" t="str">
            <v>ASSORTED PVC SLIPPERS</v>
          </cell>
          <cell r="I68" t="str">
            <v>64.02.99.00</v>
          </cell>
          <cell r="J68" t="str">
            <v>SEPTEMBER, 2005</v>
          </cell>
          <cell r="K68" t="str">
            <v>BURKINA FASO</v>
          </cell>
          <cell r="L68" t="str">
            <v>JIBIYA BORDER</v>
          </cell>
          <cell r="M68">
            <v>15.8</v>
          </cell>
          <cell r="N68" t="str">
            <v>UNION</v>
          </cell>
          <cell r="O68">
            <v>23415.88</v>
          </cell>
          <cell r="P68">
            <v>5853.97</v>
          </cell>
          <cell r="Q68">
            <v>17561.91</v>
          </cell>
          <cell r="R68">
            <v>18069.2</v>
          </cell>
          <cell r="S68" t="str">
            <v>USD</v>
          </cell>
          <cell r="T68" t="str">
            <v>DECEMBER, 2005</v>
          </cell>
          <cell r="U68">
            <v>38603</v>
          </cell>
          <cell r="V68" t="str">
            <v>UBN/0001621</v>
          </cell>
          <cell r="W68" t="str">
            <v/>
          </cell>
          <cell r="Y68">
            <v>18069.2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</row>
        <row r="69">
          <cell r="D69">
            <v>38604</v>
          </cell>
          <cell r="F69" t="str">
            <v>ECO</v>
          </cell>
          <cell r="G69" t="str">
            <v>DECENT BAG INDUSTRIES LIMITED</v>
          </cell>
          <cell r="H69" t="str">
            <v>ASSORTED POLYBAGS</v>
          </cell>
          <cell r="I69" t="str">
            <v>39.23.21.00</v>
          </cell>
          <cell r="J69" t="str">
            <v>SEPTEMBER, 2005</v>
          </cell>
          <cell r="K69" t="str">
            <v>NIGER</v>
          </cell>
          <cell r="L69" t="str">
            <v>JIBIYA BORDER</v>
          </cell>
          <cell r="M69">
            <v>25</v>
          </cell>
          <cell r="N69" t="str">
            <v>FIRST</v>
          </cell>
          <cell r="O69">
            <v>54220.46</v>
          </cell>
          <cell r="P69">
            <v>13555.115</v>
          </cell>
          <cell r="Q69">
            <v>40665.345000000001</v>
          </cell>
          <cell r="R69">
            <v>41840</v>
          </cell>
          <cell r="S69" t="str">
            <v>USD</v>
          </cell>
          <cell r="T69" t="str">
            <v>DECEMBER, 2005</v>
          </cell>
          <cell r="U69">
            <v>38602</v>
          </cell>
          <cell r="V69" t="str">
            <v>FBN/0045263</v>
          </cell>
          <cell r="W69" t="str">
            <v/>
          </cell>
          <cell r="Y69">
            <v>41840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</row>
        <row r="70">
          <cell r="D70">
            <v>38604</v>
          </cell>
          <cell r="F70" t="str">
            <v>ECO</v>
          </cell>
          <cell r="G70" t="str">
            <v>STANDARD PLASTICS INDUSTRY (NIG.) LIMITED</v>
          </cell>
          <cell r="H70" t="str">
            <v>ASSORTED EVA SLIPPERS</v>
          </cell>
          <cell r="I70" t="str">
            <v>64.02.99.00</v>
          </cell>
          <cell r="J70" t="str">
            <v>SEPTEMBER, 2005</v>
          </cell>
          <cell r="K70" t="str">
            <v>BURKINA FASO</v>
          </cell>
          <cell r="L70" t="str">
            <v>JIBIYA BORDER</v>
          </cell>
          <cell r="M70">
            <v>31.3</v>
          </cell>
          <cell r="N70" t="str">
            <v>FIRST</v>
          </cell>
          <cell r="O70">
            <v>59611.4</v>
          </cell>
          <cell r="P70">
            <v>14902.85</v>
          </cell>
          <cell r="Q70">
            <v>44708.55</v>
          </cell>
          <cell r="R70">
            <v>46000</v>
          </cell>
          <cell r="S70" t="str">
            <v>USD</v>
          </cell>
          <cell r="T70" t="str">
            <v>DECEMBER, 2005</v>
          </cell>
          <cell r="U70">
            <v>38602</v>
          </cell>
          <cell r="V70" t="str">
            <v>FBN/0045261</v>
          </cell>
          <cell r="W70" t="str">
            <v/>
          </cell>
          <cell r="Y70">
            <v>46000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</row>
        <row r="71">
          <cell r="D71">
            <v>38604</v>
          </cell>
          <cell r="F71" t="str">
            <v>ZENITH</v>
          </cell>
          <cell r="G71" t="str">
            <v>BALLY PLASTICS &amp; FOOTWEAR IND. (NIG) LTD</v>
          </cell>
          <cell r="H71" t="str">
            <v>ASSORTED PVC SLIPPERS</v>
          </cell>
          <cell r="I71" t="str">
            <v>64.02.99.00</v>
          </cell>
          <cell r="J71" t="str">
            <v>SEPTEMBER, 2005</v>
          </cell>
          <cell r="K71" t="str">
            <v>NIGER</v>
          </cell>
          <cell r="L71" t="str">
            <v>JIBIYA BORDER</v>
          </cell>
          <cell r="M71">
            <v>17.899999999999999</v>
          </cell>
          <cell r="N71" t="str">
            <v>FIRST</v>
          </cell>
          <cell r="O71">
            <v>29620.39</v>
          </cell>
          <cell r="P71">
            <v>7405.0974999999999</v>
          </cell>
          <cell r="Q71">
            <v>22215.2925</v>
          </cell>
          <cell r="R71">
            <v>22857</v>
          </cell>
          <cell r="S71" t="str">
            <v>USD</v>
          </cell>
          <cell r="T71" t="str">
            <v>DECEMBER, 2005</v>
          </cell>
          <cell r="U71">
            <v>38602</v>
          </cell>
          <cell r="V71" t="str">
            <v>FBN/0045260</v>
          </cell>
          <cell r="W71" t="str">
            <v/>
          </cell>
          <cell r="Y71">
            <v>22857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</row>
        <row r="72">
          <cell r="D72">
            <v>38604</v>
          </cell>
          <cell r="F72" t="str">
            <v>ECO</v>
          </cell>
          <cell r="G72" t="str">
            <v>ASIA PLASTICS INDUSTRY (NIGERIA) LIMITED</v>
          </cell>
          <cell r="H72" t="str">
            <v>ASSORTED EVA SLIPPERS</v>
          </cell>
          <cell r="I72" t="str">
            <v>64.02.99.00</v>
          </cell>
          <cell r="J72" t="str">
            <v>SEPTEMBER, 2005</v>
          </cell>
          <cell r="K72" t="str">
            <v>NIGER</v>
          </cell>
          <cell r="L72" t="str">
            <v>JIBIYA BORDER</v>
          </cell>
          <cell r="M72">
            <v>32.1</v>
          </cell>
          <cell r="N72" t="str">
            <v>FIRST</v>
          </cell>
          <cell r="O72">
            <v>61127.6</v>
          </cell>
          <cell r="P72">
            <v>15281.9</v>
          </cell>
          <cell r="Q72">
            <v>45845.7</v>
          </cell>
          <cell r="R72">
            <v>47170</v>
          </cell>
          <cell r="S72" t="str">
            <v>USD</v>
          </cell>
          <cell r="T72" t="str">
            <v>DECEMBER, 2005</v>
          </cell>
          <cell r="U72">
            <v>38602</v>
          </cell>
          <cell r="V72" t="str">
            <v>FBN/0045256</v>
          </cell>
          <cell r="W72" t="str">
            <v/>
          </cell>
          <cell r="Y72">
            <v>47170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D73">
            <v>38610</v>
          </cell>
          <cell r="F73" t="str">
            <v>NBM</v>
          </cell>
          <cell r="G73" t="str">
            <v>FATA TANNING EPF</v>
          </cell>
          <cell r="H73" t="str">
            <v>CRUST/FINISHED GOAT AND SHEEP LEATHER A-903</v>
          </cell>
          <cell r="I73" t="str">
            <v>41.06.19.00</v>
          </cell>
          <cell r="J73" t="str">
            <v>SEPTEMBER, 2005</v>
          </cell>
          <cell r="K73" t="str">
            <v>ITALY</v>
          </cell>
          <cell r="L73" t="str">
            <v>MAKIA, KANO</v>
          </cell>
          <cell r="M73">
            <v>3</v>
          </cell>
          <cell r="N73" t="str">
            <v>UNION</v>
          </cell>
          <cell r="O73">
            <v>180492.65</v>
          </cell>
          <cell r="P73">
            <v>45123.162499999999</v>
          </cell>
          <cell r="Q73">
            <v>135369.48749999999</v>
          </cell>
          <cell r="R73">
            <v>139279.76999999999</v>
          </cell>
          <cell r="S73" t="str">
            <v>USD</v>
          </cell>
          <cell r="T73" t="str">
            <v>DECEMBER, 2005</v>
          </cell>
          <cell r="U73">
            <v>38610</v>
          </cell>
          <cell r="V73" t="str">
            <v>UBN/0001652</v>
          </cell>
          <cell r="W73" t="str">
            <v/>
          </cell>
          <cell r="Y73">
            <v>139279.76999999999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D74">
            <v>38610</v>
          </cell>
          <cell r="F74" t="str">
            <v>CHARTERED</v>
          </cell>
          <cell r="G74" t="str">
            <v>MARPELI ONE NIGERIA LIMITED</v>
          </cell>
          <cell r="H74" t="str">
            <v>FINISHED GOAT/SHEEP LEATHER</v>
          </cell>
          <cell r="I74" t="str">
            <v>41.06.19.00</v>
          </cell>
          <cell r="J74" t="str">
            <v>SEPTEMBER, 2005</v>
          </cell>
          <cell r="K74" t="str">
            <v>ITALY</v>
          </cell>
          <cell r="L74" t="str">
            <v>MAKIA, KANO</v>
          </cell>
          <cell r="M74">
            <v>0.9</v>
          </cell>
          <cell r="N74" t="str">
            <v>FIRST</v>
          </cell>
          <cell r="O74">
            <v>20800</v>
          </cell>
          <cell r="P74">
            <v>5200</v>
          </cell>
          <cell r="Q74">
            <v>15600</v>
          </cell>
          <cell r="R74">
            <v>16000</v>
          </cell>
          <cell r="S74" t="str">
            <v>USD</v>
          </cell>
          <cell r="T74" t="str">
            <v>DECEMBER, 2005</v>
          </cell>
          <cell r="U74">
            <v>38609</v>
          </cell>
          <cell r="V74" t="str">
            <v>FBN/0045266</v>
          </cell>
          <cell r="W74" t="str">
            <v/>
          </cell>
          <cell r="Y74">
            <v>16000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D75">
            <v>38611</v>
          </cell>
          <cell r="F75" t="str">
            <v>UNION</v>
          </cell>
          <cell r="G75" t="str">
            <v>BALLY PLASTICS &amp; FOOTWEAR IND. (NIG) LTD</v>
          </cell>
          <cell r="H75" t="str">
            <v>ASSORTED PVC SLIPPERS</v>
          </cell>
          <cell r="I75" t="str">
            <v>64.02.99.00</v>
          </cell>
          <cell r="J75" t="str">
            <v>SEPTEMBER, 2005</v>
          </cell>
          <cell r="K75" t="str">
            <v>BURKINA FASO</v>
          </cell>
          <cell r="L75" t="str">
            <v>ILLELA BORDER</v>
          </cell>
          <cell r="M75">
            <v>20.399999999999999</v>
          </cell>
          <cell r="N75" t="str">
            <v>UNION</v>
          </cell>
          <cell r="O75">
            <v>24927.16</v>
          </cell>
          <cell r="P75">
            <v>6231.79</v>
          </cell>
          <cell r="Q75">
            <v>18695.37</v>
          </cell>
          <cell r="R75">
            <v>19245</v>
          </cell>
          <cell r="S75" t="str">
            <v>USD</v>
          </cell>
          <cell r="T75" t="str">
            <v>DECEMBER, 2005</v>
          </cell>
          <cell r="U75">
            <v>38610</v>
          </cell>
          <cell r="V75" t="str">
            <v>UBN/0001657</v>
          </cell>
          <cell r="W75" t="str">
            <v/>
          </cell>
          <cell r="Y75">
            <v>19245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</row>
        <row r="76">
          <cell r="D76">
            <v>38611</v>
          </cell>
          <cell r="F76" t="str">
            <v>UNION</v>
          </cell>
          <cell r="G76" t="str">
            <v>ASIA PLASTICS INDUSTRY (NIGERIA) LIMITED</v>
          </cell>
          <cell r="H76" t="str">
            <v>ASSORTED EVA SLIPPERS</v>
          </cell>
          <cell r="I76" t="str">
            <v>64.02.99.00</v>
          </cell>
          <cell r="J76" t="str">
            <v>SEPTEMBER, 2005</v>
          </cell>
          <cell r="K76" t="str">
            <v>BURKINA FASO</v>
          </cell>
          <cell r="L76" t="str">
            <v>JIBIYA BORDER</v>
          </cell>
          <cell r="M76">
            <v>31.5</v>
          </cell>
          <cell r="N76" t="str">
            <v>UNION</v>
          </cell>
          <cell r="O76">
            <v>60064.9</v>
          </cell>
          <cell r="P76">
            <v>15016.225</v>
          </cell>
          <cell r="Q76">
            <v>45048.675000000003</v>
          </cell>
          <cell r="R76">
            <v>46375</v>
          </cell>
          <cell r="S76" t="str">
            <v>USD</v>
          </cell>
          <cell r="T76" t="str">
            <v>DECEMBER, 2005</v>
          </cell>
          <cell r="U76">
            <v>38610</v>
          </cell>
          <cell r="V76" t="str">
            <v>UBN/0001655</v>
          </cell>
          <cell r="W76" t="str">
            <v/>
          </cell>
          <cell r="Y76">
            <v>46375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7">
          <cell r="D77">
            <v>38611</v>
          </cell>
          <cell r="F77" t="str">
            <v>UBA</v>
          </cell>
          <cell r="G77" t="str">
            <v>ASIA PLASTICS INDUSTRY (NIGERIA) LIMITED</v>
          </cell>
          <cell r="H77" t="str">
            <v>ASSORTED EVA SLIPPERS</v>
          </cell>
          <cell r="I77" t="str">
            <v>64.02.99.00</v>
          </cell>
          <cell r="J77" t="str">
            <v>SEPTEMBER, 2005</v>
          </cell>
          <cell r="K77" t="str">
            <v>BURKINA FASO</v>
          </cell>
          <cell r="L77" t="str">
            <v>JIBIYA BORDER</v>
          </cell>
          <cell r="M77">
            <v>31.3</v>
          </cell>
          <cell r="N77" t="str">
            <v>FIRST</v>
          </cell>
          <cell r="O77">
            <v>59579.199999999997</v>
          </cell>
          <cell r="P77">
            <v>14894.8</v>
          </cell>
          <cell r="Q77">
            <v>44684.4</v>
          </cell>
          <cell r="R77">
            <v>46000</v>
          </cell>
          <cell r="S77" t="str">
            <v>USD</v>
          </cell>
          <cell r="T77" t="str">
            <v>DECEMBER, 2005</v>
          </cell>
          <cell r="U77">
            <v>38609</v>
          </cell>
          <cell r="V77" t="str">
            <v>FBN/0045267</v>
          </cell>
          <cell r="W77" t="str">
            <v/>
          </cell>
          <cell r="Y77">
            <v>46000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</row>
        <row r="78">
          <cell r="D78">
            <v>38611</v>
          </cell>
          <cell r="F78" t="str">
            <v>ZENITH</v>
          </cell>
          <cell r="G78" t="str">
            <v>BALLY PLASTICS &amp; FOOTWEAR IND. (NIG) LTD</v>
          </cell>
          <cell r="H78" t="str">
            <v>ASSORTED PVC SLIPPERS</v>
          </cell>
          <cell r="I78" t="str">
            <v>64.02.99.00</v>
          </cell>
          <cell r="J78" t="str">
            <v>SEPTEMBER, 2005</v>
          </cell>
          <cell r="K78" t="str">
            <v>NIGER</v>
          </cell>
          <cell r="L78" t="str">
            <v>JIBIYA BORDER</v>
          </cell>
          <cell r="M78">
            <v>20.9</v>
          </cell>
          <cell r="N78" t="str">
            <v>FIRST</v>
          </cell>
          <cell r="O78">
            <v>29150.55</v>
          </cell>
          <cell r="P78">
            <v>7287.6374999999998</v>
          </cell>
          <cell r="Q78">
            <v>21862.912499999999</v>
          </cell>
          <cell r="R78">
            <v>22506.6</v>
          </cell>
          <cell r="S78" t="str">
            <v>USD</v>
          </cell>
          <cell r="T78" t="str">
            <v>DECEMBER, 2005</v>
          </cell>
          <cell r="U78">
            <v>38609</v>
          </cell>
          <cell r="V78" t="str">
            <v>FBN/0045271</v>
          </cell>
          <cell r="W78" t="str">
            <v/>
          </cell>
          <cell r="Y78">
            <v>22506.6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</row>
        <row r="79">
          <cell r="D79">
            <v>38611</v>
          </cell>
          <cell r="F79" t="str">
            <v>ZENITH</v>
          </cell>
          <cell r="G79" t="str">
            <v>VIVA METAL AND PLASTICS INDUSTRIES LIMITED</v>
          </cell>
          <cell r="H79" t="str">
            <v>ASSORTED POLYBAGS</v>
          </cell>
          <cell r="I79" t="str">
            <v>39.23.21.00</v>
          </cell>
          <cell r="J79" t="str">
            <v>SEPTEMBER, 2005</v>
          </cell>
          <cell r="K79" t="str">
            <v>BURKINA FASO</v>
          </cell>
          <cell r="L79" t="str">
            <v>JIBIYA BORDER</v>
          </cell>
          <cell r="M79">
            <v>20.399999999999999</v>
          </cell>
          <cell r="N79" t="str">
            <v>FIRST</v>
          </cell>
          <cell r="O79">
            <v>40837.660000000003</v>
          </cell>
          <cell r="P79">
            <v>10209.415000000001</v>
          </cell>
          <cell r="Q79">
            <v>30628.244999999999</v>
          </cell>
          <cell r="R79">
            <v>31530</v>
          </cell>
          <cell r="S79" t="str">
            <v>USD</v>
          </cell>
          <cell r="T79" t="str">
            <v>DECEMBER, 2005</v>
          </cell>
          <cell r="U79">
            <v>38609</v>
          </cell>
          <cell r="V79" t="str">
            <v>FBN/0045277</v>
          </cell>
          <cell r="W79" t="str">
            <v/>
          </cell>
          <cell r="Y79">
            <v>31530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D80">
            <v>38611</v>
          </cell>
          <cell r="F80" t="str">
            <v>UNION</v>
          </cell>
          <cell r="G80" t="str">
            <v>ASIA PLASTICS INDUSTRY (NIGERIA) LIMITED</v>
          </cell>
          <cell r="H80" t="str">
            <v>ASSORTED EVA SLIPPERS</v>
          </cell>
          <cell r="I80" t="str">
            <v>64.02.99.00</v>
          </cell>
          <cell r="J80" t="str">
            <v>SEPTEMBER, 2005</v>
          </cell>
          <cell r="K80" t="str">
            <v>NIGER</v>
          </cell>
          <cell r="L80" t="str">
            <v>JIBIYA BORDER</v>
          </cell>
          <cell r="M80">
            <v>15.4</v>
          </cell>
          <cell r="N80" t="str">
            <v>UNION</v>
          </cell>
          <cell r="O80">
            <v>29420.47</v>
          </cell>
          <cell r="P80">
            <v>7355.1175000000003</v>
          </cell>
          <cell r="Q80">
            <v>22065.352500000001</v>
          </cell>
          <cell r="R80">
            <v>22715</v>
          </cell>
          <cell r="S80" t="str">
            <v>USD</v>
          </cell>
          <cell r="T80" t="str">
            <v>DECEMBER, 2005</v>
          </cell>
          <cell r="U80">
            <v>38610</v>
          </cell>
          <cell r="V80" t="str">
            <v>UBN/0001654</v>
          </cell>
          <cell r="W80" t="str">
            <v/>
          </cell>
          <cell r="Y80">
            <v>22715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D81">
            <v>38611</v>
          </cell>
          <cell r="F81" t="str">
            <v>UNION</v>
          </cell>
          <cell r="G81" t="str">
            <v>DECENT BAG INDUSTRIES LIMITED</v>
          </cell>
          <cell r="H81" t="str">
            <v>ASSORTED POLYBAGS</v>
          </cell>
          <cell r="I81" t="str">
            <v>39.23.21.00</v>
          </cell>
          <cell r="J81" t="str">
            <v>SEPTEMBER, 2005</v>
          </cell>
          <cell r="K81" t="str">
            <v>NIGER</v>
          </cell>
          <cell r="L81" t="str">
            <v>JIBIYA BORDER</v>
          </cell>
          <cell r="M81">
            <v>16.100000000000001</v>
          </cell>
          <cell r="N81" t="str">
            <v>UNION</v>
          </cell>
          <cell r="O81">
            <v>41803.879999999997</v>
          </cell>
          <cell r="P81">
            <v>10450.969999999999</v>
          </cell>
          <cell r="Q81">
            <v>31352.91</v>
          </cell>
          <cell r="R81">
            <v>32276</v>
          </cell>
          <cell r="S81" t="str">
            <v>USD</v>
          </cell>
          <cell r="T81" t="str">
            <v>DECEMBER, 2005</v>
          </cell>
          <cell r="U81">
            <v>38610</v>
          </cell>
          <cell r="V81" t="str">
            <v>UBN/0001658</v>
          </cell>
          <cell r="W81" t="str">
            <v/>
          </cell>
          <cell r="Y81">
            <v>32276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</row>
        <row r="82">
          <cell r="D82">
            <v>38611</v>
          </cell>
          <cell r="F82" t="str">
            <v>ECO</v>
          </cell>
          <cell r="G82" t="str">
            <v>ASIA PLASTICS INDUSTRY (NIGERIA) LIMITED</v>
          </cell>
          <cell r="H82" t="str">
            <v>ASSORTED BATHROOM SLIPPERS</v>
          </cell>
          <cell r="I82" t="str">
            <v>64.02.99.00</v>
          </cell>
          <cell r="J82" t="str">
            <v>SEPTEMBER, 2005</v>
          </cell>
          <cell r="K82" t="str">
            <v>GHANA</v>
          </cell>
          <cell r="L82" t="str">
            <v>APAPA PORT</v>
          </cell>
          <cell r="M82">
            <v>29.5</v>
          </cell>
          <cell r="N82" t="str">
            <v>FIRST</v>
          </cell>
          <cell r="O82">
            <v>56211.68</v>
          </cell>
          <cell r="P82">
            <v>14052.92</v>
          </cell>
          <cell r="Q82">
            <v>42158.76</v>
          </cell>
          <cell r="R82">
            <v>43400</v>
          </cell>
          <cell r="S82" t="str">
            <v>USD</v>
          </cell>
          <cell r="T82" t="str">
            <v>DECEMBER, 2005</v>
          </cell>
          <cell r="U82">
            <v>38609</v>
          </cell>
          <cell r="V82" t="str">
            <v>FBN/0045270</v>
          </cell>
          <cell r="W82" t="str">
            <v/>
          </cell>
          <cell r="Y82">
            <v>43400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</row>
        <row r="83">
          <cell r="D83">
            <v>38611</v>
          </cell>
          <cell r="F83" t="str">
            <v>ZENITH</v>
          </cell>
          <cell r="G83" t="str">
            <v>VIVA METAL AND PLASTICS INDUSTRIES LIMITED</v>
          </cell>
          <cell r="H83" t="str">
            <v>ASSORTED POLYBAGS</v>
          </cell>
          <cell r="I83" t="str">
            <v>39.23.21.00</v>
          </cell>
          <cell r="J83" t="str">
            <v>SEPTEMBER, 2005</v>
          </cell>
          <cell r="K83" t="str">
            <v>NIGER</v>
          </cell>
          <cell r="L83" t="str">
            <v>JIBIYA BORDER</v>
          </cell>
          <cell r="M83">
            <v>36</v>
          </cell>
          <cell r="N83" t="str">
            <v>FIRST</v>
          </cell>
          <cell r="O83">
            <v>73226.070000000007</v>
          </cell>
          <cell r="P83">
            <v>18306.517500000002</v>
          </cell>
          <cell r="Q83">
            <v>54919.552499999998</v>
          </cell>
          <cell r="R83">
            <v>56536.5</v>
          </cell>
          <cell r="S83" t="str">
            <v>USD</v>
          </cell>
          <cell r="T83" t="str">
            <v>DECEMBER, 2005</v>
          </cell>
          <cell r="U83">
            <v>38609</v>
          </cell>
          <cell r="V83" t="str">
            <v>FBN/0045276</v>
          </cell>
          <cell r="W83" t="str">
            <v/>
          </cell>
          <cell r="Y83">
            <v>56536.5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</row>
        <row r="84">
          <cell r="D84">
            <v>38611</v>
          </cell>
          <cell r="F84" t="str">
            <v>ECO</v>
          </cell>
          <cell r="G84" t="str">
            <v>DECENT BAG INDUSTRIES LIMITED</v>
          </cell>
          <cell r="H84" t="str">
            <v>ASSORTED POLYBAGS</v>
          </cell>
          <cell r="I84" t="str">
            <v>39.23.21.00</v>
          </cell>
          <cell r="J84" t="str">
            <v>SEPTEMBER, 2005</v>
          </cell>
          <cell r="K84" t="str">
            <v>BURKINA FASO</v>
          </cell>
          <cell r="L84" t="str">
            <v>JIBIYA BORDER</v>
          </cell>
          <cell r="M84">
            <v>21.1</v>
          </cell>
          <cell r="N84" t="str">
            <v>FIRST</v>
          </cell>
          <cell r="O84">
            <v>36922.269999999997</v>
          </cell>
          <cell r="P84">
            <v>9230.5674999999992</v>
          </cell>
          <cell r="Q84">
            <v>27691.702499999999</v>
          </cell>
          <cell r="R84">
            <v>28507</v>
          </cell>
          <cell r="S84" t="str">
            <v>USD</v>
          </cell>
          <cell r="T84" t="str">
            <v>DECEMBER, 2005</v>
          </cell>
          <cell r="U84">
            <v>38609</v>
          </cell>
          <cell r="V84" t="str">
            <v>FBN/0045275</v>
          </cell>
          <cell r="W84" t="str">
            <v/>
          </cell>
          <cell r="Y84">
            <v>28507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5">
          <cell r="D85">
            <v>38611</v>
          </cell>
          <cell r="F85" t="str">
            <v>ECO</v>
          </cell>
          <cell r="G85" t="str">
            <v>STANDARD PLASTICS INDUSTRY (NIG.) LIMITED</v>
          </cell>
          <cell r="H85" t="str">
            <v>ASSORTED  EVA SLIPPERS</v>
          </cell>
          <cell r="I85" t="str">
            <v>64.02.99.00</v>
          </cell>
          <cell r="J85" t="str">
            <v>SEPTEMBER, 2005</v>
          </cell>
          <cell r="K85" t="str">
            <v>NIGER</v>
          </cell>
          <cell r="L85" t="str">
            <v>JIBIYA BORDER</v>
          </cell>
          <cell r="M85">
            <v>30.8</v>
          </cell>
          <cell r="N85" t="str">
            <v>FIRST</v>
          </cell>
          <cell r="O85">
            <v>58607.8</v>
          </cell>
          <cell r="P85">
            <v>14651.95</v>
          </cell>
          <cell r="Q85">
            <v>43955.85</v>
          </cell>
          <cell r="R85">
            <v>45250</v>
          </cell>
          <cell r="S85" t="str">
            <v>USD</v>
          </cell>
          <cell r="T85" t="str">
            <v>DECEMBER, 2005</v>
          </cell>
          <cell r="U85">
            <v>38609</v>
          </cell>
          <cell r="V85" t="str">
            <v>FBN/0045273</v>
          </cell>
          <cell r="W85" t="str">
            <v/>
          </cell>
          <cell r="Y85">
            <v>45250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</row>
        <row r="86">
          <cell r="D86">
            <v>38611</v>
          </cell>
          <cell r="F86" t="str">
            <v>ECO</v>
          </cell>
          <cell r="G86" t="str">
            <v>BALLY PLASTICS &amp; FOOTWEAR IND. (NIG) LTD</v>
          </cell>
          <cell r="H86" t="str">
            <v>ASSORTED PVC SLIPPERS</v>
          </cell>
          <cell r="I86" t="str">
            <v>64.02.99.00</v>
          </cell>
          <cell r="J86" t="str">
            <v>SEPTEMBER, 2005</v>
          </cell>
          <cell r="K86" t="str">
            <v>NIGER</v>
          </cell>
          <cell r="L86" t="str">
            <v>JIBIYA BORDER</v>
          </cell>
          <cell r="M86">
            <v>27.5</v>
          </cell>
          <cell r="N86" t="str">
            <v>FIRST</v>
          </cell>
          <cell r="O86">
            <v>29891.66</v>
          </cell>
          <cell r="P86">
            <v>7472.915</v>
          </cell>
          <cell r="Q86">
            <v>22418.744999999999</v>
          </cell>
          <cell r="R86">
            <v>23078.799999999999</v>
          </cell>
          <cell r="S86" t="str">
            <v>USD</v>
          </cell>
          <cell r="T86" t="str">
            <v>DECEMBER, 2005</v>
          </cell>
          <cell r="U86">
            <v>38609</v>
          </cell>
          <cell r="V86" t="str">
            <v>FBN/0045272</v>
          </cell>
          <cell r="W86" t="str">
            <v/>
          </cell>
          <cell r="Y86">
            <v>23078.799999999999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</row>
        <row r="87">
          <cell r="D87">
            <v>38611</v>
          </cell>
          <cell r="F87" t="str">
            <v>ECO</v>
          </cell>
          <cell r="G87" t="str">
            <v>ASIA PLASTICS INDUSTRY (NIGERIA) LIMITED</v>
          </cell>
          <cell r="H87" t="str">
            <v>ASSORTED BATHROOM SLIPPERS</v>
          </cell>
          <cell r="I87" t="str">
            <v>64.02.99.00</v>
          </cell>
          <cell r="J87" t="str">
            <v>SEPTEMBER, 2005</v>
          </cell>
          <cell r="K87" t="str">
            <v>GHANA</v>
          </cell>
          <cell r="L87" t="str">
            <v>APAPA PORT</v>
          </cell>
          <cell r="M87">
            <v>30.6</v>
          </cell>
          <cell r="N87" t="str">
            <v>FIRST</v>
          </cell>
          <cell r="O87">
            <v>58284</v>
          </cell>
          <cell r="P87">
            <v>14571</v>
          </cell>
          <cell r="Q87">
            <v>43713</v>
          </cell>
          <cell r="R87">
            <v>45000</v>
          </cell>
          <cell r="S87" t="str">
            <v>USD</v>
          </cell>
          <cell r="T87" t="str">
            <v>DECEMBER, 2005</v>
          </cell>
          <cell r="U87">
            <v>38609</v>
          </cell>
          <cell r="V87" t="str">
            <v>FBN/0045269</v>
          </cell>
          <cell r="W87" t="str">
            <v/>
          </cell>
          <cell r="Y87">
            <v>45000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</row>
        <row r="88">
          <cell r="D88">
            <v>38611</v>
          </cell>
          <cell r="F88" t="str">
            <v>ZENITH</v>
          </cell>
          <cell r="G88" t="str">
            <v>STANDARD PLASTICS INDUSTRY (NIG.) LIMITED</v>
          </cell>
          <cell r="H88" t="str">
            <v>ASSORTED EVA SLIPPERS</v>
          </cell>
          <cell r="I88" t="str">
            <v>64.02.99.00</v>
          </cell>
          <cell r="J88" t="str">
            <v>SEPTEMBER, 2005</v>
          </cell>
          <cell r="K88" t="str">
            <v>BURKINA FASO</v>
          </cell>
          <cell r="L88" t="str">
            <v>JIBIYA BORDER</v>
          </cell>
          <cell r="M88">
            <v>15.9</v>
          </cell>
          <cell r="N88" t="str">
            <v>FIRST</v>
          </cell>
          <cell r="O88">
            <v>30307.68</v>
          </cell>
          <cell r="P88">
            <v>7576.92</v>
          </cell>
          <cell r="Q88">
            <v>22730.76</v>
          </cell>
          <cell r="R88">
            <v>23400</v>
          </cell>
          <cell r="S88" t="str">
            <v>USD</v>
          </cell>
          <cell r="T88" t="str">
            <v>DECEMBER, 2005</v>
          </cell>
          <cell r="U88">
            <v>38609</v>
          </cell>
          <cell r="V88" t="str">
            <v>FBN/0045274</v>
          </cell>
          <cell r="W88" t="str">
            <v/>
          </cell>
          <cell r="Y88">
            <v>23400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</row>
        <row r="89">
          <cell r="D89">
            <v>38611</v>
          </cell>
          <cell r="F89" t="str">
            <v>UBA</v>
          </cell>
          <cell r="G89" t="str">
            <v>ASIA PLASTICS INDUSTRY (NIGERIA) LIMITED</v>
          </cell>
          <cell r="H89" t="str">
            <v>ASSORTED EVA SLIPPERS</v>
          </cell>
          <cell r="I89" t="str">
            <v>64.02.99.00</v>
          </cell>
          <cell r="J89" t="str">
            <v>SEPTEMBER, 2005</v>
          </cell>
          <cell r="K89" t="str">
            <v>NIGER</v>
          </cell>
          <cell r="L89" t="str">
            <v>JIBIYA BORDER</v>
          </cell>
          <cell r="M89">
            <v>15.6</v>
          </cell>
          <cell r="N89" t="str">
            <v>FIRST</v>
          </cell>
          <cell r="O89">
            <v>29724.84</v>
          </cell>
          <cell r="P89">
            <v>7431.21</v>
          </cell>
          <cell r="Q89">
            <v>22293.63</v>
          </cell>
          <cell r="R89">
            <v>22950</v>
          </cell>
          <cell r="S89" t="str">
            <v>USD</v>
          </cell>
          <cell r="T89" t="str">
            <v>DECEMBER, 2005</v>
          </cell>
          <cell r="U89">
            <v>38609</v>
          </cell>
          <cell r="V89" t="str">
            <v>FBN/0045268</v>
          </cell>
          <cell r="W89" t="str">
            <v/>
          </cell>
          <cell r="Y89">
            <v>22950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</row>
        <row r="90">
          <cell r="D90">
            <v>38614</v>
          </cell>
          <cell r="F90" t="str">
            <v>FCMB</v>
          </cell>
          <cell r="G90" t="str">
            <v>UNIQUE LEATHER FINISHING CO. LIMITED</v>
          </cell>
          <cell r="H90" t="str">
            <v>FINISHED SHEEP LEATHER - GRADE VI</v>
          </cell>
          <cell r="I90" t="str">
            <v>41.05.30.00</v>
          </cell>
          <cell r="J90" t="str">
            <v>SEPTEMBER, 2005</v>
          </cell>
          <cell r="K90" t="str">
            <v>UNITED STATES OF AMERICA</v>
          </cell>
          <cell r="L90" t="str">
            <v>MAKIA, KANO</v>
          </cell>
          <cell r="M90">
            <v>1</v>
          </cell>
          <cell r="N90" t="str">
            <v>UBA</v>
          </cell>
          <cell r="O90">
            <v>40087.18</v>
          </cell>
          <cell r="P90">
            <v>10021.795</v>
          </cell>
          <cell r="Q90">
            <v>30065.384999999998</v>
          </cell>
          <cell r="R90">
            <v>30713.439999999999</v>
          </cell>
          <cell r="S90" t="str">
            <v>USD</v>
          </cell>
          <cell r="T90" t="str">
            <v>DECEMBER, 2005</v>
          </cell>
          <cell r="U90">
            <v>38610</v>
          </cell>
          <cell r="V90" t="str">
            <v>UBA/0000849</v>
          </cell>
          <cell r="W90" t="str">
            <v/>
          </cell>
          <cell r="Y90">
            <v>30713.439999999999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</row>
        <row r="91">
          <cell r="D91">
            <v>38614</v>
          </cell>
          <cell r="F91" t="str">
            <v>ZENITH</v>
          </cell>
          <cell r="G91" t="str">
            <v>MARIO JOSE ENTERPRISES LIMITED</v>
          </cell>
          <cell r="H91" t="str">
            <v>PROCESSED FINISHED LEATHER</v>
          </cell>
          <cell r="I91" t="str">
            <v>41.06.19.00</v>
          </cell>
          <cell r="J91" t="str">
            <v>SEPTEMBER, 2005</v>
          </cell>
          <cell r="K91" t="str">
            <v>ITALY</v>
          </cell>
          <cell r="L91" t="str">
            <v>MAKIA, KANO</v>
          </cell>
          <cell r="M91">
            <v>7.6</v>
          </cell>
          <cell r="N91" t="str">
            <v>ZENITH</v>
          </cell>
          <cell r="O91">
            <v>417754.05</v>
          </cell>
          <cell r="P91">
            <v>104438.5125</v>
          </cell>
          <cell r="Q91">
            <v>313315.53749999998</v>
          </cell>
          <cell r="R91">
            <v>322590</v>
          </cell>
          <cell r="S91" t="str">
            <v>USD</v>
          </cell>
          <cell r="T91" t="str">
            <v>DECEMBER, 2005</v>
          </cell>
          <cell r="U91">
            <v>38610</v>
          </cell>
          <cell r="V91" t="str">
            <v>ZENITH/004590</v>
          </cell>
          <cell r="W91" t="str">
            <v/>
          </cell>
          <cell r="Y91">
            <v>322590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</row>
        <row r="92">
          <cell r="D92">
            <v>38614</v>
          </cell>
          <cell r="F92" t="str">
            <v>ZENITH</v>
          </cell>
          <cell r="G92" t="str">
            <v>KIRAWA MULTIPURPOSE COOPERATIVE SOCIETY</v>
          </cell>
          <cell r="H92" t="str">
            <v>SALT</v>
          </cell>
          <cell r="I92" t="str">
            <v>25.01.00.00</v>
          </cell>
          <cell r="J92" t="str">
            <v>SEPTEMBER, 2005</v>
          </cell>
          <cell r="K92" t="str">
            <v>CHAD</v>
          </cell>
          <cell r="L92" t="str">
            <v>MAIDUGURI</v>
          </cell>
          <cell r="M92">
            <v>20</v>
          </cell>
          <cell r="N92" t="str">
            <v>ZENITH</v>
          </cell>
          <cell r="O92">
            <v>5119.6000000000004</v>
          </cell>
          <cell r="P92">
            <v>1279.9000000000001</v>
          </cell>
          <cell r="Q92">
            <v>3839.7</v>
          </cell>
          <cell r="R92">
            <v>3852.8</v>
          </cell>
          <cell r="S92" t="str">
            <v>USD</v>
          </cell>
          <cell r="T92" t="str">
            <v>DECEMBER, 2005</v>
          </cell>
          <cell r="U92">
            <v>38576</v>
          </cell>
          <cell r="V92" t="str">
            <v>ZENITH/004864</v>
          </cell>
          <cell r="W92" t="str">
            <v/>
          </cell>
          <cell r="Y92">
            <v>3852.8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</row>
        <row r="93">
          <cell r="D93">
            <v>38614</v>
          </cell>
          <cell r="F93" t="str">
            <v>ZENITH</v>
          </cell>
          <cell r="G93" t="str">
            <v>KIRAWA MULTIPURPOSE COOPERATIVE SOCIETY</v>
          </cell>
          <cell r="H93" t="str">
            <v>CEMENT</v>
          </cell>
          <cell r="I93" t="str">
            <v>25.23.29.00</v>
          </cell>
          <cell r="J93" t="str">
            <v>SEPTEMBER, 2005</v>
          </cell>
          <cell r="K93" t="str">
            <v>CHAD</v>
          </cell>
          <cell r="L93" t="str">
            <v>MAIDUGURI</v>
          </cell>
          <cell r="M93">
            <v>30</v>
          </cell>
          <cell r="N93" t="str">
            <v>ZENITH</v>
          </cell>
          <cell r="O93">
            <v>6899.42</v>
          </cell>
          <cell r="P93">
            <v>1724.855</v>
          </cell>
          <cell r="Q93">
            <v>5174.5649999999996</v>
          </cell>
          <cell r="R93">
            <v>5193</v>
          </cell>
          <cell r="S93" t="str">
            <v>USD</v>
          </cell>
          <cell r="T93" t="str">
            <v>DECEMBER, 2005</v>
          </cell>
          <cell r="U93">
            <v>38587</v>
          </cell>
          <cell r="V93" t="str">
            <v>ZENITH/004870</v>
          </cell>
          <cell r="W93" t="str">
            <v/>
          </cell>
          <cell r="Y93">
            <v>5193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</row>
        <row r="94">
          <cell r="D94">
            <v>38614</v>
          </cell>
          <cell r="F94" t="str">
            <v>ZENITH</v>
          </cell>
          <cell r="G94" t="str">
            <v>KIRAWA MULTIPURPOSE COOPERATIVE SOCIETY</v>
          </cell>
          <cell r="H94" t="str">
            <v>SALT</v>
          </cell>
          <cell r="I94" t="str">
            <v>25.01.00.00</v>
          </cell>
          <cell r="J94" t="str">
            <v>SEPTEMBER, 2005</v>
          </cell>
          <cell r="K94" t="str">
            <v>CHAD</v>
          </cell>
          <cell r="L94" t="str">
            <v>MAIDUGURI</v>
          </cell>
          <cell r="M94">
            <v>20</v>
          </cell>
          <cell r="N94" t="str">
            <v>ZENITH</v>
          </cell>
          <cell r="O94">
            <v>5119.8900000000003</v>
          </cell>
          <cell r="P94">
            <v>1279.9725000000001</v>
          </cell>
          <cell r="Q94">
            <v>3839.9175</v>
          </cell>
          <cell r="R94">
            <v>3853.6</v>
          </cell>
          <cell r="S94" t="str">
            <v>USD</v>
          </cell>
          <cell r="T94" t="str">
            <v>DECEMBER, 2005</v>
          </cell>
          <cell r="U94">
            <v>38587</v>
          </cell>
          <cell r="V94" t="str">
            <v>ZENITH/004872</v>
          </cell>
          <cell r="W94" t="str">
            <v/>
          </cell>
          <cell r="Y94">
            <v>3853.6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</row>
        <row r="95">
          <cell r="D95">
            <v>38614</v>
          </cell>
          <cell r="F95" t="str">
            <v>ZENITH</v>
          </cell>
          <cell r="G95" t="str">
            <v>KIRAWA MULTIPURPOSE COOPERATIVE SOCIETY</v>
          </cell>
          <cell r="H95" t="str">
            <v>SKY SOAP AND KIDO BISCUIT</v>
          </cell>
          <cell r="I95" t="str">
            <v>34.01.11.00</v>
          </cell>
          <cell r="J95" t="str">
            <v>SEPTEMBER, 2005</v>
          </cell>
          <cell r="K95" t="str">
            <v>CHAD</v>
          </cell>
          <cell r="L95" t="str">
            <v>MAIDUGURI</v>
          </cell>
          <cell r="M95">
            <v>13</v>
          </cell>
          <cell r="N95" t="str">
            <v>ZENITH</v>
          </cell>
          <cell r="O95">
            <v>7299.63</v>
          </cell>
          <cell r="P95">
            <v>1824.9075</v>
          </cell>
          <cell r="Q95">
            <v>5474.7224999999999</v>
          </cell>
          <cell r="R95">
            <v>5493.4</v>
          </cell>
          <cell r="S95" t="str">
            <v>USD</v>
          </cell>
          <cell r="T95" t="str">
            <v>DECEMBER, 2005</v>
          </cell>
          <cell r="U95">
            <v>38576</v>
          </cell>
          <cell r="V95" t="str">
            <v>ZENITH/004865</v>
          </cell>
          <cell r="W95" t="str">
            <v/>
          </cell>
          <cell r="Y95">
            <v>5493.4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D96">
            <v>38614</v>
          </cell>
          <cell r="F96" t="str">
            <v>ZENITH</v>
          </cell>
          <cell r="G96" t="str">
            <v>KIRAWA MULTIPURPOSE COOPERATIVE SOCIETY</v>
          </cell>
          <cell r="H96" t="str">
            <v>SALT</v>
          </cell>
          <cell r="I96" t="str">
            <v>25.01.00.00</v>
          </cell>
          <cell r="J96" t="str">
            <v>SEPTEMBER, 2005</v>
          </cell>
          <cell r="K96" t="str">
            <v>CHAD</v>
          </cell>
          <cell r="L96" t="str">
            <v>MAIDUGURI</v>
          </cell>
          <cell r="M96">
            <v>20</v>
          </cell>
          <cell r="N96" t="str">
            <v>ZENITH</v>
          </cell>
          <cell r="O96">
            <v>5119.6000000000004</v>
          </cell>
          <cell r="P96">
            <v>1279.9000000000001</v>
          </cell>
          <cell r="Q96">
            <v>3839.7</v>
          </cell>
          <cell r="R96">
            <v>3852.8</v>
          </cell>
          <cell r="S96" t="str">
            <v>USD</v>
          </cell>
          <cell r="T96" t="str">
            <v>DECEMBER, 2005</v>
          </cell>
          <cell r="U96">
            <v>38576</v>
          </cell>
          <cell r="V96" t="str">
            <v>ZENITH/004862</v>
          </cell>
          <cell r="W96" t="str">
            <v/>
          </cell>
          <cell r="Y96">
            <v>3852.8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</row>
        <row r="97">
          <cell r="D97">
            <v>38614</v>
          </cell>
          <cell r="F97" t="str">
            <v>ZENITH</v>
          </cell>
          <cell r="G97" t="str">
            <v>KARIMSON NIGERIA LIMITED</v>
          </cell>
          <cell r="H97" t="str">
            <v>CEMENT</v>
          </cell>
          <cell r="I97" t="str">
            <v>25.23.20.00</v>
          </cell>
          <cell r="J97" t="str">
            <v>SEPTEMBER, 2005</v>
          </cell>
          <cell r="K97" t="str">
            <v>CHAD</v>
          </cell>
          <cell r="L97" t="str">
            <v>MAIDUGURI</v>
          </cell>
          <cell r="M97">
            <v>30</v>
          </cell>
          <cell r="N97" t="str">
            <v>ZENITH</v>
          </cell>
          <cell r="O97">
            <v>7199.95</v>
          </cell>
          <cell r="P97">
            <v>1799.9875</v>
          </cell>
          <cell r="Q97">
            <v>5399.9624999999996</v>
          </cell>
          <cell r="R97">
            <v>5419.2</v>
          </cell>
          <cell r="S97" t="str">
            <v>USD</v>
          </cell>
          <cell r="T97" t="str">
            <v>DECEMBER, 2005</v>
          </cell>
          <cell r="U97">
            <v>38593</v>
          </cell>
          <cell r="V97" t="str">
            <v>ZENITH/004877</v>
          </cell>
          <cell r="W97" t="str">
            <v/>
          </cell>
          <cell r="Y97">
            <v>5419.2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</row>
        <row r="98">
          <cell r="D98">
            <v>38614</v>
          </cell>
          <cell r="F98" t="str">
            <v>ZENITH</v>
          </cell>
          <cell r="G98" t="str">
            <v>KARIMSON NIGERIA LIMITED</v>
          </cell>
          <cell r="H98" t="str">
            <v>SALT</v>
          </cell>
          <cell r="I98" t="str">
            <v>25.01.00.00</v>
          </cell>
          <cell r="J98" t="str">
            <v>SEPTEMBER, 2005</v>
          </cell>
          <cell r="K98" t="str">
            <v>CHAD</v>
          </cell>
          <cell r="L98" t="str">
            <v>MAIDUGURI</v>
          </cell>
          <cell r="M98">
            <v>20</v>
          </cell>
          <cell r="N98" t="str">
            <v>ZENITH</v>
          </cell>
          <cell r="O98">
            <v>5119.6000000000004</v>
          </cell>
          <cell r="P98">
            <v>1279.9000000000001</v>
          </cell>
          <cell r="Q98">
            <v>3839.7</v>
          </cell>
          <cell r="R98">
            <v>3852.8</v>
          </cell>
          <cell r="S98" t="str">
            <v>USD</v>
          </cell>
          <cell r="T98" t="str">
            <v>DECEMBER, 2005</v>
          </cell>
          <cell r="U98">
            <v>38579</v>
          </cell>
          <cell r="V98" t="str">
            <v>ZENITH/004866</v>
          </cell>
          <cell r="W98" t="str">
            <v/>
          </cell>
          <cell r="Y98">
            <v>3852.8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</row>
        <row r="99">
          <cell r="D99">
            <v>38614</v>
          </cell>
          <cell r="F99" t="str">
            <v>ZENITH</v>
          </cell>
          <cell r="G99" t="str">
            <v>KIRAWA MULTIPURPOSE COOPERATIVE SOCIETY</v>
          </cell>
          <cell r="H99" t="str">
            <v>CEMENT</v>
          </cell>
          <cell r="I99" t="str">
            <v>25.23.20.00</v>
          </cell>
          <cell r="J99" t="str">
            <v>SEPTEMBER, 2005</v>
          </cell>
          <cell r="K99" t="str">
            <v>CHAD</v>
          </cell>
          <cell r="L99" t="str">
            <v>MAIDUGURI</v>
          </cell>
          <cell r="M99">
            <v>30</v>
          </cell>
          <cell r="N99" t="str">
            <v>ZENITH</v>
          </cell>
          <cell r="O99">
            <v>6899.66</v>
          </cell>
          <cell r="P99">
            <v>1724.915</v>
          </cell>
          <cell r="Q99">
            <v>5174.7449999999999</v>
          </cell>
          <cell r="R99">
            <v>5192.3999999999996</v>
          </cell>
          <cell r="S99" t="str">
            <v>USD</v>
          </cell>
          <cell r="T99" t="str">
            <v>DECEMBER, 2005</v>
          </cell>
          <cell r="U99">
            <v>38576</v>
          </cell>
          <cell r="V99" t="str">
            <v>ZENITH/004861</v>
          </cell>
          <cell r="W99" t="str">
            <v/>
          </cell>
          <cell r="Y99">
            <v>5192.3999999999996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</row>
        <row r="100">
          <cell r="D100">
            <v>38614</v>
          </cell>
          <cell r="F100" t="str">
            <v>ZENITH</v>
          </cell>
          <cell r="G100" t="str">
            <v>KARIMSON NIGERIA LIMITED</v>
          </cell>
          <cell r="H100" t="str">
            <v>SALT</v>
          </cell>
          <cell r="I100" t="str">
            <v>25.01.00.00</v>
          </cell>
          <cell r="J100" t="str">
            <v>SEPTEMBER, 2005</v>
          </cell>
          <cell r="K100" t="str">
            <v>CHAD</v>
          </cell>
          <cell r="L100" t="str">
            <v>MAIDUGURI</v>
          </cell>
          <cell r="M100">
            <v>20</v>
          </cell>
          <cell r="N100" t="str">
            <v>ZENITH</v>
          </cell>
          <cell r="O100">
            <v>5119.8900000000003</v>
          </cell>
          <cell r="P100">
            <v>1279.9725000000001</v>
          </cell>
          <cell r="Q100">
            <v>3839.9175</v>
          </cell>
          <cell r="R100">
            <v>3853.6</v>
          </cell>
          <cell r="S100" t="str">
            <v>USD</v>
          </cell>
          <cell r="T100" t="str">
            <v>DECEMBER, 2005</v>
          </cell>
          <cell r="U100">
            <v>38593</v>
          </cell>
          <cell r="V100" t="str">
            <v>ZENITH/004876</v>
          </cell>
          <cell r="W100" t="str">
            <v/>
          </cell>
          <cell r="Y100">
            <v>3853.6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</row>
        <row r="101">
          <cell r="D101">
            <v>38614</v>
          </cell>
          <cell r="F101" t="str">
            <v>ZENITH</v>
          </cell>
          <cell r="G101" t="str">
            <v>KARIMSON NIGERIA LIMITED</v>
          </cell>
          <cell r="H101" t="str">
            <v>SALT</v>
          </cell>
          <cell r="I101" t="str">
            <v>25.01.00.00</v>
          </cell>
          <cell r="J101" t="str">
            <v>SEPTEMBER, 2005</v>
          </cell>
          <cell r="K101" t="str">
            <v>CHAD</v>
          </cell>
          <cell r="L101" t="str">
            <v>MAIDUGURI</v>
          </cell>
          <cell r="M101">
            <v>20</v>
          </cell>
          <cell r="N101" t="str">
            <v>ZENITH</v>
          </cell>
          <cell r="O101">
            <v>5119.6000000000004</v>
          </cell>
          <cell r="P101">
            <v>1279.9000000000001</v>
          </cell>
          <cell r="Q101">
            <v>3839.7</v>
          </cell>
          <cell r="R101">
            <v>3852.8</v>
          </cell>
          <cell r="S101" t="str">
            <v>USD</v>
          </cell>
          <cell r="T101" t="str">
            <v>DECEMBER, 2005</v>
          </cell>
          <cell r="U101">
            <v>38579</v>
          </cell>
          <cell r="V101" t="str">
            <v>ZENITH/004867</v>
          </cell>
          <cell r="W101" t="str">
            <v/>
          </cell>
          <cell r="Y101">
            <v>3852.8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</row>
        <row r="102">
          <cell r="D102">
            <v>38614</v>
          </cell>
          <cell r="F102" t="str">
            <v>ZENITH</v>
          </cell>
          <cell r="G102" t="str">
            <v>KARIMSON NIGERIA LIMITED</v>
          </cell>
          <cell r="H102" t="str">
            <v>SALT</v>
          </cell>
          <cell r="I102" t="str">
            <v>25.01.00.00</v>
          </cell>
          <cell r="J102" t="str">
            <v>SEPTEMBER, 2005</v>
          </cell>
          <cell r="K102" t="str">
            <v>CHAD</v>
          </cell>
          <cell r="L102" t="str">
            <v>MAIDUGURI</v>
          </cell>
          <cell r="M102">
            <v>20</v>
          </cell>
          <cell r="N102" t="str">
            <v>ZENITH</v>
          </cell>
          <cell r="O102">
            <v>5119.8900000000003</v>
          </cell>
          <cell r="P102">
            <v>1279.9725000000001</v>
          </cell>
          <cell r="Q102">
            <v>3839.9175</v>
          </cell>
          <cell r="R102">
            <v>3853.6</v>
          </cell>
          <cell r="S102" t="str">
            <v>USD</v>
          </cell>
          <cell r="T102" t="str">
            <v>DECEMBER, 2005</v>
          </cell>
          <cell r="U102">
            <v>38593</v>
          </cell>
          <cell r="V102" t="str">
            <v>ZENITH/004874</v>
          </cell>
          <cell r="W102" t="str">
            <v/>
          </cell>
          <cell r="Y102">
            <v>3853.6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D103">
            <v>38614</v>
          </cell>
          <cell r="F103" t="str">
            <v>ZENITH</v>
          </cell>
          <cell r="G103" t="str">
            <v>KIRAWA MULTIPURPOSE COOPERATIVE SOCIETY</v>
          </cell>
          <cell r="H103" t="str">
            <v>SALT</v>
          </cell>
          <cell r="I103" t="str">
            <v>25.01.00.00</v>
          </cell>
          <cell r="J103" t="str">
            <v>SEPTEMBER, 2005</v>
          </cell>
          <cell r="K103" t="str">
            <v>CHAD</v>
          </cell>
          <cell r="L103" t="str">
            <v>MAIDUGURI</v>
          </cell>
          <cell r="M103">
            <v>20</v>
          </cell>
          <cell r="N103" t="str">
            <v>ZENITH</v>
          </cell>
          <cell r="O103">
            <v>5119.8900000000003</v>
          </cell>
          <cell r="P103">
            <v>1279.9725000000001</v>
          </cell>
          <cell r="Q103">
            <v>3839.9175</v>
          </cell>
          <cell r="R103">
            <v>3853.6</v>
          </cell>
          <cell r="S103" t="str">
            <v>USD</v>
          </cell>
          <cell r="T103" t="str">
            <v>DECEMBER, 2005</v>
          </cell>
          <cell r="U103">
            <v>38587</v>
          </cell>
          <cell r="V103" t="str">
            <v>ZENITH/004871</v>
          </cell>
          <cell r="W103" t="str">
            <v/>
          </cell>
          <cell r="Y103">
            <v>3853.6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</row>
        <row r="104">
          <cell r="D104">
            <v>38614</v>
          </cell>
          <cell r="F104" t="str">
            <v>ZENITH</v>
          </cell>
          <cell r="G104" t="str">
            <v>KARIMSON NIGERIA LIMITED</v>
          </cell>
          <cell r="H104" t="str">
            <v>CEMENT</v>
          </cell>
          <cell r="I104" t="str">
            <v>25.23.20.00</v>
          </cell>
          <cell r="J104" t="str">
            <v>SEPTEMBER, 2005</v>
          </cell>
          <cell r="K104" t="str">
            <v>CHAD</v>
          </cell>
          <cell r="L104" t="str">
            <v>MAIDUGURI</v>
          </cell>
          <cell r="M104">
            <v>30</v>
          </cell>
          <cell r="N104" t="str">
            <v>ZENITH</v>
          </cell>
          <cell r="O104">
            <v>6899.66</v>
          </cell>
          <cell r="P104">
            <v>1724.915</v>
          </cell>
          <cell r="Q104">
            <v>5174.7449999999999</v>
          </cell>
          <cell r="R104">
            <v>5192.3999999999996</v>
          </cell>
          <cell r="S104" t="str">
            <v>USD</v>
          </cell>
          <cell r="T104" t="str">
            <v>DECEMBER, 2005</v>
          </cell>
          <cell r="U104">
            <v>38579</v>
          </cell>
          <cell r="V104" t="str">
            <v>ZENITH/004868</v>
          </cell>
          <cell r="W104" t="str">
            <v/>
          </cell>
          <cell r="Y104">
            <v>5192.3999999999996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</row>
        <row r="105">
          <cell r="D105">
            <v>38614</v>
          </cell>
          <cell r="F105" t="str">
            <v>ZENITH</v>
          </cell>
          <cell r="G105" t="str">
            <v>KARIMSON NIGERIA LIMITED</v>
          </cell>
          <cell r="H105" t="str">
            <v>CEMENT</v>
          </cell>
          <cell r="I105" t="str">
            <v>25.23.20.00</v>
          </cell>
          <cell r="J105" t="str">
            <v>SEPTEMBER, 2005</v>
          </cell>
          <cell r="K105" t="str">
            <v>CHAD</v>
          </cell>
          <cell r="L105" t="str">
            <v>MAIDUGURI</v>
          </cell>
          <cell r="M105">
            <v>30</v>
          </cell>
          <cell r="N105" t="str">
            <v>ZENITH</v>
          </cell>
          <cell r="O105">
            <v>7199.95</v>
          </cell>
          <cell r="P105">
            <v>1799.9875</v>
          </cell>
          <cell r="Q105">
            <v>5399.9624999999996</v>
          </cell>
          <cell r="R105">
            <v>5419.2</v>
          </cell>
          <cell r="S105" t="str">
            <v>USD</v>
          </cell>
          <cell r="T105" t="str">
            <v>DECEMBER, 2005</v>
          </cell>
          <cell r="U105">
            <v>38593</v>
          </cell>
          <cell r="V105" t="str">
            <v>ZENITH/004875</v>
          </cell>
          <cell r="W105" t="str">
            <v/>
          </cell>
          <cell r="Y105">
            <v>5419.2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</row>
        <row r="106">
          <cell r="D106">
            <v>38614</v>
          </cell>
          <cell r="F106" t="str">
            <v>ZENITH</v>
          </cell>
          <cell r="G106" t="str">
            <v>KIRAWA MULTIPURPOSE COOPERATIVE SOCIETY</v>
          </cell>
          <cell r="H106" t="str">
            <v>TOILET SOAP AND KLIN SOAP</v>
          </cell>
          <cell r="I106" t="str">
            <v>34.01.11.00</v>
          </cell>
          <cell r="J106" t="str">
            <v>SEPTEMBER, 2005</v>
          </cell>
          <cell r="K106" t="str">
            <v>CHAD</v>
          </cell>
          <cell r="L106" t="str">
            <v>MAIDUGURI</v>
          </cell>
          <cell r="M106">
            <v>13</v>
          </cell>
          <cell r="N106" t="str">
            <v>ZENITH</v>
          </cell>
          <cell r="O106">
            <v>6079.54</v>
          </cell>
          <cell r="P106">
            <v>1519.885</v>
          </cell>
          <cell r="Q106">
            <v>4559.6549999999997</v>
          </cell>
          <cell r="R106">
            <v>4575.8999999999996</v>
          </cell>
          <cell r="S106" t="str">
            <v>USD</v>
          </cell>
          <cell r="T106" t="str">
            <v>DECEMBER, 2005</v>
          </cell>
          <cell r="U106">
            <v>38587</v>
          </cell>
          <cell r="V106" t="str">
            <v>ZENITH/004873</v>
          </cell>
          <cell r="W106" t="str">
            <v/>
          </cell>
          <cell r="Y106">
            <v>4575.8999999999996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</row>
        <row r="107">
          <cell r="D107">
            <v>38614</v>
          </cell>
          <cell r="F107" t="str">
            <v>ZENITH</v>
          </cell>
          <cell r="G107" t="str">
            <v>KARIMSON NIGERIA LIMITED</v>
          </cell>
          <cell r="H107" t="str">
            <v>CEMENT</v>
          </cell>
          <cell r="I107" t="str">
            <v>25.23.20.00</v>
          </cell>
          <cell r="J107" t="str">
            <v>SEPTEMBER, 2005</v>
          </cell>
          <cell r="K107" t="str">
            <v>CHAD</v>
          </cell>
          <cell r="L107" t="str">
            <v>MAIDUGURI</v>
          </cell>
          <cell r="M107">
            <v>30</v>
          </cell>
          <cell r="N107" t="str">
            <v>ZENITH</v>
          </cell>
          <cell r="O107">
            <v>6899.66</v>
          </cell>
          <cell r="P107">
            <v>1724.915</v>
          </cell>
          <cell r="Q107">
            <v>5174.7449999999999</v>
          </cell>
          <cell r="R107">
            <v>5192.3999999999996</v>
          </cell>
          <cell r="S107" t="str">
            <v>USD</v>
          </cell>
          <cell r="T107" t="str">
            <v>DECEMBER, 2005</v>
          </cell>
          <cell r="U107">
            <v>38579</v>
          </cell>
          <cell r="V107" t="str">
            <v>ZENITH/004869</v>
          </cell>
          <cell r="W107" t="str">
            <v/>
          </cell>
          <cell r="Y107">
            <v>5192.3999999999996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D108">
            <v>38615</v>
          </cell>
          <cell r="F108" t="str">
            <v>NBM</v>
          </cell>
          <cell r="G108" t="str">
            <v>FATA TANNING EPF</v>
          </cell>
          <cell r="H108" t="str">
            <v>CRUST/FINISHED GOAT AND SHEEP LEATHER A-904</v>
          </cell>
          <cell r="I108" t="str">
            <v>41.06.19.00</v>
          </cell>
          <cell r="J108" t="str">
            <v>SEPTEMBER, 2005</v>
          </cell>
          <cell r="K108" t="str">
            <v>ITALY</v>
          </cell>
          <cell r="L108" t="str">
            <v>MAKIA, KANO</v>
          </cell>
          <cell r="M108">
            <v>7</v>
          </cell>
          <cell r="N108" t="str">
            <v>UNION</v>
          </cell>
          <cell r="O108">
            <v>459856.66</v>
          </cell>
          <cell r="P108">
            <v>114964.16499999999</v>
          </cell>
          <cell r="Q108">
            <v>344892.495</v>
          </cell>
          <cell r="R108">
            <v>354800.29</v>
          </cell>
          <cell r="S108" t="str">
            <v>USD</v>
          </cell>
          <cell r="T108" t="str">
            <v>DECEMBER, 2005</v>
          </cell>
          <cell r="U108">
            <v>38614</v>
          </cell>
          <cell r="V108" t="str">
            <v>UBN/0001659</v>
          </cell>
          <cell r="W108" t="str">
            <v/>
          </cell>
          <cell r="Y108">
            <v>354800.29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</row>
        <row r="109">
          <cell r="D109">
            <v>38615</v>
          </cell>
          <cell r="F109" t="str">
            <v>GTB</v>
          </cell>
          <cell r="G109" t="str">
            <v>VIRGIN ENTERPRISES LIMITED</v>
          </cell>
          <cell r="H109" t="str">
            <v>SUGAR CANE, ASSORTED VEGETABLES AND FRESH PEANUTS</v>
          </cell>
          <cell r="I109" t="str">
            <v>12.12.92.00</v>
          </cell>
          <cell r="J109" t="str">
            <v>SEPTEMBER, 2005</v>
          </cell>
          <cell r="K109" t="str">
            <v>UNITED KINGDOM</v>
          </cell>
          <cell r="L109" t="str">
            <v>MAKIA, KANO</v>
          </cell>
          <cell r="M109">
            <v>1</v>
          </cell>
          <cell r="N109" t="str">
            <v>GTB</v>
          </cell>
          <cell r="O109">
            <v>1079.51</v>
          </cell>
          <cell r="P109">
            <v>269.8775</v>
          </cell>
          <cell r="Q109">
            <v>809.63250000000005</v>
          </cell>
          <cell r="R109">
            <v>833.6</v>
          </cell>
          <cell r="S109" t="str">
            <v>USD</v>
          </cell>
          <cell r="T109" t="str">
            <v>DECEMBER, 2005</v>
          </cell>
          <cell r="U109">
            <v>38614</v>
          </cell>
          <cell r="V109" t="str">
            <v>GTB/0003737</v>
          </cell>
          <cell r="W109" t="str">
            <v/>
          </cell>
          <cell r="Y109">
            <v>833.6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</row>
        <row r="110">
          <cell r="D110">
            <v>38617</v>
          </cell>
          <cell r="F110" t="str">
            <v>UNION</v>
          </cell>
          <cell r="G110" t="str">
            <v>AFRICAN TEXTILE MANUFACTURERS LIMITED</v>
          </cell>
          <cell r="H110" t="str">
            <v>100% COTTON PRINTED FABRICS</v>
          </cell>
          <cell r="I110" t="str">
            <v>52.09.59.00</v>
          </cell>
          <cell r="J110" t="str">
            <v>SEPTEMBER, 2005</v>
          </cell>
          <cell r="K110" t="str">
            <v>MALI</v>
          </cell>
          <cell r="L110" t="str">
            <v>IDI-IROKO BORDER</v>
          </cell>
          <cell r="M110">
            <v>20.9</v>
          </cell>
          <cell r="N110" t="str">
            <v>UNION</v>
          </cell>
          <cell r="O110">
            <v>252617</v>
          </cell>
          <cell r="P110">
            <v>63154.25</v>
          </cell>
          <cell r="Q110">
            <v>189462.75</v>
          </cell>
          <cell r="R110">
            <v>190080</v>
          </cell>
          <cell r="S110" t="str">
            <v>USD</v>
          </cell>
          <cell r="T110" t="str">
            <v>DECEMBER, 2005</v>
          </cell>
          <cell r="U110">
            <v>38616</v>
          </cell>
          <cell r="V110" t="str">
            <v>UBN/0001662</v>
          </cell>
          <cell r="W110" t="str">
            <v/>
          </cell>
          <cell r="Y110">
            <v>190080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</row>
        <row r="111">
          <cell r="D111">
            <v>38617</v>
          </cell>
          <cell r="F111" t="str">
            <v>UNION</v>
          </cell>
          <cell r="G111" t="str">
            <v>AFRICAN TEXTILE MANUFACTURERS LIMITED</v>
          </cell>
          <cell r="H111" t="str">
            <v xml:space="preserve">100 % COTTON PRINTED FABRICS </v>
          </cell>
          <cell r="I111" t="str">
            <v>52.09.59.00</v>
          </cell>
          <cell r="J111" t="str">
            <v>SEPTEMBER, 2005</v>
          </cell>
          <cell r="K111" t="str">
            <v>MALI</v>
          </cell>
          <cell r="L111" t="str">
            <v>IDI-IROKO BORDER</v>
          </cell>
          <cell r="M111">
            <v>20.100000000000001</v>
          </cell>
          <cell r="N111" t="str">
            <v>UNION</v>
          </cell>
          <cell r="O111">
            <v>247593</v>
          </cell>
          <cell r="P111">
            <v>61898.25</v>
          </cell>
          <cell r="Q111">
            <v>185694.75</v>
          </cell>
          <cell r="R111">
            <v>186300</v>
          </cell>
          <cell r="S111" t="str">
            <v>USD</v>
          </cell>
          <cell r="T111" t="str">
            <v>DECEMBER, 2005</v>
          </cell>
          <cell r="U111">
            <v>38616</v>
          </cell>
          <cell r="V111" t="str">
            <v>UBN/0001661</v>
          </cell>
          <cell r="W111" t="str">
            <v/>
          </cell>
          <cell r="Y111">
            <v>186300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D112">
            <v>38617</v>
          </cell>
          <cell r="F112" t="str">
            <v>UNION</v>
          </cell>
          <cell r="G112" t="str">
            <v>AFRICAN TEXTILE MANUFACTURERS LIMITED</v>
          </cell>
          <cell r="H112" t="str">
            <v>100% COTTON PRINTED FABRICS</v>
          </cell>
          <cell r="I112" t="str">
            <v>52.09.59.00</v>
          </cell>
          <cell r="J112" t="str">
            <v>SEPTEMBER, 2005</v>
          </cell>
          <cell r="K112" t="str">
            <v>MALI</v>
          </cell>
          <cell r="L112" t="str">
            <v>IDI-IROKO BORDER</v>
          </cell>
          <cell r="M112">
            <v>20.9</v>
          </cell>
          <cell r="N112" t="str">
            <v>UNION</v>
          </cell>
          <cell r="O112">
            <v>269468</v>
          </cell>
          <cell r="P112">
            <v>67367</v>
          </cell>
          <cell r="Q112">
            <v>202101</v>
          </cell>
          <cell r="R112">
            <v>202760</v>
          </cell>
          <cell r="S112" t="str">
            <v>USD</v>
          </cell>
          <cell r="T112" t="str">
            <v>DECEMBER, 2005</v>
          </cell>
          <cell r="U112">
            <v>38616</v>
          </cell>
          <cell r="V112" t="str">
            <v>UBN/0001660</v>
          </cell>
          <cell r="W112" t="str">
            <v/>
          </cell>
          <cell r="Y112">
            <v>202760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D113">
            <v>38605</v>
          </cell>
          <cell r="F113" t="str">
            <v>GTB</v>
          </cell>
          <cell r="G113" t="str">
            <v>CEMENT COMPANY OF NORTHERN NIGERIA PLC</v>
          </cell>
          <cell r="H113" t="str">
            <v>CLINKER</v>
          </cell>
          <cell r="I113" t="str">
            <v>25.23.10.00</v>
          </cell>
          <cell r="J113" t="str">
            <v>SEPTEMBER, 2005</v>
          </cell>
          <cell r="K113" t="str">
            <v>NIGER</v>
          </cell>
          <cell r="L113" t="str">
            <v>ILLELA BORDER</v>
          </cell>
          <cell r="M113">
            <v>383</v>
          </cell>
          <cell r="N113" t="str">
            <v>GTB</v>
          </cell>
          <cell r="O113">
            <v>37657.15</v>
          </cell>
          <cell r="P113">
            <v>9414.2875000000004</v>
          </cell>
          <cell r="Q113">
            <v>28242.862499999999</v>
          </cell>
          <cell r="R113">
            <v>28343.48</v>
          </cell>
          <cell r="S113" t="str">
            <v>USD</v>
          </cell>
          <cell r="T113" t="str">
            <v>DECEMBER, 2005</v>
          </cell>
          <cell r="U113">
            <v>38580</v>
          </cell>
          <cell r="V113" t="str">
            <v>GTB/0004824</v>
          </cell>
          <cell r="W113" t="str">
            <v/>
          </cell>
          <cell r="Y113">
            <v>28343.48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</row>
        <row r="114">
          <cell r="D114">
            <v>38605</v>
          </cell>
          <cell r="F114" t="str">
            <v>GTB</v>
          </cell>
          <cell r="G114" t="str">
            <v>CEMENT COMPANY OF NORTHERN NIGERIA PLC</v>
          </cell>
          <cell r="H114" t="str">
            <v>CLINKER</v>
          </cell>
          <cell r="I114" t="str">
            <v>25.23.10.00</v>
          </cell>
          <cell r="J114" t="str">
            <v>SEPTEMBER, 2005</v>
          </cell>
          <cell r="K114" t="str">
            <v>NIGER</v>
          </cell>
          <cell r="L114" t="str">
            <v>ILLELA BORDER</v>
          </cell>
          <cell r="M114">
            <v>174.14</v>
          </cell>
          <cell r="N114" t="str">
            <v>GTB</v>
          </cell>
          <cell r="O114">
            <v>17120.82</v>
          </cell>
          <cell r="P114">
            <v>4280.2049999999999</v>
          </cell>
          <cell r="Q114">
            <v>12840.615</v>
          </cell>
          <cell r="R114">
            <v>12886.36</v>
          </cell>
          <cell r="S114" t="str">
            <v>USD</v>
          </cell>
          <cell r="T114" t="str">
            <v>DECEMBER, 2005</v>
          </cell>
          <cell r="U114">
            <v>38580</v>
          </cell>
          <cell r="V114" t="str">
            <v>GTB/0004825</v>
          </cell>
          <cell r="W114" t="str">
            <v/>
          </cell>
          <cell r="Y114">
            <v>12886.36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</row>
        <row r="115">
          <cell r="D115">
            <v>38605</v>
          </cell>
          <cell r="F115" t="str">
            <v>GTB</v>
          </cell>
          <cell r="G115" t="str">
            <v>CEMENT COMPANY OF NORTHERN NIGERIA PLC</v>
          </cell>
          <cell r="H115" t="str">
            <v>CLINKER</v>
          </cell>
          <cell r="I115" t="str">
            <v>25.23.10.00</v>
          </cell>
          <cell r="J115" t="str">
            <v>SEPTEMBER, 2005</v>
          </cell>
          <cell r="K115" t="str">
            <v>NIGER</v>
          </cell>
          <cell r="L115" t="str">
            <v>ILLELA BORDER</v>
          </cell>
          <cell r="M115">
            <v>35.700000000000003</v>
          </cell>
          <cell r="N115" t="str">
            <v>GTB</v>
          </cell>
          <cell r="O115">
            <v>3505.96</v>
          </cell>
          <cell r="P115">
            <v>876.49</v>
          </cell>
          <cell r="Q115">
            <v>2629.47</v>
          </cell>
          <cell r="R115">
            <v>2638.84</v>
          </cell>
          <cell r="S115" t="str">
            <v>USD</v>
          </cell>
          <cell r="T115" t="str">
            <v>DECEMBER, 2005</v>
          </cell>
          <cell r="U115">
            <v>38581</v>
          </cell>
          <cell r="V115" t="str">
            <v>GTB/0004826</v>
          </cell>
          <cell r="W115" t="str">
            <v/>
          </cell>
          <cell r="Y115">
            <v>2638.84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D116">
            <v>38605</v>
          </cell>
          <cell r="F116" t="str">
            <v>GTB</v>
          </cell>
          <cell r="G116" t="str">
            <v>CEMENT COMPANY OF NORTHERN NIGERIA PLC</v>
          </cell>
          <cell r="H116" t="str">
            <v>CLINKER</v>
          </cell>
          <cell r="I116" t="str">
            <v>25.23.10.00</v>
          </cell>
          <cell r="J116" t="str">
            <v>SEPTEMBER, 2005</v>
          </cell>
          <cell r="K116" t="str">
            <v>NIGER</v>
          </cell>
          <cell r="L116" t="str">
            <v>ILLELA BORDER</v>
          </cell>
          <cell r="M116">
            <v>169.5</v>
          </cell>
          <cell r="N116" t="str">
            <v>GTB</v>
          </cell>
          <cell r="O116">
            <v>16666.599999999999</v>
          </cell>
          <cell r="P116">
            <v>4166.6499999999996</v>
          </cell>
          <cell r="Q116">
            <v>12499.95</v>
          </cell>
          <cell r="R116">
            <v>12544.48</v>
          </cell>
          <cell r="S116" t="str">
            <v>USD</v>
          </cell>
          <cell r="T116" t="str">
            <v>DECEMBER, 2005</v>
          </cell>
          <cell r="U116">
            <v>38583</v>
          </cell>
          <cell r="V116" t="str">
            <v>GTB/0004827</v>
          </cell>
          <cell r="W116" t="str">
            <v/>
          </cell>
          <cell r="Y116">
            <v>12544.48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</row>
        <row r="117">
          <cell r="D117">
            <v>38605</v>
          </cell>
          <cell r="F117" t="str">
            <v>GTB</v>
          </cell>
          <cell r="G117" t="str">
            <v>CEMENT COMPANY OF NORTHERN NIGERIA PLC</v>
          </cell>
          <cell r="H117" t="str">
            <v>CLINKER</v>
          </cell>
          <cell r="I117" t="str">
            <v>25.23.10.00</v>
          </cell>
          <cell r="J117" t="str">
            <v>SEPTEMBER, 2005</v>
          </cell>
          <cell r="K117" t="str">
            <v>NIGER</v>
          </cell>
          <cell r="L117" t="str">
            <v>ILLELA BORDER</v>
          </cell>
          <cell r="M117">
            <v>142.84</v>
          </cell>
          <cell r="N117" t="str">
            <v>GTB</v>
          </cell>
          <cell r="O117">
            <v>14043.51</v>
          </cell>
          <cell r="P117">
            <v>3510.8775000000001</v>
          </cell>
          <cell r="Q117">
            <v>10532.6325</v>
          </cell>
          <cell r="R117">
            <v>10570.16</v>
          </cell>
          <cell r="S117" t="str">
            <v>USD</v>
          </cell>
          <cell r="T117" t="str">
            <v>DECEMBER, 2005</v>
          </cell>
          <cell r="U117">
            <v>38583</v>
          </cell>
          <cell r="V117" t="str">
            <v>GTB/0004828</v>
          </cell>
          <cell r="W117" t="str">
            <v/>
          </cell>
          <cell r="Y117">
            <v>10570.16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</row>
        <row r="118">
          <cell r="D118">
            <v>38605</v>
          </cell>
          <cell r="F118" t="str">
            <v>GTB</v>
          </cell>
          <cell r="G118" t="str">
            <v>CEMENT COMPANY OF NORTHERN NIGERIA PLC</v>
          </cell>
          <cell r="H118" t="str">
            <v>CLINKER</v>
          </cell>
          <cell r="I118" t="str">
            <v>25.23.10.00</v>
          </cell>
          <cell r="J118" t="str">
            <v>SEPTEMBER, 2005</v>
          </cell>
          <cell r="K118" t="str">
            <v>NIGER</v>
          </cell>
          <cell r="L118" t="str">
            <v>ILLELA BORDER</v>
          </cell>
          <cell r="M118">
            <v>166.84</v>
          </cell>
          <cell r="N118" t="str">
            <v>GTB</v>
          </cell>
          <cell r="O118">
            <v>16403.11</v>
          </cell>
          <cell r="P118">
            <v>4100.7775000000001</v>
          </cell>
          <cell r="Q118">
            <v>12302.3325</v>
          </cell>
          <cell r="R118">
            <v>12346.16</v>
          </cell>
          <cell r="S118" t="str">
            <v>USD</v>
          </cell>
          <cell r="T118" t="str">
            <v>DECEMBER, 2005</v>
          </cell>
          <cell r="U118">
            <v>38583</v>
          </cell>
          <cell r="V118" t="str">
            <v>GTB/0004829</v>
          </cell>
          <cell r="W118" t="str">
            <v/>
          </cell>
          <cell r="Y118">
            <v>12346.16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</row>
        <row r="119">
          <cell r="D119">
            <v>38605</v>
          </cell>
          <cell r="F119" t="str">
            <v>GTB</v>
          </cell>
          <cell r="G119" t="str">
            <v>CEMENT COMPANY OF NORTHERN NIGERIA PLC</v>
          </cell>
          <cell r="H119" t="str">
            <v>CLINKER</v>
          </cell>
          <cell r="I119" t="str">
            <v>25.23.10.00</v>
          </cell>
          <cell r="J119" t="str">
            <v>SEPTEMBER, 2005</v>
          </cell>
          <cell r="K119" t="str">
            <v>NIGER</v>
          </cell>
          <cell r="L119" t="str">
            <v>ILLELA BORDER</v>
          </cell>
          <cell r="M119">
            <v>181.78</v>
          </cell>
          <cell r="N119" t="str">
            <v>GTB</v>
          </cell>
          <cell r="O119">
            <v>17871.96</v>
          </cell>
          <cell r="P119">
            <v>4467.99</v>
          </cell>
          <cell r="Q119">
            <v>13403.97</v>
          </cell>
          <cell r="R119">
            <v>13451.72</v>
          </cell>
          <cell r="S119" t="str">
            <v>USD</v>
          </cell>
          <cell r="T119" t="str">
            <v>DECEMBER, 2005</v>
          </cell>
          <cell r="U119">
            <v>38586</v>
          </cell>
          <cell r="V119" t="str">
            <v>GTB/0004830</v>
          </cell>
          <cell r="W119" t="str">
            <v/>
          </cell>
          <cell r="Y119">
            <v>13451.72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D120">
            <v>38605</v>
          </cell>
          <cell r="F120" t="str">
            <v>GTB</v>
          </cell>
          <cell r="G120" t="str">
            <v>CEMENT COMPANY OF NORTHERN NIGERIA PLC</v>
          </cell>
          <cell r="H120" t="str">
            <v>CLINKER</v>
          </cell>
          <cell r="I120" t="str">
            <v>25.23.10.00</v>
          </cell>
          <cell r="J120" t="str">
            <v>SEPTEMBER, 2005</v>
          </cell>
          <cell r="K120" t="str">
            <v>NIGER</v>
          </cell>
          <cell r="L120" t="str">
            <v>ILLELA BORDER</v>
          </cell>
          <cell r="M120">
            <v>174.12</v>
          </cell>
          <cell r="N120" t="str">
            <v>GTB</v>
          </cell>
          <cell r="O120">
            <v>17118.849999999999</v>
          </cell>
          <cell r="P120">
            <v>4279.7124999999996</v>
          </cell>
          <cell r="Q120">
            <v>12839.137500000001</v>
          </cell>
          <cell r="R120">
            <v>12884.88</v>
          </cell>
          <cell r="S120" t="str">
            <v>USD</v>
          </cell>
          <cell r="T120" t="str">
            <v>DECEMBER, 2005</v>
          </cell>
          <cell r="U120">
            <v>38586</v>
          </cell>
          <cell r="V120" t="str">
            <v>GTB/0004831</v>
          </cell>
          <cell r="W120" t="str">
            <v/>
          </cell>
          <cell r="Y120">
            <v>12884.88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D121">
            <v>38605</v>
          </cell>
          <cell r="F121" t="str">
            <v>GTB</v>
          </cell>
          <cell r="G121" t="str">
            <v>CEMENT COMPANY OF NORTHERN NIGERIA PLC</v>
          </cell>
          <cell r="H121" t="str">
            <v>CLINKER</v>
          </cell>
          <cell r="I121" t="str">
            <v>25.23.10.00</v>
          </cell>
          <cell r="J121" t="str">
            <v>SEPTEMBER, 2005</v>
          </cell>
          <cell r="K121" t="str">
            <v>NIGER</v>
          </cell>
          <cell r="L121" t="str">
            <v>ILLELA BORDER</v>
          </cell>
          <cell r="M121">
            <v>219.2</v>
          </cell>
          <cell r="N121" t="str">
            <v>GTB</v>
          </cell>
          <cell r="O121">
            <v>21551.3</v>
          </cell>
          <cell r="P121">
            <v>5387.8249999999998</v>
          </cell>
          <cell r="Q121">
            <v>16163.475</v>
          </cell>
          <cell r="R121">
            <v>16222.28</v>
          </cell>
          <cell r="S121" t="str">
            <v>USD</v>
          </cell>
          <cell r="T121" t="str">
            <v>DECEMBER, 2005</v>
          </cell>
          <cell r="U121">
            <v>38588</v>
          </cell>
          <cell r="V121" t="str">
            <v>GTB/0004832</v>
          </cell>
          <cell r="W121" t="str">
            <v/>
          </cell>
          <cell r="Y121">
            <v>16222.28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</row>
        <row r="122">
          <cell r="D122">
            <v>38605</v>
          </cell>
          <cell r="F122" t="str">
            <v>GTB</v>
          </cell>
          <cell r="G122" t="str">
            <v>CEMENT COMPANY OF NORTHERN NIGERIA PLC</v>
          </cell>
          <cell r="H122" t="str">
            <v>CLINKER</v>
          </cell>
          <cell r="I122" t="str">
            <v>25.23.10.00</v>
          </cell>
          <cell r="J122" t="str">
            <v>SEPTEMBER, 2005</v>
          </cell>
          <cell r="K122" t="str">
            <v>NIGER</v>
          </cell>
          <cell r="L122" t="str">
            <v>ILLELA BORDER</v>
          </cell>
          <cell r="M122">
            <v>184.64</v>
          </cell>
          <cell r="N122" t="str">
            <v>GTB</v>
          </cell>
          <cell r="O122">
            <v>18153.14</v>
          </cell>
          <cell r="P122">
            <v>4538.2849999999999</v>
          </cell>
          <cell r="Q122">
            <v>13614.855</v>
          </cell>
          <cell r="R122">
            <v>13663.36</v>
          </cell>
          <cell r="S122" t="str">
            <v>USD</v>
          </cell>
          <cell r="T122" t="str">
            <v>DECEMBER, 2005</v>
          </cell>
          <cell r="U122">
            <v>38589</v>
          </cell>
          <cell r="V122" t="str">
            <v>GTB/0004833</v>
          </cell>
          <cell r="W122" t="str">
            <v/>
          </cell>
          <cell r="Y122">
            <v>13663.36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</row>
        <row r="123">
          <cell r="D123">
            <v>38605</v>
          </cell>
          <cell r="F123" t="str">
            <v>GTB</v>
          </cell>
          <cell r="G123" t="str">
            <v>CEMENT COMPANY OF NORTHERN NIGERIA PLC</v>
          </cell>
          <cell r="H123" t="str">
            <v>CLINKER</v>
          </cell>
          <cell r="I123" t="str">
            <v>25.23.10.00</v>
          </cell>
          <cell r="J123" t="str">
            <v>SEPTEMBER, 2005</v>
          </cell>
          <cell r="K123" t="str">
            <v>NIGER</v>
          </cell>
          <cell r="L123" t="str">
            <v>ILLELA BORDER</v>
          </cell>
          <cell r="M123">
            <v>146.4</v>
          </cell>
          <cell r="N123" t="str">
            <v>GTB</v>
          </cell>
          <cell r="O123">
            <v>14391.55</v>
          </cell>
          <cell r="P123">
            <v>3597.8874999999998</v>
          </cell>
          <cell r="Q123">
            <v>10793.6625</v>
          </cell>
          <cell r="R123">
            <v>10832.12</v>
          </cell>
          <cell r="S123" t="str">
            <v>USD</v>
          </cell>
          <cell r="T123" t="str">
            <v>DECEMBER, 2005</v>
          </cell>
          <cell r="U123">
            <v>38589</v>
          </cell>
          <cell r="V123" t="str">
            <v>GTB/0004834</v>
          </cell>
          <cell r="W123" t="str">
            <v/>
          </cell>
          <cell r="Y123">
            <v>10832.12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</row>
        <row r="124">
          <cell r="D124">
            <v>38605</v>
          </cell>
          <cell r="F124" t="str">
            <v>GTB</v>
          </cell>
          <cell r="G124" t="str">
            <v>CEMENT COMPANY OF NORTHERN NIGERIA PLC</v>
          </cell>
          <cell r="H124" t="str">
            <v>CLINKER</v>
          </cell>
          <cell r="I124" t="str">
            <v>25.23.10.00</v>
          </cell>
          <cell r="J124" t="str">
            <v>SEPTEMBER, 2005</v>
          </cell>
          <cell r="K124" t="str">
            <v>NIGER</v>
          </cell>
          <cell r="L124" t="str">
            <v>ILLELA BORDER</v>
          </cell>
          <cell r="M124">
            <v>259.89999999999998</v>
          </cell>
          <cell r="N124" t="str">
            <v>GTB</v>
          </cell>
          <cell r="O124">
            <v>25558.33</v>
          </cell>
          <cell r="P124">
            <v>6389.5825000000004</v>
          </cell>
          <cell r="Q124">
            <v>19168.747500000001</v>
          </cell>
          <cell r="R124">
            <v>19237.04</v>
          </cell>
          <cell r="S124" t="str">
            <v>USD</v>
          </cell>
          <cell r="T124" t="str">
            <v>DECEMBER, 2005</v>
          </cell>
          <cell r="U124">
            <v>38589</v>
          </cell>
          <cell r="V124" t="str">
            <v>GTB/0004835</v>
          </cell>
          <cell r="W124" t="str">
            <v/>
          </cell>
          <cell r="Y124">
            <v>19237.04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</row>
        <row r="125">
          <cell r="D125">
            <v>38605</v>
          </cell>
          <cell r="F125" t="str">
            <v>GTB</v>
          </cell>
          <cell r="G125" t="str">
            <v>CEMENT COMPANY OF NORTHERN NIGERIA PLC</v>
          </cell>
          <cell r="H125" t="str">
            <v>CLINKER</v>
          </cell>
          <cell r="I125" t="str">
            <v>25.23.10.00</v>
          </cell>
          <cell r="J125" t="str">
            <v>SEPTEMBER, 2005</v>
          </cell>
          <cell r="K125" t="str">
            <v>NIGER</v>
          </cell>
          <cell r="L125" t="str">
            <v>ILLELA BORDER</v>
          </cell>
          <cell r="M125">
            <v>196.6</v>
          </cell>
          <cell r="N125" t="str">
            <v>GTB</v>
          </cell>
          <cell r="O125">
            <v>19334.39</v>
          </cell>
          <cell r="P125">
            <v>4833.5974999999999</v>
          </cell>
          <cell r="Q125">
            <v>14500.7925</v>
          </cell>
          <cell r="R125">
            <v>14551.36</v>
          </cell>
          <cell r="S125" t="str">
            <v>USD</v>
          </cell>
          <cell r="T125" t="str">
            <v>DECEMBER, 2005</v>
          </cell>
          <cell r="U125">
            <v>38590</v>
          </cell>
          <cell r="V125" t="str">
            <v>GTB/0004836</v>
          </cell>
          <cell r="W125" t="str">
            <v/>
          </cell>
          <cell r="Y125">
            <v>14551.36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D126">
            <v>38605</v>
          </cell>
          <cell r="F126" t="str">
            <v>GTB</v>
          </cell>
          <cell r="G126" t="str">
            <v>CEMENT COMPANY OF NORTHERN NIGERIA PLC</v>
          </cell>
          <cell r="H126" t="str">
            <v>CLINKER</v>
          </cell>
          <cell r="I126" t="str">
            <v>25.23.10.00</v>
          </cell>
          <cell r="J126" t="str">
            <v>SEPTEMBER, 2005</v>
          </cell>
          <cell r="K126" t="str">
            <v>NIGER</v>
          </cell>
          <cell r="L126" t="str">
            <v>ILLELA BORDER</v>
          </cell>
          <cell r="M126">
            <v>182.8</v>
          </cell>
          <cell r="N126" t="str">
            <v>GTB</v>
          </cell>
          <cell r="O126">
            <v>17973.59</v>
          </cell>
          <cell r="P126">
            <v>4493.3975</v>
          </cell>
          <cell r="Q126">
            <v>13480.192499999999</v>
          </cell>
          <cell r="R126">
            <v>13527.2</v>
          </cell>
          <cell r="S126" t="str">
            <v>USD</v>
          </cell>
          <cell r="T126" t="str">
            <v>DECEMBER, 2005</v>
          </cell>
          <cell r="U126">
            <v>38593</v>
          </cell>
          <cell r="V126" t="str">
            <v>GTB/0004837</v>
          </cell>
          <cell r="W126" t="str">
            <v/>
          </cell>
          <cell r="Y126">
            <v>13527.2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</row>
        <row r="127">
          <cell r="D127">
            <v>38605</v>
          </cell>
          <cell r="F127" t="str">
            <v>GTB</v>
          </cell>
          <cell r="G127" t="str">
            <v>CEMENT COMPANY OF NORTHERN NIGERIA PLC</v>
          </cell>
          <cell r="H127" t="str">
            <v>CLINKER</v>
          </cell>
          <cell r="I127" t="str">
            <v>25.23.10.00</v>
          </cell>
          <cell r="J127" t="str">
            <v>SEPTEMBER, 2005</v>
          </cell>
          <cell r="K127" t="str">
            <v>NIGER</v>
          </cell>
          <cell r="L127" t="str">
            <v>ILLELA BORDER</v>
          </cell>
          <cell r="M127">
            <v>182.8</v>
          </cell>
          <cell r="N127" t="str">
            <v>GTB</v>
          </cell>
          <cell r="O127">
            <v>18935.2</v>
          </cell>
          <cell r="P127">
            <v>4733.8</v>
          </cell>
          <cell r="Q127">
            <v>14201.4</v>
          </cell>
          <cell r="R127">
            <v>14250.92</v>
          </cell>
          <cell r="S127" t="str">
            <v>USD</v>
          </cell>
          <cell r="T127" t="str">
            <v>DECEMBER, 2005</v>
          </cell>
          <cell r="U127">
            <v>38593</v>
          </cell>
          <cell r="V127" t="str">
            <v>GTB/0004838</v>
          </cell>
          <cell r="W127" t="str">
            <v/>
          </cell>
          <cell r="Y127">
            <v>14250.92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</row>
        <row r="128">
          <cell r="D128">
            <v>38605</v>
          </cell>
          <cell r="F128" t="str">
            <v>GTB</v>
          </cell>
          <cell r="G128" t="str">
            <v>CEMENT COMPANY OF NORTHERN NIGERIA PLC</v>
          </cell>
          <cell r="H128" t="str">
            <v>CLINKER</v>
          </cell>
          <cell r="I128" t="str">
            <v>25.23.10.00</v>
          </cell>
          <cell r="J128" t="str">
            <v>SEPTEMBER, 2005</v>
          </cell>
          <cell r="K128" t="str">
            <v>NIGER</v>
          </cell>
          <cell r="L128" t="str">
            <v>ILLELA BORDER</v>
          </cell>
          <cell r="M128">
            <v>136.5</v>
          </cell>
          <cell r="N128" t="str">
            <v>GTB</v>
          </cell>
          <cell r="O128">
            <v>13421.2</v>
          </cell>
          <cell r="P128">
            <v>3355.3</v>
          </cell>
          <cell r="Q128">
            <v>10065.9</v>
          </cell>
          <cell r="R128">
            <v>10101</v>
          </cell>
          <cell r="S128" t="str">
            <v>USD</v>
          </cell>
          <cell r="T128" t="str">
            <v>DECEMBER, 2005</v>
          </cell>
          <cell r="U128">
            <v>38594</v>
          </cell>
          <cell r="V128" t="str">
            <v>GTB/0004839</v>
          </cell>
          <cell r="W128" t="str">
            <v/>
          </cell>
          <cell r="Y128">
            <v>10101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</row>
        <row r="129">
          <cell r="D129">
            <v>38605</v>
          </cell>
          <cell r="F129" t="str">
            <v>GTB</v>
          </cell>
          <cell r="G129" t="str">
            <v>CEMENT COMPANY OF NORTHERN NIGERIA PLC</v>
          </cell>
          <cell r="H129" t="str">
            <v>CLINKER</v>
          </cell>
          <cell r="I129" t="str">
            <v>25.23.10.00</v>
          </cell>
          <cell r="J129" t="str">
            <v>SEPTEMBER, 2005</v>
          </cell>
          <cell r="K129" t="str">
            <v>NIGER</v>
          </cell>
          <cell r="L129" t="str">
            <v>ILLELA BORDER</v>
          </cell>
          <cell r="M129">
            <v>173.5</v>
          </cell>
          <cell r="N129" t="str">
            <v>GTB</v>
          </cell>
          <cell r="O129">
            <v>16631.66</v>
          </cell>
          <cell r="P129">
            <v>4157.915</v>
          </cell>
          <cell r="Q129">
            <v>12473.745000000001</v>
          </cell>
          <cell r="R129">
            <v>12836.04</v>
          </cell>
          <cell r="S129" t="str">
            <v>USD</v>
          </cell>
          <cell r="T129" t="str">
            <v>DECEMBER, 2005</v>
          </cell>
          <cell r="U129">
            <v>38596</v>
          </cell>
          <cell r="V129" t="str">
            <v>GTB/0004840</v>
          </cell>
          <cell r="W129" t="str">
            <v/>
          </cell>
          <cell r="Y129">
            <v>12836.04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</row>
        <row r="130">
          <cell r="D130">
            <v>38605</v>
          </cell>
          <cell r="F130" t="str">
            <v>GTB</v>
          </cell>
          <cell r="G130" t="str">
            <v>CEMENT COMPANY OF NORTHERN NIGERIA PLC</v>
          </cell>
          <cell r="H130" t="str">
            <v>CLINKER</v>
          </cell>
          <cell r="I130" t="str">
            <v>25.23.10.00</v>
          </cell>
          <cell r="J130" t="str">
            <v>SEPTEMBER, 2005</v>
          </cell>
          <cell r="K130" t="str">
            <v>NIGER</v>
          </cell>
          <cell r="L130" t="str">
            <v>ILLELA BORDER</v>
          </cell>
          <cell r="M130">
            <v>226</v>
          </cell>
          <cell r="N130" t="str">
            <v>GTB</v>
          </cell>
          <cell r="O130">
            <v>21671.200000000001</v>
          </cell>
          <cell r="P130">
            <v>5417.8</v>
          </cell>
          <cell r="Q130">
            <v>16253.4</v>
          </cell>
          <cell r="R130">
            <v>16725.48</v>
          </cell>
          <cell r="S130" t="str">
            <v>USD</v>
          </cell>
          <cell r="T130" t="str">
            <v>DECEMBER, 2005</v>
          </cell>
          <cell r="U130">
            <v>38596</v>
          </cell>
          <cell r="V130" t="str">
            <v>GTB/0004841</v>
          </cell>
          <cell r="W130" t="str">
            <v/>
          </cell>
          <cell r="Y130">
            <v>16725.48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</row>
        <row r="131">
          <cell r="D131">
            <v>38605</v>
          </cell>
          <cell r="F131" t="str">
            <v>GTB</v>
          </cell>
          <cell r="G131" t="str">
            <v>CEMENT COMPANY OF NORTHERN NIGERIA PLC</v>
          </cell>
          <cell r="H131" t="str">
            <v>CLINKER</v>
          </cell>
          <cell r="I131" t="str">
            <v>25.23.10.00</v>
          </cell>
          <cell r="J131" t="str">
            <v>SEPTEMBER, 2005</v>
          </cell>
          <cell r="K131" t="str">
            <v>NIGER</v>
          </cell>
          <cell r="L131" t="str">
            <v>ILLELA BORDER</v>
          </cell>
          <cell r="M131">
            <v>139.69999999999999</v>
          </cell>
          <cell r="N131" t="str">
            <v>GTB</v>
          </cell>
          <cell r="O131">
            <v>13390.85</v>
          </cell>
          <cell r="P131">
            <v>3347.7125000000001</v>
          </cell>
          <cell r="Q131">
            <v>10043.137500000001</v>
          </cell>
          <cell r="R131">
            <v>10334.84</v>
          </cell>
          <cell r="S131" t="str">
            <v>USD</v>
          </cell>
          <cell r="T131" t="str">
            <v>DECEMBER, 2005</v>
          </cell>
          <cell r="U131">
            <v>38566</v>
          </cell>
          <cell r="V131" t="str">
            <v>GTB/0004842</v>
          </cell>
          <cell r="W131" t="str">
            <v/>
          </cell>
          <cell r="Y131">
            <v>10334.84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</row>
        <row r="132">
          <cell r="D132">
            <v>38605</v>
          </cell>
          <cell r="F132" t="str">
            <v>GTB</v>
          </cell>
          <cell r="G132" t="str">
            <v>CEMENT COMPANY OF NORTHERN NIGERIA PLC</v>
          </cell>
          <cell r="H132" t="str">
            <v>CLINKER</v>
          </cell>
          <cell r="I132" t="str">
            <v>25.23.10.00</v>
          </cell>
          <cell r="J132" t="str">
            <v>SEPTEMBER, 2005</v>
          </cell>
          <cell r="K132" t="str">
            <v>NIGER</v>
          </cell>
          <cell r="L132" t="str">
            <v>ILLELA BORDER</v>
          </cell>
          <cell r="M132">
            <v>147.6</v>
          </cell>
          <cell r="N132" t="str">
            <v>GTB</v>
          </cell>
          <cell r="O132">
            <v>14154.07</v>
          </cell>
          <cell r="P132">
            <v>3538.5174999999999</v>
          </cell>
          <cell r="Q132">
            <v>10615.5525</v>
          </cell>
          <cell r="R132">
            <v>10923.88</v>
          </cell>
          <cell r="S132" t="str">
            <v>USD</v>
          </cell>
          <cell r="T132" t="str">
            <v>DECEMBER, 2005</v>
          </cell>
          <cell r="U132">
            <v>38597</v>
          </cell>
          <cell r="V132" t="str">
            <v>GTB/0004843</v>
          </cell>
          <cell r="W132" t="str">
            <v/>
          </cell>
          <cell r="Y132">
            <v>10923.88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</row>
        <row r="133">
          <cell r="D133">
            <v>38611</v>
          </cell>
          <cell r="F133" t="str">
            <v>GTB</v>
          </cell>
          <cell r="G133" t="str">
            <v>CEMENT COMPANY OF NORTHERN NIGERIA PLC</v>
          </cell>
          <cell r="H133" t="str">
            <v>CLINKER</v>
          </cell>
          <cell r="I133" t="str">
            <v>25.23.10.00</v>
          </cell>
          <cell r="J133" t="str">
            <v>SEPTEMBER, 2005</v>
          </cell>
          <cell r="K133" t="str">
            <v>NIGER</v>
          </cell>
          <cell r="L133" t="str">
            <v>ILLELA BORDER</v>
          </cell>
          <cell r="M133">
            <v>130.80000000000001</v>
          </cell>
          <cell r="N133" t="str">
            <v>GTB</v>
          </cell>
          <cell r="O133">
            <v>12539.42</v>
          </cell>
          <cell r="P133">
            <v>3134.855</v>
          </cell>
          <cell r="Q133">
            <v>9404.5650000000005</v>
          </cell>
          <cell r="R133">
            <v>9677.7199999999993</v>
          </cell>
          <cell r="S133" t="str">
            <v>USD</v>
          </cell>
          <cell r="T133" t="str">
            <v>DECEMBER, 2005</v>
          </cell>
          <cell r="U133">
            <v>38600</v>
          </cell>
          <cell r="V133" t="str">
            <v>GTB/0004844</v>
          </cell>
          <cell r="W133" t="str">
            <v/>
          </cell>
          <cell r="Y133">
            <v>9677.7199999999993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</row>
        <row r="134">
          <cell r="D134">
            <v>38611</v>
          </cell>
          <cell r="F134" t="str">
            <v>GTB</v>
          </cell>
          <cell r="G134" t="str">
            <v>CEMENT COMPANY OF NORTHERN NIGERIA PLC</v>
          </cell>
          <cell r="H134" t="str">
            <v>CLINKER</v>
          </cell>
          <cell r="I134" t="str">
            <v>25.23.10.00</v>
          </cell>
          <cell r="J134" t="str">
            <v>SEPTEMBER, 2005</v>
          </cell>
          <cell r="K134" t="str">
            <v>NIGER</v>
          </cell>
          <cell r="L134" t="str">
            <v>ILLELA BORDER</v>
          </cell>
          <cell r="M134">
            <v>201.1</v>
          </cell>
          <cell r="N134" t="str">
            <v>GTB</v>
          </cell>
          <cell r="O134">
            <v>19284.71</v>
          </cell>
          <cell r="P134">
            <v>4821.1774999999998</v>
          </cell>
          <cell r="Q134">
            <v>14463.532499999999</v>
          </cell>
          <cell r="R134">
            <v>14883.62</v>
          </cell>
          <cell r="S134" t="str">
            <v>USD</v>
          </cell>
          <cell r="T134" t="str">
            <v>DECEMBER, 2005</v>
          </cell>
          <cell r="U134">
            <v>38600</v>
          </cell>
          <cell r="V134" t="str">
            <v>GTB/0004845</v>
          </cell>
          <cell r="W134" t="str">
            <v/>
          </cell>
          <cell r="Y134">
            <v>14883.62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</row>
        <row r="135">
          <cell r="D135">
            <v>38611</v>
          </cell>
          <cell r="F135" t="str">
            <v>GTB</v>
          </cell>
          <cell r="G135" t="str">
            <v>CEMENT COMPANY OF NORTHERN NIGERIA PLC</v>
          </cell>
          <cell r="H135" t="str">
            <v>CLINKER</v>
          </cell>
          <cell r="I135" t="str">
            <v>25.23.10.00</v>
          </cell>
          <cell r="J135" t="str">
            <v>SEPTEMBER, 2005</v>
          </cell>
          <cell r="K135" t="str">
            <v>NIGER</v>
          </cell>
          <cell r="L135" t="str">
            <v>ILLELA BORDER</v>
          </cell>
          <cell r="M135">
            <v>100.9</v>
          </cell>
          <cell r="N135" t="str">
            <v>GTB</v>
          </cell>
          <cell r="O135">
            <v>10031.129999999999</v>
          </cell>
          <cell r="P135">
            <v>2507.7824999999998</v>
          </cell>
          <cell r="Q135">
            <v>7523.3474999999999</v>
          </cell>
          <cell r="R135">
            <v>7463.64</v>
          </cell>
          <cell r="S135" t="str">
            <v>USD</v>
          </cell>
          <cell r="T135" t="str">
            <v>DECEMBER, 2005</v>
          </cell>
          <cell r="U135">
            <v>38601</v>
          </cell>
          <cell r="V135" t="str">
            <v>GTB/0004846</v>
          </cell>
          <cell r="W135" t="str">
            <v/>
          </cell>
          <cell r="Y135">
            <v>7463.64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</row>
        <row r="136">
          <cell r="D136">
            <v>38611</v>
          </cell>
          <cell r="F136" t="str">
            <v>GTB</v>
          </cell>
          <cell r="G136" t="str">
            <v>CEMENT COMPANY OF NORTHERN NIGERIA PLC</v>
          </cell>
          <cell r="H136" t="str">
            <v>CLINKER</v>
          </cell>
          <cell r="I136" t="str">
            <v>25.23.10.00</v>
          </cell>
          <cell r="J136" t="str">
            <v>SEPTEMBER, 2005</v>
          </cell>
          <cell r="K136" t="str">
            <v>NIGER</v>
          </cell>
          <cell r="L136" t="str">
            <v>ILLELA BORDER</v>
          </cell>
          <cell r="M136">
            <v>184.7</v>
          </cell>
          <cell r="N136" t="str">
            <v>GTB</v>
          </cell>
          <cell r="O136">
            <v>18365.54</v>
          </cell>
          <cell r="P136">
            <v>4591.3850000000002</v>
          </cell>
          <cell r="Q136">
            <v>13774.155000000001</v>
          </cell>
          <cell r="R136">
            <v>13664.84</v>
          </cell>
          <cell r="S136" t="str">
            <v>USD</v>
          </cell>
          <cell r="T136" t="str">
            <v>DECEMBER, 2005</v>
          </cell>
          <cell r="U136">
            <v>38604</v>
          </cell>
          <cell r="V136" t="str">
            <v>GTB/0004848</v>
          </cell>
          <cell r="W136" t="str">
            <v/>
          </cell>
          <cell r="Y136">
            <v>13664.84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</row>
        <row r="137">
          <cell r="D137">
            <v>38611</v>
          </cell>
          <cell r="F137" t="str">
            <v>GTB</v>
          </cell>
          <cell r="G137" t="str">
            <v>CEMENT COMPANY OF NORTHERN NIGERIA PLC</v>
          </cell>
          <cell r="H137" t="str">
            <v>CLINKER</v>
          </cell>
          <cell r="I137" t="str">
            <v>25.23.10.00</v>
          </cell>
          <cell r="J137" t="str">
            <v>SEPTEMBER, 2005</v>
          </cell>
          <cell r="K137" t="str">
            <v>NIGER</v>
          </cell>
          <cell r="L137" t="str">
            <v>ILLELA BORDER</v>
          </cell>
          <cell r="M137">
            <v>185.5</v>
          </cell>
          <cell r="N137" t="str">
            <v>GTB</v>
          </cell>
          <cell r="O137">
            <v>18453.07</v>
          </cell>
          <cell r="P137">
            <v>4613.2674999999999</v>
          </cell>
          <cell r="Q137">
            <v>13839.8025</v>
          </cell>
          <cell r="R137">
            <v>13729.96</v>
          </cell>
          <cell r="S137" t="str">
            <v>USD</v>
          </cell>
          <cell r="T137" t="str">
            <v>DECEMBER, 2005</v>
          </cell>
          <cell r="U137">
            <v>38604</v>
          </cell>
          <cell r="V137" t="str">
            <v>GTB/0004849</v>
          </cell>
          <cell r="W137" t="str">
            <v/>
          </cell>
          <cell r="Y137">
            <v>13729.96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</row>
        <row r="138">
          <cell r="D138">
            <v>38611</v>
          </cell>
          <cell r="F138" t="str">
            <v>GTB</v>
          </cell>
          <cell r="G138" t="str">
            <v>CEMENT COMPANY OF NORTHERN NIGERIA PLC</v>
          </cell>
          <cell r="H138" t="str">
            <v>CLINKER</v>
          </cell>
          <cell r="I138" t="str">
            <v>25.23.10.00</v>
          </cell>
          <cell r="J138" t="str">
            <v>SEPTEMBER, 2005</v>
          </cell>
          <cell r="K138" t="str">
            <v>NIGER</v>
          </cell>
          <cell r="L138" t="str">
            <v>ILLELA BORDER</v>
          </cell>
          <cell r="M138">
            <v>196.7</v>
          </cell>
          <cell r="N138" t="str">
            <v>GTB</v>
          </cell>
          <cell r="O138">
            <v>19556.97</v>
          </cell>
          <cell r="P138">
            <v>4889.2425000000003</v>
          </cell>
          <cell r="Q138">
            <v>14667.727500000001</v>
          </cell>
          <cell r="R138">
            <v>14558.76</v>
          </cell>
          <cell r="S138" t="str">
            <v>USD</v>
          </cell>
          <cell r="T138" t="str">
            <v>DECEMBER, 2005</v>
          </cell>
          <cell r="U138">
            <v>38604</v>
          </cell>
          <cell r="V138" t="str">
            <v>GTB/0004850</v>
          </cell>
          <cell r="W138" t="str">
            <v/>
          </cell>
          <cell r="Y138">
            <v>14558.76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</row>
        <row r="139">
          <cell r="D139">
            <v>38596</v>
          </cell>
          <cell r="F139" t="str">
            <v>GTB</v>
          </cell>
          <cell r="G139" t="str">
            <v>UNITED SPINNERS NIGERIA LIMITED</v>
          </cell>
          <cell r="H139" t="str">
            <v>NE 24/2 COTTON CARDED YARN NORMAL TWIST</v>
          </cell>
          <cell r="I139" t="str">
            <v>52.03.00.00</v>
          </cell>
          <cell r="J139" t="str">
            <v>SEPTEMBER, 2005</v>
          </cell>
          <cell r="K139" t="str">
            <v>PORTUGAL</v>
          </cell>
          <cell r="L139" t="str">
            <v>APAPA PORT</v>
          </cell>
          <cell r="M139">
            <v>16.100000000000001</v>
          </cell>
          <cell r="N139" t="str">
            <v>GTB</v>
          </cell>
          <cell r="O139">
            <v>30188.71</v>
          </cell>
          <cell r="P139">
            <v>7547.1774999999998</v>
          </cell>
          <cell r="Q139">
            <v>22641.532500000001</v>
          </cell>
          <cell r="R139">
            <v>23245.33</v>
          </cell>
          <cell r="S139" t="str">
            <v>USD</v>
          </cell>
          <cell r="T139" t="str">
            <v>DECEMBER, 2005</v>
          </cell>
          <cell r="U139">
            <v>38590</v>
          </cell>
          <cell r="V139" t="str">
            <v>GTB / 0002768</v>
          </cell>
          <cell r="W139" t="str">
            <v/>
          </cell>
          <cell r="Y139">
            <v>23245.33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</row>
        <row r="140">
          <cell r="D140">
            <v>38596</v>
          </cell>
          <cell r="F140" t="str">
            <v>NIB</v>
          </cell>
          <cell r="G140" t="str">
            <v>TRACTOR &amp; EQUIPMENT NIGERIA LIMITED</v>
          </cell>
          <cell r="H140" t="str">
            <v>VARIOUS CATERPILLAR SPARE PARTS</v>
          </cell>
          <cell r="I140" t="str">
            <v>84.31.00.00</v>
          </cell>
          <cell r="J140" t="str">
            <v>SEPTEMBER, 2005</v>
          </cell>
          <cell r="K140" t="str">
            <v>BELGIUM</v>
          </cell>
          <cell r="L140" t="str">
            <v>APAPA PORT</v>
          </cell>
          <cell r="M140">
            <v>18.3</v>
          </cell>
          <cell r="N140" t="str">
            <v>GTB</v>
          </cell>
          <cell r="O140">
            <v>551928.34</v>
          </cell>
          <cell r="P140">
            <v>137982.08499999999</v>
          </cell>
          <cell r="Q140">
            <v>413946.255</v>
          </cell>
          <cell r="R140">
            <v>415421</v>
          </cell>
          <cell r="S140" t="str">
            <v>USD</v>
          </cell>
          <cell r="T140" t="str">
            <v>DECEMBER, 2005</v>
          </cell>
          <cell r="U140">
            <v>38589</v>
          </cell>
          <cell r="V140" t="str">
            <v>GTB/0002760</v>
          </cell>
          <cell r="W140" t="str">
            <v/>
          </cell>
          <cell r="Y140">
            <v>415421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</row>
        <row r="141">
          <cell r="D141">
            <v>38596</v>
          </cell>
          <cell r="F141" t="str">
            <v>IBTC</v>
          </cell>
          <cell r="G141" t="str">
            <v>WESTERN METAL PRODUCTS COMPANY LIMITED</v>
          </cell>
          <cell r="H141" t="str">
            <v>ZINC DROSS</v>
          </cell>
          <cell r="I141" t="str">
            <v>79.03.90.00</v>
          </cell>
          <cell r="J141" t="str">
            <v>SEPTEMBER, 2005</v>
          </cell>
          <cell r="K141" t="str">
            <v>SOUTH AFRICA</v>
          </cell>
          <cell r="L141" t="str">
            <v>APAPA PORT</v>
          </cell>
          <cell r="M141">
            <v>47</v>
          </cell>
          <cell r="N141" t="str">
            <v>FIRST</v>
          </cell>
          <cell r="O141">
            <v>50904.42</v>
          </cell>
          <cell r="P141">
            <v>12726.105</v>
          </cell>
          <cell r="Q141">
            <v>38178.315000000002</v>
          </cell>
          <cell r="R141">
            <v>38274.36</v>
          </cell>
          <cell r="S141" t="str">
            <v>USD</v>
          </cell>
          <cell r="T141" t="str">
            <v>DECEMBER, 2005</v>
          </cell>
          <cell r="U141">
            <v>38594</v>
          </cell>
          <cell r="V141" t="str">
            <v>FBN/0018291</v>
          </cell>
          <cell r="W141" t="str">
            <v/>
          </cell>
          <cell r="Y141">
            <v>38274.36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</row>
        <row r="142">
          <cell r="D142">
            <v>38596</v>
          </cell>
          <cell r="F142" t="str">
            <v>UNION</v>
          </cell>
          <cell r="G142" t="str">
            <v>BJ EXPORT &amp; CHEMICAL PROCESSING COMPANY LTD.</v>
          </cell>
          <cell r="H142" t="str">
            <v>PROCESSED NIGERIA WOOD CHARCOAL</v>
          </cell>
          <cell r="I142" t="str">
            <v>44.02.00.00</v>
          </cell>
          <cell r="J142" t="str">
            <v>SEPTEMBER, 2005</v>
          </cell>
          <cell r="K142" t="str">
            <v>NETHERLANDS</v>
          </cell>
          <cell r="L142" t="str">
            <v>TINCAN ISLAND</v>
          </cell>
          <cell r="M142">
            <v>100</v>
          </cell>
          <cell r="N142" t="str">
            <v>UNION</v>
          </cell>
          <cell r="O142">
            <v>32325</v>
          </cell>
          <cell r="P142">
            <v>8081.25</v>
          </cell>
          <cell r="Q142">
            <v>24243.75</v>
          </cell>
          <cell r="R142">
            <v>20000</v>
          </cell>
          <cell r="S142" t="str">
            <v>EUR</v>
          </cell>
          <cell r="T142" t="str">
            <v>DECEMBER, 2005</v>
          </cell>
          <cell r="U142">
            <v>38544</v>
          </cell>
          <cell r="V142" t="str">
            <v>UBN/0000177</v>
          </cell>
          <cell r="W142" t="str">
            <v>UBN/0000186</v>
          </cell>
          <cell r="Y142">
            <v>0</v>
          </cell>
          <cell r="Z142">
            <v>20000</v>
          </cell>
          <cell r="AA142">
            <v>0</v>
          </cell>
          <cell r="AB142">
            <v>0</v>
          </cell>
          <cell r="AC142">
            <v>0</v>
          </cell>
        </row>
        <row r="143">
          <cell r="D143">
            <v>38596</v>
          </cell>
          <cell r="F143" t="str">
            <v>DIAMOND</v>
          </cell>
          <cell r="G143" t="str">
            <v>FOREST INTER-CONTINENTAL LIMITED</v>
          </cell>
          <cell r="H143" t="str">
            <v>NIGERIA GUM ARABIC SHIFTING, WASTE, SOKOTO GR III</v>
          </cell>
          <cell r="I143" t="str">
            <v>13.01.20.00</v>
          </cell>
          <cell r="J143" t="str">
            <v>SEPTEMBER, 2005</v>
          </cell>
          <cell r="K143" t="str">
            <v>INDIA</v>
          </cell>
          <cell r="L143" t="str">
            <v>APAPA PORT</v>
          </cell>
          <cell r="M143">
            <v>60.4</v>
          </cell>
          <cell r="N143" t="str">
            <v>ZENITH</v>
          </cell>
          <cell r="O143">
            <v>21177.88</v>
          </cell>
          <cell r="P143">
            <v>5294.47</v>
          </cell>
          <cell r="Q143">
            <v>15883.41</v>
          </cell>
          <cell r="R143">
            <v>14140</v>
          </cell>
          <cell r="S143" t="str">
            <v>USD</v>
          </cell>
          <cell r="T143" t="str">
            <v>DECEMBER, 2005</v>
          </cell>
          <cell r="U143">
            <v>38582</v>
          </cell>
          <cell r="V143" t="str">
            <v>ZENITH/005734</v>
          </cell>
          <cell r="W143" t="str">
            <v/>
          </cell>
          <cell r="Y143">
            <v>14140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</row>
        <row r="144">
          <cell r="D144">
            <v>38596</v>
          </cell>
          <cell r="F144" t="str">
            <v>ZENITH</v>
          </cell>
          <cell r="G144" t="str">
            <v>BANARLY (NIGERIA) LIMITED</v>
          </cell>
          <cell r="H144" t="str">
            <v>FROZEN SHRIMPS TIGER/WHITE</v>
          </cell>
          <cell r="I144" t="str">
            <v>03.06.13.00</v>
          </cell>
          <cell r="J144" t="str">
            <v>SEPTEMBER, 2005</v>
          </cell>
          <cell r="K144" t="str">
            <v>SPAIN</v>
          </cell>
          <cell r="L144" t="str">
            <v>APAPA PORT</v>
          </cell>
          <cell r="M144">
            <v>28.1</v>
          </cell>
          <cell r="N144" t="str">
            <v>ZENITH</v>
          </cell>
          <cell r="O144">
            <v>289682.82</v>
          </cell>
          <cell r="P144">
            <v>72420.705000000002</v>
          </cell>
          <cell r="Q144">
            <v>217262.11499999999</v>
          </cell>
          <cell r="R144">
            <v>223056</v>
          </cell>
          <cell r="S144" t="str">
            <v>USD</v>
          </cell>
          <cell r="T144" t="str">
            <v>DECEMBER, 2005</v>
          </cell>
          <cell r="U144">
            <v>38595</v>
          </cell>
          <cell r="V144" t="str">
            <v>ZENITH/003710</v>
          </cell>
          <cell r="W144" t="str">
            <v/>
          </cell>
          <cell r="Y144">
            <v>223056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</row>
        <row r="145">
          <cell r="D145">
            <v>38596</v>
          </cell>
          <cell r="F145" t="str">
            <v>IBTC</v>
          </cell>
          <cell r="G145" t="str">
            <v>WESTERN METAL PRODUCTS COMPANY LIMITED</v>
          </cell>
          <cell r="H145" t="str">
            <v>ZINC DROSS</v>
          </cell>
          <cell r="I145" t="str">
            <v>79.03.90.00</v>
          </cell>
          <cell r="J145" t="str">
            <v>SEPTEMBER, 2005</v>
          </cell>
          <cell r="K145" t="str">
            <v>INDIA</v>
          </cell>
          <cell r="L145" t="str">
            <v>TINCAN ISLAND</v>
          </cell>
          <cell r="M145">
            <v>45.6</v>
          </cell>
          <cell r="N145" t="str">
            <v>FIRST</v>
          </cell>
          <cell r="O145">
            <v>49577.08</v>
          </cell>
          <cell r="P145">
            <v>12394.27</v>
          </cell>
          <cell r="Q145">
            <v>37182.81</v>
          </cell>
          <cell r="R145">
            <v>37276.379999999997</v>
          </cell>
          <cell r="S145" t="str">
            <v>USD</v>
          </cell>
          <cell r="T145" t="str">
            <v>DECEMBER, 2005</v>
          </cell>
          <cell r="U145">
            <v>38594</v>
          </cell>
          <cell r="V145" t="str">
            <v>FBN / 0018292</v>
          </cell>
          <cell r="W145" t="str">
            <v/>
          </cell>
          <cell r="Y145">
            <v>37276.379999999997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</row>
        <row r="146">
          <cell r="D146">
            <v>38596</v>
          </cell>
          <cell r="F146" t="str">
            <v>ZENITH</v>
          </cell>
          <cell r="G146" t="str">
            <v>ENGHUAT  INDUSTRIES LIMITED</v>
          </cell>
          <cell r="H146" t="str">
            <v>PROCESSED CRUMB RUBBER</v>
          </cell>
          <cell r="I146" t="str">
            <v>40.01.22.00</v>
          </cell>
          <cell r="J146" t="str">
            <v>SEPTEMBER, 2005</v>
          </cell>
          <cell r="K146" t="str">
            <v>GERMANY</v>
          </cell>
          <cell r="L146" t="str">
            <v>APAPA PORT</v>
          </cell>
          <cell r="M146">
            <v>111.5</v>
          </cell>
          <cell r="N146" t="str">
            <v>ZENITH</v>
          </cell>
          <cell r="O146">
            <v>180823.1</v>
          </cell>
          <cell r="P146">
            <v>45205.775000000001</v>
          </cell>
          <cell r="Q146">
            <v>135617.32500000001</v>
          </cell>
          <cell r="R146">
            <v>136080</v>
          </cell>
          <cell r="S146" t="str">
            <v>USD</v>
          </cell>
          <cell r="T146" t="str">
            <v>DECEMBER, 2005</v>
          </cell>
          <cell r="U146">
            <v>38568</v>
          </cell>
          <cell r="V146" t="str">
            <v>ZENITH / 005227</v>
          </cell>
          <cell r="W146" t="str">
            <v/>
          </cell>
          <cell r="Y146">
            <v>136080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</row>
        <row r="147">
          <cell r="D147">
            <v>38596</v>
          </cell>
          <cell r="F147" t="str">
            <v>CAPITAL</v>
          </cell>
          <cell r="G147" t="str">
            <v>SONNEX PACKAGING NIG. LIMITED</v>
          </cell>
          <cell r="H147" t="str">
            <v xml:space="preserve"> PRINTED FLEXIBLE PACKAGING (WRAPPER)</v>
          </cell>
          <cell r="I147" t="str">
            <v>39.23.00.00</v>
          </cell>
          <cell r="J147" t="str">
            <v>SEPTEMBER, 2005</v>
          </cell>
          <cell r="K147" t="str">
            <v>MALAWI</v>
          </cell>
          <cell r="L147" t="str">
            <v>MMIA, LAGOS</v>
          </cell>
          <cell r="M147">
            <v>3.9</v>
          </cell>
          <cell r="N147" t="str">
            <v>ZENITH</v>
          </cell>
          <cell r="O147">
            <v>21521.7</v>
          </cell>
          <cell r="P147">
            <v>5380.4250000000002</v>
          </cell>
          <cell r="Q147">
            <v>16141.275</v>
          </cell>
          <cell r="R147">
            <v>19067.400000000001</v>
          </cell>
          <cell r="S147" t="str">
            <v>USD</v>
          </cell>
          <cell r="T147" t="str">
            <v>DECEMBER, 2005</v>
          </cell>
          <cell r="U147">
            <v>38588</v>
          </cell>
          <cell r="V147" t="str">
            <v>ZENITH/005742</v>
          </cell>
          <cell r="W147" t="str">
            <v/>
          </cell>
          <cell r="Y147">
            <v>19067.400000000001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</row>
        <row r="148">
          <cell r="D148">
            <v>38596</v>
          </cell>
          <cell r="F148" t="str">
            <v>GTB</v>
          </cell>
          <cell r="G148" t="str">
            <v>COCA-COLA NIGERIA LIMITED</v>
          </cell>
          <cell r="H148" t="str">
            <v>FANTA PINEAPPLE</v>
          </cell>
          <cell r="I148" t="str">
            <v>33.01.12.00</v>
          </cell>
          <cell r="J148" t="str">
            <v>SEPTEMBER, 2005</v>
          </cell>
          <cell r="K148" t="str">
            <v>SIERRA LEONE</v>
          </cell>
          <cell r="L148" t="str">
            <v>MMIA, LAGOS</v>
          </cell>
          <cell r="M148">
            <v>0.7</v>
          </cell>
          <cell r="N148" t="str">
            <v>GTB</v>
          </cell>
          <cell r="O148">
            <v>32924.050000000003</v>
          </cell>
          <cell r="P148">
            <v>8231.0125000000007</v>
          </cell>
          <cell r="Q148">
            <v>24693.037499999999</v>
          </cell>
          <cell r="R148">
            <v>24781.01</v>
          </cell>
          <cell r="S148" t="str">
            <v>USD</v>
          </cell>
          <cell r="T148" t="str">
            <v>DECEMBER, 2005</v>
          </cell>
          <cell r="U148">
            <v>38582</v>
          </cell>
          <cell r="V148" t="str">
            <v>GTB / 0003950</v>
          </cell>
          <cell r="W148" t="str">
            <v/>
          </cell>
          <cell r="Y148">
            <v>24781.01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</row>
        <row r="149">
          <cell r="D149">
            <v>38596</v>
          </cell>
          <cell r="F149" t="str">
            <v>ECO</v>
          </cell>
          <cell r="G149" t="str">
            <v>MENNING MIKRES (NIG.) LIMITED</v>
          </cell>
          <cell r="H149" t="str">
            <v>FINE CHARCOAL</v>
          </cell>
          <cell r="I149" t="str">
            <v>44.02.00.00</v>
          </cell>
          <cell r="J149" t="str">
            <v>SEPTEMBER, 2005</v>
          </cell>
          <cell r="K149" t="str">
            <v>ITALY</v>
          </cell>
          <cell r="L149" t="str">
            <v>TINCAN ISLAND</v>
          </cell>
          <cell r="M149">
            <v>30</v>
          </cell>
          <cell r="N149" t="str">
            <v>ZENITH</v>
          </cell>
          <cell r="O149">
            <v>7787.7</v>
          </cell>
          <cell r="P149">
            <v>1946.925</v>
          </cell>
          <cell r="Q149">
            <v>5840.7749999999996</v>
          </cell>
          <cell r="R149">
            <v>6000</v>
          </cell>
          <cell r="S149" t="str">
            <v>USD</v>
          </cell>
          <cell r="T149" t="str">
            <v>DECEMBER, 2005</v>
          </cell>
          <cell r="U149">
            <v>38593</v>
          </cell>
          <cell r="V149" t="str">
            <v>ZENITH/005760</v>
          </cell>
          <cell r="W149" t="str">
            <v>ZENITH/005768</v>
          </cell>
          <cell r="Y149">
            <v>6000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</row>
        <row r="150">
          <cell r="D150">
            <v>38596</v>
          </cell>
          <cell r="F150" t="str">
            <v>ECO</v>
          </cell>
          <cell r="G150" t="str">
            <v>UNILEVER NIGERIA PLC</v>
          </cell>
          <cell r="H150" t="str">
            <v>RED CLOSE-UP FAMILY TOOTHPASTE (50X125ML)</v>
          </cell>
          <cell r="I150" t="str">
            <v>33.06.10.00</v>
          </cell>
          <cell r="J150" t="str">
            <v>SEPTEMBER, 2005</v>
          </cell>
          <cell r="K150" t="str">
            <v>GHANA</v>
          </cell>
          <cell r="L150" t="str">
            <v>APAPA PORT</v>
          </cell>
          <cell r="M150">
            <v>79.099999999999994</v>
          </cell>
          <cell r="N150" t="str">
            <v>UBA</v>
          </cell>
          <cell r="O150">
            <v>194049.87</v>
          </cell>
          <cell r="P150">
            <v>48512.467499999999</v>
          </cell>
          <cell r="Q150">
            <v>145537.4025</v>
          </cell>
          <cell r="R150">
            <v>146055.9</v>
          </cell>
          <cell r="S150" t="str">
            <v>USD</v>
          </cell>
          <cell r="T150" t="str">
            <v>DECEMBER, 2005</v>
          </cell>
          <cell r="U150">
            <v>38588</v>
          </cell>
          <cell r="V150" t="str">
            <v>UBA/0000543</v>
          </cell>
          <cell r="W150" t="str">
            <v/>
          </cell>
          <cell r="Y150">
            <v>146055.9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</row>
        <row r="151">
          <cell r="D151">
            <v>38596</v>
          </cell>
          <cell r="F151" t="str">
            <v>ZENITH</v>
          </cell>
          <cell r="G151" t="str">
            <v>PERFECT SPARES LIMITED</v>
          </cell>
          <cell r="H151" t="str">
            <v>ZINC ASH</v>
          </cell>
          <cell r="I151" t="str">
            <v>79.03.10.00</v>
          </cell>
          <cell r="J151" t="str">
            <v>SEPTEMBER, 2005</v>
          </cell>
          <cell r="K151" t="str">
            <v>INDIA</v>
          </cell>
          <cell r="L151" t="str">
            <v>TINCAN ISLAND</v>
          </cell>
          <cell r="M151">
            <v>18.600000000000001</v>
          </cell>
          <cell r="N151" t="str">
            <v>ZENITH</v>
          </cell>
          <cell r="O151">
            <v>4316.5</v>
          </cell>
          <cell r="P151">
            <v>1079.125</v>
          </cell>
          <cell r="Q151">
            <v>3237.375</v>
          </cell>
          <cell r="R151">
            <v>1860</v>
          </cell>
          <cell r="S151" t="str">
            <v>GBP</v>
          </cell>
          <cell r="T151" t="str">
            <v>DECEMBER, 2005</v>
          </cell>
          <cell r="U151">
            <v>38582</v>
          </cell>
          <cell r="V151" t="str">
            <v>ZENITH / 005409</v>
          </cell>
          <cell r="W151" t="str">
            <v/>
          </cell>
          <cell r="Y151">
            <v>0</v>
          </cell>
          <cell r="Z151">
            <v>0</v>
          </cell>
          <cell r="AA151">
            <v>1860</v>
          </cell>
          <cell r="AB151">
            <v>0</v>
          </cell>
          <cell r="AC151">
            <v>0</v>
          </cell>
        </row>
        <row r="152">
          <cell r="D152">
            <v>38597</v>
          </cell>
          <cell r="F152" t="str">
            <v>CHARTERED</v>
          </cell>
          <cell r="G152" t="str">
            <v>MICROFEED NIGERIA LIMITED</v>
          </cell>
          <cell r="H152" t="str">
            <v>PROCESSED WOOD PRODUCTS  (IROKO)</v>
          </cell>
          <cell r="I152" t="str">
            <v>44.09.00.00</v>
          </cell>
          <cell r="J152" t="str">
            <v>SEPTEMBER, 2005</v>
          </cell>
          <cell r="K152" t="str">
            <v>GERMANY</v>
          </cell>
          <cell r="L152" t="str">
            <v>TINCAN ISLAND</v>
          </cell>
          <cell r="M152">
            <v>18</v>
          </cell>
          <cell r="N152" t="str">
            <v>DIAMOND</v>
          </cell>
          <cell r="O152">
            <v>25905</v>
          </cell>
          <cell r="P152">
            <v>6476.25</v>
          </cell>
          <cell r="Q152">
            <v>19428.75</v>
          </cell>
          <cell r="R152">
            <v>19549</v>
          </cell>
          <cell r="S152" t="str">
            <v>USD</v>
          </cell>
          <cell r="T152" t="str">
            <v>DECEMBER, 2005</v>
          </cell>
          <cell r="U152">
            <v>38594</v>
          </cell>
          <cell r="V152" t="str">
            <v>DBL / 1644440</v>
          </cell>
          <cell r="W152" t="str">
            <v/>
          </cell>
          <cell r="Y152">
            <v>19549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</row>
        <row r="153">
          <cell r="D153">
            <v>38597</v>
          </cell>
          <cell r="F153" t="str">
            <v>CHARTERED</v>
          </cell>
          <cell r="G153" t="str">
            <v>MICROFEED NIGERIA LIMITED</v>
          </cell>
          <cell r="H153" t="str">
            <v>PROCESSED WOOD PRODUCTS (APA)</v>
          </cell>
          <cell r="I153" t="str">
            <v>44.09.00.00</v>
          </cell>
          <cell r="J153" t="str">
            <v>SEPTEMBER, 2005</v>
          </cell>
          <cell r="K153" t="str">
            <v>SINGAPORE</v>
          </cell>
          <cell r="L153" t="str">
            <v>TINCAN ISLAND</v>
          </cell>
          <cell r="M153">
            <v>18</v>
          </cell>
          <cell r="N153" t="str">
            <v>DIAMOND</v>
          </cell>
          <cell r="O153">
            <v>22475</v>
          </cell>
          <cell r="P153">
            <v>5618.75</v>
          </cell>
          <cell r="Q153">
            <v>16856.25</v>
          </cell>
          <cell r="R153">
            <v>22244</v>
          </cell>
          <cell r="S153" t="str">
            <v>USD</v>
          </cell>
          <cell r="T153" t="str">
            <v>DECEMBER, 2005</v>
          </cell>
          <cell r="U153">
            <v>38594</v>
          </cell>
          <cell r="V153" t="str">
            <v>DBL/1644439</v>
          </cell>
          <cell r="W153" t="str">
            <v/>
          </cell>
          <cell r="Y153">
            <v>22244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</row>
        <row r="154">
          <cell r="D154">
            <v>38597</v>
          </cell>
          <cell r="F154" t="str">
            <v>CHARTERED</v>
          </cell>
          <cell r="G154" t="str">
            <v>MICROFEED NIGERIA LIMITED</v>
          </cell>
          <cell r="H154" t="str">
            <v>PROCESSED WOOD PRODUCTS (IROKO)</v>
          </cell>
          <cell r="I154" t="str">
            <v>44.09.00.00</v>
          </cell>
          <cell r="J154" t="str">
            <v>SEPTEMBER, 2005</v>
          </cell>
          <cell r="K154" t="str">
            <v>GERMANY</v>
          </cell>
          <cell r="L154" t="str">
            <v>TINCAN ISLAND</v>
          </cell>
          <cell r="M154">
            <v>18</v>
          </cell>
          <cell r="N154" t="str">
            <v>DIAMOND</v>
          </cell>
          <cell r="O154">
            <v>24070</v>
          </cell>
          <cell r="P154">
            <v>6017.5</v>
          </cell>
          <cell r="Q154">
            <v>18052.5</v>
          </cell>
          <cell r="R154">
            <v>18166</v>
          </cell>
          <cell r="S154" t="str">
            <v>USD</v>
          </cell>
          <cell r="T154" t="str">
            <v>DECEMBER, 2005</v>
          </cell>
          <cell r="U154">
            <v>38594</v>
          </cell>
          <cell r="V154" t="str">
            <v>DBL/1644444</v>
          </cell>
          <cell r="W154" t="str">
            <v/>
          </cell>
          <cell r="Y154">
            <v>18166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</row>
        <row r="155">
          <cell r="D155">
            <v>38597</v>
          </cell>
          <cell r="F155" t="str">
            <v>CHARTERED</v>
          </cell>
          <cell r="G155" t="str">
            <v>MICROFEED NIGERIA LIMITED</v>
          </cell>
          <cell r="H155" t="str">
            <v>PROCESSED WOOD PRODUCTS (IROKO)</v>
          </cell>
          <cell r="I155" t="str">
            <v>44.09.00.00</v>
          </cell>
          <cell r="J155" t="str">
            <v>SEPTEMBER, 2005</v>
          </cell>
          <cell r="K155" t="str">
            <v>PORTUGAL</v>
          </cell>
          <cell r="L155" t="str">
            <v>TINCAN ISLAND</v>
          </cell>
          <cell r="M155">
            <v>18</v>
          </cell>
          <cell r="N155" t="str">
            <v>DIAMOND</v>
          </cell>
          <cell r="O155">
            <v>25135</v>
          </cell>
          <cell r="P155">
            <v>6283.75</v>
          </cell>
          <cell r="Q155">
            <v>18851.25</v>
          </cell>
          <cell r="R155">
            <v>18967</v>
          </cell>
          <cell r="S155" t="str">
            <v>USD</v>
          </cell>
          <cell r="T155" t="str">
            <v>DECEMBER, 2005</v>
          </cell>
          <cell r="U155">
            <v>38594</v>
          </cell>
          <cell r="V155" t="str">
            <v>DBL/1644435</v>
          </cell>
          <cell r="W155" t="str">
            <v/>
          </cell>
          <cell r="Y155">
            <v>18967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</row>
        <row r="156">
          <cell r="D156">
            <v>38597</v>
          </cell>
          <cell r="F156" t="str">
            <v>CHARTERED</v>
          </cell>
          <cell r="G156" t="str">
            <v>MICROFEED NIGERIA LIMITED</v>
          </cell>
          <cell r="H156" t="str">
            <v>PROCESSED WOOD PRODUCTS (APA)</v>
          </cell>
          <cell r="I156" t="str">
            <v>44.09.00.00</v>
          </cell>
          <cell r="J156" t="str">
            <v>SEPTEMBER, 2005</v>
          </cell>
          <cell r="K156" t="str">
            <v>INDONESIA</v>
          </cell>
          <cell r="L156" t="str">
            <v>TINCAN ISLAND</v>
          </cell>
          <cell r="M156">
            <v>18</v>
          </cell>
          <cell r="N156" t="str">
            <v>DIAMOND</v>
          </cell>
          <cell r="O156">
            <v>28685</v>
          </cell>
          <cell r="P156">
            <v>7171.25</v>
          </cell>
          <cell r="Q156">
            <v>21513.75</v>
          </cell>
          <cell r="R156">
            <v>21648</v>
          </cell>
          <cell r="S156" t="str">
            <v>USD</v>
          </cell>
          <cell r="T156" t="str">
            <v>DECEMBER, 2005</v>
          </cell>
          <cell r="U156">
            <v>38594</v>
          </cell>
          <cell r="V156" t="str">
            <v>DBL/1644441</v>
          </cell>
          <cell r="W156" t="str">
            <v/>
          </cell>
          <cell r="Y156">
            <v>21648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</row>
        <row r="157">
          <cell r="D157">
            <v>38597</v>
          </cell>
          <cell r="F157" t="str">
            <v>CHARTERED</v>
          </cell>
          <cell r="G157" t="str">
            <v>MICROFEED NIGERIA LIMITED</v>
          </cell>
          <cell r="H157" t="str">
            <v>PROCESSED WOOD PRODUCTS (IROKO)</v>
          </cell>
          <cell r="I157" t="str">
            <v>44.09.00.00</v>
          </cell>
          <cell r="J157" t="str">
            <v>SEPTEMBER, 2005</v>
          </cell>
          <cell r="K157" t="str">
            <v>SINGAPORE</v>
          </cell>
          <cell r="L157" t="str">
            <v>TINCAN ISLAND</v>
          </cell>
          <cell r="M157">
            <v>18</v>
          </cell>
          <cell r="N157" t="str">
            <v>DIAMOND</v>
          </cell>
          <cell r="O157">
            <v>25745</v>
          </cell>
          <cell r="P157">
            <v>6436.25</v>
          </cell>
          <cell r="Q157">
            <v>19308.75</v>
          </cell>
          <cell r="R157">
            <v>19142</v>
          </cell>
          <cell r="S157" t="str">
            <v>USD</v>
          </cell>
          <cell r="T157" t="str">
            <v>DECEMBER, 2005</v>
          </cell>
          <cell r="U157">
            <v>38582</v>
          </cell>
          <cell r="V157" t="str">
            <v>DBL / 1623147</v>
          </cell>
          <cell r="W157" t="str">
            <v/>
          </cell>
          <cell r="Y157">
            <v>19142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</row>
        <row r="158">
          <cell r="D158">
            <v>38597</v>
          </cell>
          <cell r="F158" t="str">
            <v>CHARTERED</v>
          </cell>
          <cell r="G158" t="str">
            <v>MICROFEED NIGERIA LIMITED</v>
          </cell>
          <cell r="H158" t="str">
            <v>PROCESSED WOOD PRODUCTS (APA)</v>
          </cell>
          <cell r="I158" t="str">
            <v>44.09.00.00</v>
          </cell>
          <cell r="J158" t="str">
            <v>SEPTEMBER, 2005</v>
          </cell>
          <cell r="K158" t="str">
            <v>ITALY</v>
          </cell>
          <cell r="L158" t="str">
            <v>TINCAN ISLAND</v>
          </cell>
          <cell r="M158">
            <v>18</v>
          </cell>
          <cell r="N158" t="str">
            <v>DIAMOND</v>
          </cell>
          <cell r="O158">
            <v>29130</v>
          </cell>
          <cell r="P158">
            <v>7282.5</v>
          </cell>
          <cell r="Q158">
            <v>21847.5</v>
          </cell>
          <cell r="R158">
            <v>21655</v>
          </cell>
          <cell r="S158" t="str">
            <v>USD</v>
          </cell>
          <cell r="T158" t="str">
            <v>DECEMBER, 2005</v>
          </cell>
          <cell r="U158">
            <v>38572</v>
          </cell>
          <cell r="V158" t="str">
            <v>DBL/1633543</v>
          </cell>
          <cell r="W158" t="str">
            <v/>
          </cell>
          <cell r="Y158">
            <v>21655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</row>
        <row r="159">
          <cell r="D159">
            <v>38597</v>
          </cell>
          <cell r="F159" t="str">
            <v>CHARTERED</v>
          </cell>
          <cell r="G159" t="str">
            <v>MICROFEED NIGERIA LIMITED</v>
          </cell>
          <cell r="H159" t="str">
            <v>PROCESSED WOOD PRODUCTS (APA)</v>
          </cell>
          <cell r="I159" t="str">
            <v>44.09.00.00</v>
          </cell>
          <cell r="J159" t="str">
            <v>SEPTEMBER, 2005</v>
          </cell>
          <cell r="K159" t="str">
            <v>BELGIUM</v>
          </cell>
          <cell r="L159" t="str">
            <v>TINCAN ISLAND</v>
          </cell>
          <cell r="M159">
            <v>18</v>
          </cell>
          <cell r="N159" t="str">
            <v>DIAMOND</v>
          </cell>
          <cell r="O159">
            <v>27490</v>
          </cell>
          <cell r="P159">
            <v>6872.5</v>
          </cell>
          <cell r="Q159">
            <v>20617.5</v>
          </cell>
          <cell r="R159">
            <v>20436</v>
          </cell>
          <cell r="S159" t="str">
            <v>USD</v>
          </cell>
          <cell r="T159" t="str">
            <v xml:space="preserve">DECEMBER, 2005 </v>
          </cell>
          <cell r="U159">
            <v>38582</v>
          </cell>
          <cell r="V159" t="str">
            <v>DBL/1623146</v>
          </cell>
          <cell r="W159" t="str">
            <v/>
          </cell>
          <cell r="Y159">
            <v>20436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</row>
        <row r="160">
          <cell r="D160">
            <v>38597</v>
          </cell>
          <cell r="F160" t="str">
            <v>INTERCONTINENTAL</v>
          </cell>
          <cell r="G160" t="str">
            <v>UNIQUE LEATHER FINISHING CO. LIMITED</v>
          </cell>
          <cell r="H160" t="str">
            <v>NIGERIAN GOAT AND SHEEP SKIN FINISHED LEATHER (GRADE V)</v>
          </cell>
          <cell r="I160" t="str">
            <v>41.06.20.00</v>
          </cell>
          <cell r="J160" t="str">
            <v>SEPTEMBER, 2005</v>
          </cell>
          <cell r="K160" t="str">
            <v>SPAIN</v>
          </cell>
          <cell r="L160" t="str">
            <v>APAPA PORT</v>
          </cell>
          <cell r="M160">
            <v>8</v>
          </cell>
          <cell r="N160" t="str">
            <v>GTB</v>
          </cell>
          <cell r="O160">
            <v>325950.15000000002</v>
          </cell>
          <cell r="P160">
            <v>81487.537500000006</v>
          </cell>
          <cell r="Q160">
            <v>244462.61249999999</v>
          </cell>
          <cell r="R160">
            <v>245333.55</v>
          </cell>
          <cell r="S160" t="str">
            <v>USD</v>
          </cell>
          <cell r="T160" t="str">
            <v>DECEMBER, 2005</v>
          </cell>
          <cell r="U160">
            <v>38582</v>
          </cell>
          <cell r="V160" t="str">
            <v>GTB / 0003723</v>
          </cell>
          <cell r="W160" t="str">
            <v/>
          </cell>
          <cell r="Y160">
            <v>245333.55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</row>
        <row r="161">
          <cell r="D161">
            <v>38597</v>
          </cell>
          <cell r="F161" t="str">
            <v>INTERCONTINENTAL</v>
          </cell>
          <cell r="G161" t="str">
            <v>ADVANCED BUSINESS SYSTEMS LIMITED</v>
          </cell>
          <cell r="H161" t="str">
            <v>PROCESSED FURNITURE COMPONENT</v>
          </cell>
          <cell r="I161" t="str">
            <v>44.13.00.00</v>
          </cell>
          <cell r="J161" t="str">
            <v>SEPTEMBER, 2005</v>
          </cell>
          <cell r="K161" t="str">
            <v>UNITED ARAB EMIRATES (UAE)</v>
          </cell>
          <cell r="L161" t="str">
            <v>TINCAN ISLAND</v>
          </cell>
          <cell r="M161">
            <v>18</v>
          </cell>
          <cell r="N161" t="str">
            <v>ZENITH</v>
          </cell>
          <cell r="O161">
            <v>14608.36</v>
          </cell>
          <cell r="P161">
            <v>3652.09</v>
          </cell>
          <cell r="Q161">
            <v>10956.27</v>
          </cell>
          <cell r="R161">
            <v>10994.85</v>
          </cell>
          <cell r="S161" t="str">
            <v>USD</v>
          </cell>
          <cell r="T161" t="str">
            <v>DECEMBER, 2005</v>
          </cell>
          <cell r="U161">
            <v>38586</v>
          </cell>
          <cell r="V161" t="str">
            <v>ZENITH / 003615</v>
          </cell>
          <cell r="W161" t="str">
            <v/>
          </cell>
          <cell r="Y161">
            <v>10994.85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</row>
        <row r="162">
          <cell r="D162">
            <v>38597</v>
          </cell>
          <cell r="F162" t="str">
            <v>GTB</v>
          </cell>
          <cell r="G162" t="str">
            <v>ATLANTIC SHRIMPERS LIMITED</v>
          </cell>
          <cell r="H162" t="str">
            <v>FROZEN SHRIMPS AND CUTTLE FISH</v>
          </cell>
          <cell r="I162" t="str">
            <v>03.06.13.00</v>
          </cell>
          <cell r="J162" t="str">
            <v>SEPTEMBER, 2005</v>
          </cell>
          <cell r="K162" t="str">
            <v>NETHERLANDS</v>
          </cell>
          <cell r="L162" t="str">
            <v>APAPA PORT</v>
          </cell>
          <cell r="M162">
            <v>24.9</v>
          </cell>
          <cell r="N162" t="str">
            <v>GTB</v>
          </cell>
          <cell r="O162">
            <v>75782.02</v>
          </cell>
          <cell r="P162">
            <v>18945.505000000001</v>
          </cell>
          <cell r="Q162">
            <v>56836.514999999999</v>
          </cell>
          <cell r="R162">
            <v>57039.360000000001</v>
          </cell>
          <cell r="S162" t="str">
            <v>USD</v>
          </cell>
          <cell r="T162" t="str">
            <v>DECEMBER, 2005</v>
          </cell>
          <cell r="U162">
            <v>38583</v>
          </cell>
          <cell r="V162" t="str">
            <v>GTB/0004299</v>
          </cell>
          <cell r="W162" t="str">
            <v/>
          </cell>
          <cell r="Y162">
            <v>57039.360000000001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</row>
        <row r="163">
          <cell r="D163">
            <v>38597</v>
          </cell>
          <cell r="F163" t="str">
            <v>CHARTERED</v>
          </cell>
          <cell r="G163" t="str">
            <v>MICROFEED NIGERIA LIMITED</v>
          </cell>
          <cell r="H163" t="str">
            <v>PROCESSED WOOD PRODUCTS (APA)</v>
          </cell>
          <cell r="I163" t="str">
            <v>44.09.00.00</v>
          </cell>
          <cell r="J163" t="str">
            <v>SEPTEMBER, 2005</v>
          </cell>
          <cell r="K163" t="str">
            <v>ITALY</v>
          </cell>
          <cell r="L163" t="str">
            <v>TINCAN ISLAND</v>
          </cell>
          <cell r="M163">
            <v>18</v>
          </cell>
          <cell r="N163" t="str">
            <v>DIAMOND</v>
          </cell>
          <cell r="O163">
            <v>29065</v>
          </cell>
          <cell r="P163">
            <v>7266.25</v>
          </cell>
          <cell r="Q163">
            <v>21798.75</v>
          </cell>
          <cell r="R163">
            <v>21607</v>
          </cell>
          <cell r="S163" t="str">
            <v>USD</v>
          </cell>
          <cell r="T163" t="str">
            <v>DECEMBER, 2005</v>
          </cell>
          <cell r="U163">
            <v>38582</v>
          </cell>
          <cell r="V163" t="str">
            <v>DBL / 1623143</v>
          </cell>
          <cell r="W163" t="str">
            <v/>
          </cell>
          <cell r="Y163">
            <v>21607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</row>
        <row r="164">
          <cell r="D164">
            <v>38597</v>
          </cell>
          <cell r="F164" t="str">
            <v>CHARTERED</v>
          </cell>
          <cell r="G164" t="str">
            <v>MICROFEED NIGERIA LIMITED</v>
          </cell>
          <cell r="H164" t="str">
            <v>PROCESSED WOOD PRODUCTS (IROKO)</v>
          </cell>
          <cell r="I164" t="str">
            <v>44.09.00.00</v>
          </cell>
          <cell r="J164" t="str">
            <v>SEPTEMBER, 2005</v>
          </cell>
          <cell r="K164" t="str">
            <v>GERMANY</v>
          </cell>
          <cell r="L164" t="str">
            <v>TINCAN ISLAND</v>
          </cell>
          <cell r="M164">
            <v>18</v>
          </cell>
          <cell r="N164" t="str">
            <v>DIAMOND</v>
          </cell>
          <cell r="O164">
            <v>26445</v>
          </cell>
          <cell r="P164">
            <v>6611.25</v>
          </cell>
          <cell r="Q164">
            <v>19833.75</v>
          </cell>
          <cell r="R164">
            <v>19659.78</v>
          </cell>
          <cell r="S164" t="str">
            <v>USD</v>
          </cell>
          <cell r="T164" t="str">
            <v>DECEMBER, 2005</v>
          </cell>
          <cell r="U164">
            <v>38582</v>
          </cell>
          <cell r="V164" t="str">
            <v>DBL/1622818</v>
          </cell>
          <cell r="W164" t="str">
            <v/>
          </cell>
          <cell r="Y164">
            <v>19659.78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</row>
        <row r="165">
          <cell r="D165">
            <v>38597</v>
          </cell>
          <cell r="F165" t="str">
            <v>CHARTERED</v>
          </cell>
          <cell r="G165" t="str">
            <v>MICROFEED NIGERIA LIMITED</v>
          </cell>
          <cell r="H165" t="str">
            <v>NIGERIAN HARD WOOD (IROKO)</v>
          </cell>
          <cell r="I165" t="str">
            <v>44.09.00.00</v>
          </cell>
          <cell r="J165" t="str">
            <v>SEPTEMBER, 2005</v>
          </cell>
          <cell r="K165" t="str">
            <v>ITALY</v>
          </cell>
          <cell r="L165" t="str">
            <v>TINCAN ISLAND</v>
          </cell>
          <cell r="M165">
            <v>18</v>
          </cell>
          <cell r="N165" t="str">
            <v>DIAMOND</v>
          </cell>
          <cell r="O165">
            <v>26190</v>
          </cell>
          <cell r="P165">
            <v>6547.5</v>
          </cell>
          <cell r="Q165">
            <v>19642.5</v>
          </cell>
          <cell r="R165">
            <v>19470</v>
          </cell>
          <cell r="S165" t="str">
            <v>USD</v>
          </cell>
          <cell r="T165" t="str">
            <v>DECEMBER, 2005</v>
          </cell>
          <cell r="U165">
            <v>38582</v>
          </cell>
          <cell r="V165" t="str">
            <v>DBL / 1623145</v>
          </cell>
          <cell r="W165" t="str">
            <v/>
          </cell>
          <cell r="Y165">
            <v>19470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</row>
        <row r="166">
          <cell r="D166">
            <v>38597</v>
          </cell>
          <cell r="F166" t="str">
            <v>ZENITH</v>
          </cell>
          <cell r="G166" t="str">
            <v>STANMARK COCOA PROCESSING CO. LIMITED</v>
          </cell>
          <cell r="H166" t="str">
            <v>COCOA LIQUOR</v>
          </cell>
          <cell r="I166" t="str">
            <v>18.03.00.00</v>
          </cell>
          <cell r="J166" t="str">
            <v>SEPTEMBER, 2005</v>
          </cell>
          <cell r="K166" t="str">
            <v>NETHERLANDS</v>
          </cell>
          <cell r="L166" t="str">
            <v>APAPA PORT</v>
          </cell>
          <cell r="M166">
            <v>45.1</v>
          </cell>
          <cell r="N166" t="str">
            <v>ZENITH</v>
          </cell>
          <cell r="O166">
            <v>104571.32</v>
          </cell>
          <cell r="P166">
            <v>26142.83</v>
          </cell>
          <cell r="Q166">
            <v>78428.490000000005</v>
          </cell>
          <cell r="R166">
            <v>80520</v>
          </cell>
          <cell r="S166" t="str">
            <v>USD</v>
          </cell>
          <cell r="T166" t="str">
            <v>DECEMBER, 2005</v>
          </cell>
          <cell r="U166">
            <v>38594</v>
          </cell>
          <cell r="V166" t="str">
            <v>ZENITH/005419</v>
          </cell>
          <cell r="W166" t="str">
            <v/>
          </cell>
          <cell r="Y166">
            <v>80520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</row>
        <row r="167">
          <cell r="D167">
            <v>38597</v>
          </cell>
          <cell r="F167" t="str">
            <v>INTERCONTINENTAL</v>
          </cell>
          <cell r="G167" t="str">
            <v>UNIQUE LEATHER FINISHING CO. LIMITED</v>
          </cell>
          <cell r="H167" t="str">
            <v>FINSHED LEATHER GRADE IV</v>
          </cell>
          <cell r="I167" t="str">
            <v>41.06.20.00</v>
          </cell>
          <cell r="J167" t="str">
            <v>SEPTEMBER, 2005</v>
          </cell>
          <cell r="K167" t="str">
            <v>BRAZIL</v>
          </cell>
          <cell r="L167" t="str">
            <v>APAPA PORT</v>
          </cell>
          <cell r="M167">
            <v>6.2</v>
          </cell>
          <cell r="N167" t="str">
            <v>GTB</v>
          </cell>
          <cell r="O167">
            <v>295552.67</v>
          </cell>
          <cell r="P167">
            <v>73888.167499999996</v>
          </cell>
          <cell r="Q167">
            <v>221664.5025</v>
          </cell>
          <cell r="R167">
            <v>222470.96</v>
          </cell>
          <cell r="S167" t="str">
            <v>USD</v>
          </cell>
          <cell r="T167" t="str">
            <v>DECEMBER, 2005</v>
          </cell>
          <cell r="U167">
            <v>38590</v>
          </cell>
          <cell r="V167" t="str">
            <v>GTB/0003725</v>
          </cell>
          <cell r="W167" t="str">
            <v/>
          </cell>
          <cell r="Y167">
            <v>222470.96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</row>
        <row r="168">
          <cell r="D168">
            <v>38597</v>
          </cell>
          <cell r="F168" t="str">
            <v>GTB</v>
          </cell>
          <cell r="G168" t="str">
            <v>ATLANTIC SHRIMPERS LIMITED</v>
          </cell>
          <cell r="H168" t="str">
            <v>FROZEN SHRIMPS</v>
          </cell>
          <cell r="I168" t="str">
            <v>03.06.13.00</v>
          </cell>
          <cell r="J168" t="str">
            <v>SEPTEMBER, 2005</v>
          </cell>
          <cell r="K168" t="str">
            <v>NETHERLANDS</v>
          </cell>
          <cell r="L168" t="str">
            <v>APAPA PORT</v>
          </cell>
          <cell r="M168">
            <v>25.2</v>
          </cell>
          <cell r="N168" t="str">
            <v>GTB</v>
          </cell>
          <cell r="O168">
            <v>318701.90999999997</v>
          </cell>
          <cell r="P168">
            <v>79675.477499999994</v>
          </cell>
          <cell r="Q168">
            <v>239026.4325</v>
          </cell>
          <cell r="R168">
            <v>239878.08</v>
          </cell>
          <cell r="S168" t="str">
            <v>USD</v>
          </cell>
          <cell r="T168" t="str">
            <v>DECEMBER, 2005</v>
          </cell>
          <cell r="U168">
            <v>38583</v>
          </cell>
          <cell r="V168" t="str">
            <v>GTB/0004298</v>
          </cell>
          <cell r="W168" t="str">
            <v/>
          </cell>
          <cell r="Y168">
            <v>239878.08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</row>
        <row r="169">
          <cell r="D169">
            <v>38597</v>
          </cell>
          <cell r="F169" t="str">
            <v>GTB</v>
          </cell>
          <cell r="G169" t="str">
            <v>ATLANTIC SHRIMPERS LIMITED</v>
          </cell>
          <cell r="H169" t="str">
            <v>FROZEN SHRIMPS</v>
          </cell>
          <cell r="I169" t="str">
            <v>03.06.13.00</v>
          </cell>
          <cell r="J169" t="str">
            <v>SEPTEMBER, 2005</v>
          </cell>
          <cell r="K169" t="str">
            <v>NETHERLANDS</v>
          </cell>
          <cell r="L169" t="str">
            <v>APAPA PORT</v>
          </cell>
          <cell r="M169">
            <v>25.2</v>
          </cell>
          <cell r="N169" t="str">
            <v>GTB</v>
          </cell>
          <cell r="O169">
            <v>96768.58</v>
          </cell>
          <cell r="P169">
            <v>24192.145</v>
          </cell>
          <cell r="Q169">
            <v>72576.434999999998</v>
          </cell>
          <cell r="R169">
            <v>72835.199999999997</v>
          </cell>
          <cell r="S169" t="str">
            <v>USD</v>
          </cell>
          <cell r="T169" t="str">
            <v>DECEMBER, 2005</v>
          </cell>
          <cell r="U169">
            <v>38583</v>
          </cell>
          <cell r="V169" t="str">
            <v>GTB/0003495</v>
          </cell>
          <cell r="W169" t="str">
            <v/>
          </cell>
          <cell r="Y169">
            <v>72835.199999999997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</row>
        <row r="170">
          <cell r="D170">
            <v>38597</v>
          </cell>
          <cell r="F170" t="str">
            <v>UTB</v>
          </cell>
          <cell r="G170" t="str">
            <v>BEL PAPYRUS LIMITED</v>
          </cell>
          <cell r="H170" t="str">
            <v>MIXED PULP AND PRIME RECYCLED TOILET PAPER</v>
          </cell>
          <cell r="I170" t="str">
            <v>48.03.11.00</v>
          </cell>
          <cell r="J170" t="str">
            <v>SEPTEMBER, 2005</v>
          </cell>
          <cell r="K170" t="str">
            <v>CONGO, DEMOCRATIC REPUBLIC OF THE</v>
          </cell>
          <cell r="L170" t="str">
            <v>APAPA PORT</v>
          </cell>
          <cell r="M170">
            <v>12.6</v>
          </cell>
          <cell r="N170" t="str">
            <v>ZENITH</v>
          </cell>
          <cell r="O170">
            <v>17388.72</v>
          </cell>
          <cell r="P170">
            <v>4347.18</v>
          </cell>
          <cell r="Q170">
            <v>13041.54</v>
          </cell>
          <cell r="R170">
            <v>13257.02</v>
          </cell>
          <cell r="S170" t="str">
            <v>USD</v>
          </cell>
          <cell r="T170" t="str">
            <v>DECEMBER, 2005</v>
          </cell>
          <cell r="U170">
            <v>38589</v>
          </cell>
          <cell r="V170" t="str">
            <v>ZENITH/005750</v>
          </cell>
          <cell r="W170" t="str">
            <v/>
          </cell>
          <cell r="Y170">
            <v>13257.02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</row>
        <row r="171">
          <cell r="D171">
            <v>38597</v>
          </cell>
          <cell r="F171" t="str">
            <v>CHARTERED</v>
          </cell>
          <cell r="G171" t="str">
            <v>MICROFEED NIGERIA LIMITED</v>
          </cell>
          <cell r="H171" t="str">
            <v>PROCESSED WOOD PRODUCTS (IROKO)</v>
          </cell>
          <cell r="I171" t="str">
            <v>44.09.00.00</v>
          </cell>
          <cell r="J171" t="str">
            <v>SEPTEMBER, 2005</v>
          </cell>
          <cell r="K171" t="str">
            <v>BELGIUM</v>
          </cell>
          <cell r="L171" t="str">
            <v>TINCAN ISLAND</v>
          </cell>
          <cell r="M171">
            <v>18</v>
          </cell>
          <cell r="N171" t="str">
            <v>DIAMOND</v>
          </cell>
          <cell r="O171">
            <v>25045</v>
          </cell>
          <cell r="P171">
            <v>6261.25</v>
          </cell>
          <cell r="Q171">
            <v>18783.75</v>
          </cell>
          <cell r="R171">
            <v>18900</v>
          </cell>
          <cell r="S171" t="str">
            <v>USD</v>
          </cell>
          <cell r="T171" t="str">
            <v>DECEMBER, 2005</v>
          </cell>
          <cell r="U171">
            <v>38594</v>
          </cell>
          <cell r="V171" t="str">
            <v>DBL/1644434</v>
          </cell>
          <cell r="W171" t="str">
            <v/>
          </cell>
          <cell r="Y171">
            <v>18900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</row>
        <row r="172">
          <cell r="D172">
            <v>38597</v>
          </cell>
          <cell r="F172" t="str">
            <v>CHARTERED</v>
          </cell>
          <cell r="G172" t="str">
            <v>MICROFEED NIGERIA LIMITED</v>
          </cell>
          <cell r="H172" t="str">
            <v>PROCESSED WOOD PRODUCTS (APA)</v>
          </cell>
          <cell r="I172" t="str">
            <v>44.09.00.00</v>
          </cell>
          <cell r="J172" t="str">
            <v>SEPTEMBER, 2005</v>
          </cell>
          <cell r="K172" t="str">
            <v>ITALY</v>
          </cell>
          <cell r="L172" t="str">
            <v>TINCAN ISLAND</v>
          </cell>
          <cell r="M172">
            <v>18</v>
          </cell>
          <cell r="N172" t="str">
            <v>DIAMOND</v>
          </cell>
          <cell r="O172">
            <v>29105</v>
          </cell>
          <cell r="P172">
            <v>7276.25</v>
          </cell>
          <cell r="Q172">
            <v>21828.75</v>
          </cell>
          <cell r="R172">
            <v>21637</v>
          </cell>
          <cell r="S172" t="str">
            <v>USD</v>
          </cell>
          <cell r="T172" t="str">
            <v>DECEMBER, 2005</v>
          </cell>
          <cell r="U172">
            <v>38582</v>
          </cell>
          <cell r="V172" t="str">
            <v>DBL/1629144</v>
          </cell>
          <cell r="W172" t="str">
            <v/>
          </cell>
          <cell r="Y172">
            <v>21637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</row>
        <row r="173">
          <cell r="D173">
            <v>38597</v>
          </cell>
          <cell r="F173" t="str">
            <v>INTERCONTINENTAL</v>
          </cell>
          <cell r="G173" t="str">
            <v>ADVANCED BUSINESS SYSTEMS LIMITED</v>
          </cell>
          <cell r="H173" t="str">
            <v>PROCESSED FURNITURE COMPONENTS</v>
          </cell>
          <cell r="I173" t="str">
            <v>44.13.00.00</v>
          </cell>
          <cell r="J173" t="str">
            <v>SEPTEMBER, 2005</v>
          </cell>
          <cell r="K173" t="str">
            <v>UNITED ARAB EMIRATES (UAE)</v>
          </cell>
          <cell r="L173" t="str">
            <v>TINCAN ISLAND</v>
          </cell>
          <cell r="M173">
            <v>24.4</v>
          </cell>
          <cell r="N173" t="str">
            <v>ZENITH</v>
          </cell>
          <cell r="O173">
            <v>14592.21</v>
          </cell>
          <cell r="P173">
            <v>3648.0524999999998</v>
          </cell>
          <cell r="Q173">
            <v>10944.157499999999</v>
          </cell>
          <cell r="R173">
            <v>12378.06</v>
          </cell>
          <cell r="S173" t="str">
            <v>USD</v>
          </cell>
          <cell r="T173" t="str">
            <v>DECEMBER, 2005</v>
          </cell>
          <cell r="U173">
            <v>38586</v>
          </cell>
          <cell r="V173" t="str">
            <v>ZENITH/003616</v>
          </cell>
          <cell r="W173" t="str">
            <v/>
          </cell>
          <cell r="Y173">
            <v>12378.06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</row>
        <row r="174">
          <cell r="D174">
            <v>38597</v>
          </cell>
          <cell r="F174" t="str">
            <v>CHARTERED</v>
          </cell>
          <cell r="G174" t="str">
            <v>MICROFEED NIGERIA LIMITED</v>
          </cell>
          <cell r="H174" t="str">
            <v>PROCESSED WOOD PRODUCTS (IROKO)</v>
          </cell>
          <cell r="I174" t="str">
            <v>44.09.00.00</v>
          </cell>
          <cell r="J174" t="str">
            <v>SEPTEMBER, 2005</v>
          </cell>
          <cell r="K174" t="str">
            <v>ITALY</v>
          </cell>
          <cell r="L174" t="str">
            <v>TINCAN ISLAND</v>
          </cell>
          <cell r="M174">
            <v>18</v>
          </cell>
          <cell r="N174" t="str">
            <v>DIAMOND</v>
          </cell>
          <cell r="O174">
            <v>25060</v>
          </cell>
          <cell r="P174">
            <v>6265</v>
          </cell>
          <cell r="Q174">
            <v>18795</v>
          </cell>
          <cell r="R174">
            <v>18913</v>
          </cell>
          <cell r="S174" t="str">
            <v>USD</v>
          </cell>
          <cell r="T174" t="str">
            <v>DECEMBER, 2005</v>
          </cell>
          <cell r="U174">
            <v>38594</v>
          </cell>
          <cell r="V174" t="str">
            <v>DBL/1644436</v>
          </cell>
          <cell r="W174" t="str">
            <v/>
          </cell>
          <cell r="Y174">
            <v>18913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</row>
        <row r="175">
          <cell r="D175">
            <v>38597</v>
          </cell>
          <cell r="F175" t="str">
            <v>CHARTERED</v>
          </cell>
          <cell r="G175" t="str">
            <v>MICROFEED NIGERIA LIMITED</v>
          </cell>
          <cell r="H175" t="str">
            <v>PROCESSED WOOD PRODUCTS (APA)</v>
          </cell>
          <cell r="I175" t="str">
            <v>44.09.00.00</v>
          </cell>
          <cell r="J175" t="str">
            <v>SEPTEMBER, 2005</v>
          </cell>
          <cell r="K175" t="str">
            <v>ITALY</v>
          </cell>
          <cell r="L175" t="str">
            <v>TINCAN ISLAND</v>
          </cell>
          <cell r="M175">
            <v>18</v>
          </cell>
          <cell r="N175" t="str">
            <v>DIAMOND</v>
          </cell>
          <cell r="O175">
            <v>27840</v>
          </cell>
          <cell r="P175">
            <v>6960</v>
          </cell>
          <cell r="Q175">
            <v>20880</v>
          </cell>
          <cell r="R175">
            <v>21010</v>
          </cell>
          <cell r="S175" t="str">
            <v>USD</v>
          </cell>
          <cell r="T175" t="str">
            <v>DECEMBER, 2005</v>
          </cell>
          <cell r="U175">
            <v>38594</v>
          </cell>
          <cell r="V175" t="str">
            <v>DBL/1644438</v>
          </cell>
          <cell r="W175" t="str">
            <v/>
          </cell>
          <cell r="Y175">
            <v>21010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</row>
        <row r="176">
          <cell r="D176">
            <v>38597</v>
          </cell>
          <cell r="F176" t="str">
            <v>UBA</v>
          </cell>
          <cell r="G176" t="str">
            <v>CHISTIC NIGERIA LIMITED</v>
          </cell>
          <cell r="H176" t="str">
            <v>PET PRODUCTS POWDER (WHITE AND BLACK PLASTIC)</v>
          </cell>
          <cell r="I176" t="str">
            <v>39.15.10.00</v>
          </cell>
          <cell r="J176" t="str">
            <v>SEPTEMBER, 2005</v>
          </cell>
          <cell r="K176" t="str">
            <v>CHINA</v>
          </cell>
          <cell r="L176" t="str">
            <v>APAPA PORT</v>
          </cell>
          <cell r="M176">
            <v>25.1</v>
          </cell>
          <cell r="N176" t="str">
            <v>STB</v>
          </cell>
          <cell r="O176">
            <v>10842.66</v>
          </cell>
          <cell r="P176">
            <v>2710.665</v>
          </cell>
          <cell r="Q176">
            <v>8131.9949999999999</v>
          </cell>
          <cell r="R176">
            <v>7500</v>
          </cell>
          <cell r="S176" t="str">
            <v>USD</v>
          </cell>
          <cell r="T176" t="str">
            <v>DECEMBER, 2005</v>
          </cell>
          <cell r="U176">
            <v>38589</v>
          </cell>
          <cell r="V176" t="str">
            <v>STB/007</v>
          </cell>
          <cell r="W176" t="str">
            <v/>
          </cell>
          <cell r="Y176">
            <v>7500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</row>
        <row r="177">
          <cell r="D177">
            <v>38597</v>
          </cell>
          <cell r="F177" t="str">
            <v>CHARTERED</v>
          </cell>
          <cell r="G177" t="str">
            <v>MICROFEED NIGERIA LIMITED</v>
          </cell>
          <cell r="H177" t="str">
            <v>PROCESSED WOOD PRODUCTS (IROKO)</v>
          </cell>
          <cell r="I177" t="str">
            <v>44.09.00.00</v>
          </cell>
          <cell r="J177" t="str">
            <v>SEPTEMBER, 2005</v>
          </cell>
          <cell r="K177" t="str">
            <v>ITALY</v>
          </cell>
          <cell r="L177" t="str">
            <v>TINCAN ISLAND</v>
          </cell>
          <cell r="M177">
            <v>18</v>
          </cell>
          <cell r="N177" t="str">
            <v>DIAMOND</v>
          </cell>
          <cell r="O177">
            <v>25450</v>
          </cell>
          <cell r="P177">
            <v>6362.5</v>
          </cell>
          <cell r="Q177">
            <v>19087.5</v>
          </cell>
          <cell r="R177">
            <v>18920</v>
          </cell>
          <cell r="S177" t="str">
            <v>USD</v>
          </cell>
          <cell r="T177" t="str">
            <v>DECEMBER, 2005</v>
          </cell>
          <cell r="U177">
            <v>38582</v>
          </cell>
          <cell r="V177" t="str">
            <v>DBL / 1623141</v>
          </cell>
          <cell r="W177" t="str">
            <v/>
          </cell>
          <cell r="Y177">
            <v>18920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</row>
        <row r="178">
          <cell r="D178">
            <v>38597</v>
          </cell>
          <cell r="F178" t="str">
            <v>ZENITH</v>
          </cell>
          <cell r="G178" t="str">
            <v>GEETEE NIGERIA LIMITED</v>
          </cell>
          <cell r="H178" t="str">
            <v>FRESH LATEX OF EUPHORBIA POSSONII</v>
          </cell>
          <cell r="I178" t="str">
            <v>40.02.11.00</v>
          </cell>
          <cell r="J178" t="str">
            <v>SEPTEMBER, 2005</v>
          </cell>
          <cell r="K178" t="str">
            <v>UNITED STATES OF AMERICA</v>
          </cell>
          <cell r="L178" t="str">
            <v>MMIA, LAGOS</v>
          </cell>
          <cell r="M178">
            <v>0.1</v>
          </cell>
          <cell r="N178" t="str">
            <v>ZENITH</v>
          </cell>
          <cell r="O178">
            <v>5715</v>
          </cell>
          <cell r="P178">
            <v>1428.75</v>
          </cell>
          <cell r="Q178">
            <v>4286.25</v>
          </cell>
          <cell r="R178">
            <v>4400</v>
          </cell>
          <cell r="S178" t="str">
            <v>USD</v>
          </cell>
          <cell r="T178" t="str">
            <v>DECEMBER, 2005</v>
          </cell>
          <cell r="U178">
            <v>38593</v>
          </cell>
          <cell r="V178" t="str">
            <v>ZENITH/005759</v>
          </cell>
          <cell r="W178" t="str">
            <v/>
          </cell>
          <cell r="Y178">
            <v>4400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</row>
        <row r="179">
          <cell r="D179">
            <v>38597</v>
          </cell>
          <cell r="F179" t="str">
            <v>ZENITH</v>
          </cell>
          <cell r="G179" t="str">
            <v>MAMUDA INDUSTRIES (NIG) LIMITED</v>
          </cell>
          <cell r="H179" t="str">
            <v>PROCESSED FINISHED LEATHER</v>
          </cell>
          <cell r="I179" t="str">
            <v>41.06.19.00</v>
          </cell>
          <cell r="J179" t="str">
            <v>SEPTEMBER, 2005</v>
          </cell>
          <cell r="K179" t="str">
            <v>ITALY</v>
          </cell>
          <cell r="L179" t="str">
            <v>APAPA PORT</v>
          </cell>
          <cell r="M179">
            <v>7.5</v>
          </cell>
          <cell r="N179" t="str">
            <v>ZENITH</v>
          </cell>
          <cell r="O179">
            <v>349124.48</v>
          </cell>
          <cell r="P179">
            <v>87281.12</v>
          </cell>
          <cell r="Q179">
            <v>261843.36</v>
          </cell>
          <cell r="R179">
            <v>262796</v>
          </cell>
          <cell r="S179" t="str">
            <v>USD</v>
          </cell>
          <cell r="T179" t="str">
            <v>DECEMBER, 2005</v>
          </cell>
          <cell r="U179">
            <v>38589</v>
          </cell>
          <cell r="V179" t="str">
            <v>ZENITH/004571</v>
          </cell>
          <cell r="W179" t="str">
            <v/>
          </cell>
          <cell r="Y179">
            <v>262796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</row>
        <row r="180">
          <cell r="D180">
            <v>38597</v>
          </cell>
          <cell r="F180" t="str">
            <v>ECO</v>
          </cell>
          <cell r="G180" t="str">
            <v>SUN AND SAND INDUSTRIES LIMITED</v>
          </cell>
          <cell r="H180" t="str">
            <v>ALUMINIUM ALLOY</v>
          </cell>
          <cell r="I180" t="str">
            <v>76.01.20.00</v>
          </cell>
          <cell r="J180" t="str">
            <v>SEPTEMBER, 2005</v>
          </cell>
          <cell r="K180" t="str">
            <v>UNITED ARAB EMIRATES (UAE)</v>
          </cell>
          <cell r="L180" t="str">
            <v>APAPA PORT</v>
          </cell>
          <cell r="M180">
            <v>50.8</v>
          </cell>
          <cell r="N180" t="str">
            <v>ZENITH</v>
          </cell>
          <cell r="O180">
            <v>122001.18</v>
          </cell>
          <cell r="P180">
            <v>30500.294999999998</v>
          </cell>
          <cell r="Q180">
            <v>91500.884999999995</v>
          </cell>
          <cell r="R180">
            <v>93941</v>
          </cell>
          <cell r="S180" t="str">
            <v>USD</v>
          </cell>
          <cell r="T180" t="str">
            <v>DECEMBER, 2005</v>
          </cell>
          <cell r="U180">
            <v>38595</v>
          </cell>
          <cell r="V180" t="str">
            <v>ZENITH / 002577</v>
          </cell>
          <cell r="W180" t="str">
            <v/>
          </cell>
          <cell r="Y180">
            <v>93941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</row>
        <row r="181">
          <cell r="D181">
            <v>38597</v>
          </cell>
          <cell r="F181" t="str">
            <v>ECO</v>
          </cell>
          <cell r="G181" t="str">
            <v>SUN AND SAND INDUSTRIES LIMITED</v>
          </cell>
          <cell r="H181" t="str">
            <v>ALLUMINIUM ALLOY INGOT</v>
          </cell>
          <cell r="I181" t="str">
            <v>76.01.20.00</v>
          </cell>
          <cell r="J181" t="str">
            <v>SEPTEMBER, 2005</v>
          </cell>
          <cell r="K181" t="str">
            <v>UNITED ARAB EMIRATES (UAE)</v>
          </cell>
          <cell r="L181" t="str">
            <v>APAPA PORT</v>
          </cell>
          <cell r="M181">
            <v>25.7</v>
          </cell>
          <cell r="N181" t="str">
            <v>ZENITH</v>
          </cell>
          <cell r="O181">
            <v>63070.07</v>
          </cell>
          <cell r="P181">
            <v>15767.5175</v>
          </cell>
          <cell r="Q181">
            <v>47302.552499999998</v>
          </cell>
          <cell r="R181">
            <v>48564</v>
          </cell>
          <cell r="S181" t="str">
            <v>USD</v>
          </cell>
          <cell r="T181" t="str">
            <v>DECEMBER, 2005</v>
          </cell>
          <cell r="U181">
            <v>38595</v>
          </cell>
          <cell r="V181" t="str">
            <v>ZENITH / 002579</v>
          </cell>
          <cell r="W181" t="str">
            <v/>
          </cell>
          <cell r="Y181">
            <v>48564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</row>
        <row r="182">
          <cell r="D182">
            <v>38597</v>
          </cell>
          <cell r="F182" t="str">
            <v>ZENITH</v>
          </cell>
          <cell r="G182" t="str">
            <v>MARIO JOSE ENTERPRISES LIMITED</v>
          </cell>
          <cell r="H182" t="str">
            <v>FINISHED LEATHER</v>
          </cell>
          <cell r="I182" t="str">
            <v>41.06.19.00</v>
          </cell>
          <cell r="J182" t="str">
            <v>SEPTEMBER, 2005</v>
          </cell>
          <cell r="K182" t="str">
            <v>CHINA</v>
          </cell>
          <cell r="L182" t="str">
            <v>APAPA PORT</v>
          </cell>
          <cell r="M182">
            <v>8.4</v>
          </cell>
          <cell r="N182" t="str">
            <v>ZENITH</v>
          </cell>
          <cell r="O182">
            <v>391378.75</v>
          </cell>
          <cell r="P182">
            <v>97844.6875</v>
          </cell>
          <cell r="Q182">
            <v>293534.0625</v>
          </cell>
          <cell r="R182">
            <v>294602</v>
          </cell>
          <cell r="S182" t="str">
            <v>USD</v>
          </cell>
          <cell r="T182" t="str">
            <v>DECEMBER, 2005</v>
          </cell>
          <cell r="U182">
            <v>38592</v>
          </cell>
          <cell r="V182" t="str">
            <v>ZENITH/0004569</v>
          </cell>
          <cell r="W182" t="str">
            <v/>
          </cell>
          <cell r="Y182">
            <v>294602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</row>
        <row r="183">
          <cell r="D183">
            <v>38597</v>
          </cell>
          <cell r="F183" t="str">
            <v>NBM</v>
          </cell>
          <cell r="G183" t="str">
            <v>NIGERITE LIMITED</v>
          </cell>
          <cell r="H183" t="str">
            <v xml:space="preserve">FLOORFLEX TILES </v>
          </cell>
          <cell r="I183" t="str">
            <v>39.18.10.00</v>
          </cell>
          <cell r="J183" t="str">
            <v>SEPTEMBER, 2005</v>
          </cell>
          <cell r="K183" t="str">
            <v>GHANA</v>
          </cell>
          <cell r="L183" t="str">
            <v>APAPA PORT</v>
          </cell>
          <cell r="M183">
            <v>18</v>
          </cell>
          <cell r="N183" t="str">
            <v>ZENITH</v>
          </cell>
          <cell r="O183">
            <v>12989.6</v>
          </cell>
          <cell r="P183">
            <v>3247.4</v>
          </cell>
          <cell r="Q183">
            <v>9742.2000000000007</v>
          </cell>
          <cell r="R183">
            <v>10002</v>
          </cell>
          <cell r="S183" t="str">
            <v>USD</v>
          </cell>
          <cell r="T183" t="str">
            <v>DECEMBER, 2005</v>
          </cell>
          <cell r="U183">
            <v>38594</v>
          </cell>
          <cell r="V183" t="str">
            <v>ZENITH/005417</v>
          </cell>
          <cell r="W183" t="str">
            <v/>
          </cell>
          <cell r="Y183">
            <v>10002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</row>
        <row r="184">
          <cell r="D184">
            <v>38597</v>
          </cell>
          <cell r="F184" t="str">
            <v>ECO</v>
          </cell>
          <cell r="G184" t="str">
            <v>BRITISH AMERICAN TOBACCO NIGERIA LIMITED</v>
          </cell>
          <cell r="H184" t="str">
            <v>PALL MALL FULL FLAVOUR AND MENTHOL HLC'S BENIN</v>
          </cell>
          <cell r="I184" t="str">
            <v>24.02.20.00</v>
          </cell>
          <cell r="J184" t="str">
            <v>SEPTEMBER, 2005</v>
          </cell>
          <cell r="K184" t="str">
            <v>BENIN</v>
          </cell>
          <cell r="L184" t="str">
            <v>SEME BORDER</v>
          </cell>
          <cell r="M184">
            <v>1.7</v>
          </cell>
          <cell r="N184" t="str">
            <v>GTB</v>
          </cell>
          <cell r="O184">
            <v>321319.34999999998</v>
          </cell>
          <cell r="P184">
            <v>80329.837499999994</v>
          </cell>
          <cell r="Q184">
            <v>240989.51250000001</v>
          </cell>
          <cell r="R184">
            <v>247988.9</v>
          </cell>
          <cell r="S184" t="str">
            <v>USD</v>
          </cell>
          <cell r="T184" t="str">
            <v>DECEMBER, 2005</v>
          </cell>
          <cell r="U184">
            <v>38596</v>
          </cell>
          <cell r="V184" t="str">
            <v>GTB/0002855</v>
          </cell>
          <cell r="W184" t="str">
            <v/>
          </cell>
          <cell r="Y184">
            <v>247988.9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</row>
        <row r="185">
          <cell r="D185">
            <v>38597</v>
          </cell>
          <cell r="F185" t="str">
            <v>CITIBANK</v>
          </cell>
          <cell r="G185" t="str">
            <v>NIGERIAN BREWERIES PLC</v>
          </cell>
          <cell r="H185" t="str">
            <v xml:space="preserve">MALTINA, STAR BEER AND GULDER BEER </v>
          </cell>
          <cell r="I185" t="str">
            <v>22.03.00.00</v>
          </cell>
          <cell r="J185" t="str">
            <v>SEPTEMBER, 2005</v>
          </cell>
          <cell r="K185" t="str">
            <v>NETHERLANDS</v>
          </cell>
          <cell r="L185" t="str">
            <v>APAPA PORT</v>
          </cell>
          <cell r="M185">
            <v>16.8</v>
          </cell>
          <cell r="N185" t="str">
            <v>ZENITH</v>
          </cell>
          <cell r="O185">
            <v>29266.45</v>
          </cell>
          <cell r="P185">
            <v>7316.6125000000002</v>
          </cell>
          <cell r="Q185">
            <v>21949.837500000001</v>
          </cell>
          <cell r="R185">
            <v>12612</v>
          </cell>
          <cell r="S185" t="str">
            <v>EUR</v>
          </cell>
          <cell r="T185" t="str">
            <v>DECEMBER, 2005</v>
          </cell>
          <cell r="U185">
            <v>38590</v>
          </cell>
          <cell r="V185" t="str">
            <v>ZENITH/005613</v>
          </cell>
          <cell r="W185" t="str">
            <v/>
          </cell>
          <cell r="Y185">
            <v>0</v>
          </cell>
          <cell r="Z185">
            <v>12612</v>
          </cell>
          <cell r="AA185">
            <v>0</v>
          </cell>
          <cell r="AB185">
            <v>0</v>
          </cell>
          <cell r="AC185">
            <v>0</v>
          </cell>
        </row>
        <row r="186">
          <cell r="D186">
            <v>38597</v>
          </cell>
          <cell r="F186" t="str">
            <v>ECO</v>
          </cell>
          <cell r="G186" t="str">
            <v>BRITISH AMERICAN TOBACCO NIGERIA LIMITED</v>
          </cell>
          <cell r="H186" t="str">
            <v xml:space="preserve">SILVER 6.3/25 FOIL </v>
          </cell>
          <cell r="I186" t="str">
            <v>48.13.20.00</v>
          </cell>
          <cell r="J186" t="str">
            <v>SEPTEMBER, 2005</v>
          </cell>
          <cell r="K186" t="str">
            <v>BENIN</v>
          </cell>
          <cell r="L186" t="str">
            <v>SEME BORDER</v>
          </cell>
          <cell r="M186">
            <v>1.6</v>
          </cell>
          <cell r="N186" t="str">
            <v>GTB</v>
          </cell>
          <cell r="O186">
            <v>12782.08</v>
          </cell>
          <cell r="P186">
            <v>3195.52</v>
          </cell>
          <cell r="Q186">
            <v>9586.56</v>
          </cell>
          <cell r="R186">
            <v>9864.89</v>
          </cell>
          <cell r="S186" t="str">
            <v>USD</v>
          </cell>
          <cell r="T186" t="str">
            <v>DECEMBER, 2005</v>
          </cell>
          <cell r="U186">
            <v>38596</v>
          </cell>
          <cell r="V186" t="str">
            <v>GTB / 0002857</v>
          </cell>
          <cell r="W186" t="str">
            <v/>
          </cell>
          <cell r="Y186">
            <v>9864.89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</row>
        <row r="187">
          <cell r="D187">
            <v>38597</v>
          </cell>
          <cell r="F187" t="str">
            <v>ECO</v>
          </cell>
          <cell r="G187" t="str">
            <v>BRITISH AMERICAN TOBACCO NIGERIA LIMITED</v>
          </cell>
          <cell r="H187" t="str">
            <v>PALL MALL FLAVOUR &amp; MENTHOL LID</v>
          </cell>
          <cell r="I187" t="str">
            <v>24.02.20.00</v>
          </cell>
          <cell r="J187" t="str">
            <v>SEPTEMBER, 2005</v>
          </cell>
          <cell r="K187" t="str">
            <v>BENIN</v>
          </cell>
          <cell r="L187" t="str">
            <v>SEME BORDER</v>
          </cell>
          <cell r="M187">
            <v>552</v>
          </cell>
          <cell r="N187" t="str">
            <v>GTB</v>
          </cell>
          <cell r="O187">
            <v>66316.52</v>
          </cell>
          <cell r="P187">
            <v>16579.13</v>
          </cell>
          <cell r="Q187">
            <v>49737.39</v>
          </cell>
          <cell r="R187">
            <v>55276.52</v>
          </cell>
          <cell r="S187" t="str">
            <v>USD</v>
          </cell>
          <cell r="T187" t="str">
            <v>DECEMBER, 2005</v>
          </cell>
          <cell r="U187">
            <v>38596</v>
          </cell>
          <cell r="V187" t="str">
            <v>GTB/0002854</v>
          </cell>
          <cell r="W187" t="str">
            <v/>
          </cell>
          <cell r="Y187">
            <v>55276.52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</row>
        <row r="188">
          <cell r="D188">
            <v>38600</v>
          </cell>
          <cell r="F188" t="str">
            <v>ACCESS</v>
          </cell>
          <cell r="G188" t="str">
            <v>ATLANTIC SHRIMPERS LIMITED</v>
          </cell>
          <cell r="H188" t="str">
            <v>FROZEN SHRIMPS, CRAB, CUTTLE FISH AND RED MULLET</v>
          </cell>
          <cell r="I188" t="str">
            <v>03.06.13.00</v>
          </cell>
          <cell r="J188" t="str">
            <v>SEPTEMBER, 2005</v>
          </cell>
          <cell r="K188" t="str">
            <v>NETHERLANDS</v>
          </cell>
          <cell r="L188" t="str">
            <v>APAPA PORT</v>
          </cell>
          <cell r="M188">
            <v>23.6</v>
          </cell>
          <cell r="N188" t="str">
            <v>GTB</v>
          </cell>
          <cell r="O188">
            <v>94695.97</v>
          </cell>
          <cell r="P188">
            <v>23673.9925</v>
          </cell>
          <cell r="Q188">
            <v>71021.977499999994</v>
          </cell>
          <cell r="R188">
            <v>71274.720000000001</v>
          </cell>
          <cell r="S188" t="str">
            <v>USD</v>
          </cell>
          <cell r="T188" t="str">
            <v>DECEMBER, 2005</v>
          </cell>
          <cell r="U188">
            <v>38583</v>
          </cell>
          <cell r="V188" t="str">
            <v>GTB/0003496</v>
          </cell>
          <cell r="W188" t="str">
            <v/>
          </cell>
          <cell r="Y188">
            <v>71274.720000000001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</row>
        <row r="189">
          <cell r="D189">
            <v>38600</v>
          </cell>
          <cell r="F189" t="str">
            <v>ZENITH</v>
          </cell>
          <cell r="G189" t="str">
            <v>MINL LIMITED</v>
          </cell>
          <cell r="H189" t="str">
            <v>SECONDARY ALUMINIUM ALLOY INGOT</v>
          </cell>
          <cell r="I189" t="str">
            <v>76.01.20.00</v>
          </cell>
          <cell r="J189" t="str">
            <v>SEPTEMBER, 2005</v>
          </cell>
          <cell r="K189" t="str">
            <v>TURKEY</v>
          </cell>
          <cell r="L189" t="str">
            <v>TINCAN ISLAND</v>
          </cell>
          <cell r="M189">
            <v>204.1</v>
          </cell>
          <cell r="N189" t="str">
            <v>ZENITH</v>
          </cell>
          <cell r="O189">
            <v>421686.32</v>
          </cell>
          <cell r="P189">
            <v>105421.58</v>
          </cell>
          <cell r="Q189">
            <v>316264.74</v>
          </cell>
          <cell r="R189">
            <v>325450.57</v>
          </cell>
          <cell r="S189" t="str">
            <v>USD</v>
          </cell>
          <cell r="T189" t="str">
            <v>DECEMBER, 2005</v>
          </cell>
          <cell r="U189">
            <v>38597</v>
          </cell>
          <cell r="V189" t="str">
            <v>ZENITH/005618</v>
          </cell>
          <cell r="W189" t="str">
            <v/>
          </cell>
          <cell r="Y189">
            <v>325450.57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</row>
        <row r="190">
          <cell r="D190">
            <v>38600</v>
          </cell>
          <cell r="F190" t="str">
            <v>ACCESS</v>
          </cell>
          <cell r="G190" t="str">
            <v>ATLANTIC SHRIMPERS LIMITED</v>
          </cell>
          <cell r="H190" t="str">
            <v>FROZEN SHRIMPS</v>
          </cell>
          <cell r="I190" t="str">
            <v>03.06.13.00</v>
          </cell>
          <cell r="J190" t="str">
            <v>SEPTEMBER, 2005</v>
          </cell>
          <cell r="K190" t="str">
            <v>NETHERLANDS</v>
          </cell>
          <cell r="L190" t="str">
            <v>APAPA PORT</v>
          </cell>
          <cell r="M190">
            <v>25.2</v>
          </cell>
          <cell r="N190" t="str">
            <v>GTB</v>
          </cell>
          <cell r="O190">
            <v>546799.93999999994</v>
          </cell>
          <cell r="P190">
            <v>136699.98499999999</v>
          </cell>
          <cell r="Q190">
            <v>410099.95500000002</v>
          </cell>
          <cell r="R190">
            <v>411560.64</v>
          </cell>
          <cell r="S190" t="str">
            <v>USD</v>
          </cell>
          <cell r="T190" t="str">
            <v>DECEMBER, 2005</v>
          </cell>
          <cell r="U190">
            <v>38583</v>
          </cell>
          <cell r="V190" t="str">
            <v>GTB/0003497</v>
          </cell>
          <cell r="W190" t="str">
            <v/>
          </cell>
          <cell r="Y190">
            <v>411560.64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</row>
        <row r="191">
          <cell r="D191">
            <v>38600</v>
          </cell>
          <cell r="F191" t="str">
            <v>ZENITH</v>
          </cell>
          <cell r="G191" t="str">
            <v>AA-KKAYZ RESOURCES LIMITED</v>
          </cell>
          <cell r="H191" t="str">
            <v>LEAD INGOTS</v>
          </cell>
          <cell r="I191" t="str">
            <v>78.01.00.00</v>
          </cell>
          <cell r="J191" t="str">
            <v>SEPTEMBER, 2005</v>
          </cell>
          <cell r="K191" t="str">
            <v>INDIA</v>
          </cell>
          <cell r="L191" t="str">
            <v>TINCAN ISLAND</v>
          </cell>
          <cell r="M191">
            <v>51</v>
          </cell>
          <cell r="N191" t="str">
            <v>ZENITH</v>
          </cell>
          <cell r="O191">
            <v>26576</v>
          </cell>
          <cell r="P191">
            <v>6644</v>
          </cell>
          <cell r="Q191">
            <v>19932</v>
          </cell>
          <cell r="R191">
            <v>20408</v>
          </cell>
          <cell r="S191" t="str">
            <v>USD</v>
          </cell>
          <cell r="T191" t="str">
            <v>DECEMBER, 2005</v>
          </cell>
          <cell r="U191">
            <v>38572</v>
          </cell>
          <cell r="V191" t="str">
            <v>ZENITH/005686</v>
          </cell>
          <cell r="W191" t="str">
            <v/>
          </cell>
          <cell r="Y191">
            <v>20408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</row>
        <row r="192">
          <cell r="D192">
            <v>38600</v>
          </cell>
          <cell r="F192" t="str">
            <v>NIB</v>
          </cell>
          <cell r="G192" t="str">
            <v>OLAM NIGERIA LIMITED</v>
          </cell>
          <cell r="H192" t="str">
            <v>NIGERIAN POLISHED HULLED SESAME SEEDS</v>
          </cell>
          <cell r="I192" t="str">
            <v>12.07.40.00</v>
          </cell>
          <cell r="J192" t="str">
            <v>SEPTEMBER, 2005</v>
          </cell>
          <cell r="K192" t="str">
            <v>TURKEY</v>
          </cell>
          <cell r="L192" t="str">
            <v>APAPA PORT</v>
          </cell>
          <cell r="M192">
            <v>181</v>
          </cell>
          <cell r="N192" t="str">
            <v>DIAMOND</v>
          </cell>
          <cell r="O192">
            <v>192112.59</v>
          </cell>
          <cell r="P192">
            <v>48028.147499999999</v>
          </cell>
          <cell r="Q192">
            <v>144084.4425</v>
          </cell>
          <cell r="R192">
            <v>144800</v>
          </cell>
          <cell r="S192" t="str">
            <v>USD</v>
          </cell>
          <cell r="T192" t="str">
            <v>DECEMBER, 2005</v>
          </cell>
          <cell r="U192">
            <v>38533</v>
          </cell>
          <cell r="V192" t="str">
            <v>DBL/0001647</v>
          </cell>
          <cell r="W192" t="str">
            <v/>
          </cell>
          <cell r="Y192">
            <v>144800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</row>
        <row r="193">
          <cell r="D193">
            <v>38600</v>
          </cell>
          <cell r="F193" t="str">
            <v>ECO</v>
          </cell>
          <cell r="G193" t="str">
            <v>SUN AND SAND INDUSTRIES LIMITED</v>
          </cell>
          <cell r="H193" t="str">
            <v xml:space="preserve">REMELTED COPPER INGOT </v>
          </cell>
          <cell r="I193" t="str">
            <v>74.04.00.00</v>
          </cell>
          <cell r="J193" t="str">
            <v>SEPTEMBER, 2005</v>
          </cell>
          <cell r="K193" t="str">
            <v>INDIA</v>
          </cell>
          <cell r="L193" t="str">
            <v>APAPA PORT</v>
          </cell>
          <cell r="M193">
            <v>25.6</v>
          </cell>
          <cell r="N193" t="str">
            <v>ZENITH</v>
          </cell>
          <cell r="O193">
            <v>114485.6</v>
          </cell>
          <cell r="P193">
            <v>28621.4</v>
          </cell>
          <cell r="Q193">
            <v>85864.2</v>
          </cell>
          <cell r="R193">
            <v>88154</v>
          </cell>
          <cell r="S193" t="str">
            <v>USD</v>
          </cell>
          <cell r="T193" t="str">
            <v>DECEMBER, 2005</v>
          </cell>
          <cell r="U193">
            <v>38595</v>
          </cell>
          <cell r="V193" t="str">
            <v>ZENITH/002576</v>
          </cell>
          <cell r="W193" t="str">
            <v/>
          </cell>
          <cell r="Y193">
            <v>88154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</row>
        <row r="194">
          <cell r="D194">
            <v>38597</v>
          </cell>
          <cell r="F194" t="str">
            <v>MBC</v>
          </cell>
          <cell r="G194" t="str">
            <v>MAMUDA INDUSTRIES (NIG) LIMITED</v>
          </cell>
          <cell r="H194" t="str">
            <v>FINISHED LEATHER</v>
          </cell>
          <cell r="I194" t="str">
            <v>41.06.19.00</v>
          </cell>
          <cell r="J194" t="str">
            <v>SEPTEMBER, 2005</v>
          </cell>
          <cell r="K194" t="str">
            <v>ITALY</v>
          </cell>
          <cell r="L194" t="str">
            <v>APAPA PORT</v>
          </cell>
          <cell r="M194">
            <v>9.6</v>
          </cell>
          <cell r="N194" t="str">
            <v>FIRST</v>
          </cell>
          <cell r="O194">
            <v>452301.94</v>
          </cell>
          <cell r="P194">
            <v>113075.485</v>
          </cell>
          <cell r="Q194">
            <v>339226.45500000002</v>
          </cell>
          <cell r="R194">
            <v>340435</v>
          </cell>
          <cell r="S194" t="str">
            <v>USD</v>
          </cell>
          <cell r="T194" t="str">
            <v>DECEMBER, 2005</v>
          </cell>
          <cell r="U194">
            <v>38580</v>
          </cell>
          <cell r="V194" t="str">
            <v>FBN/0046169</v>
          </cell>
          <cell r="W194" t="str">
            <v/>
          </cell>
          <cell r="Y194">
            <v>340435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</row>
        <row r="195">
          <cell r="D195">
            <v>38600</v>
          </cell>
          <cell r="F195" t="str">
            <v>ZENITH</v>
          </cell>
          <cell r="G195" t="str">
            <v>MAMUDA INDUSTRIES (NIG) LIMITED</v>
          </cell>
          <cell r="H195" t="str">
            <v>FINISHED LEATHER</v>
          </cell>
          <cell r="I195" t="str">
            <v>41.06.19.00</v>
          </cell>
          <cell r="J195" t="str">
            <v>SEPTEMBER, 2005</v>
          </cell>
          <cell r="K195" t="str">
            <v>ITALY</v>
          </cell>
          <cell r="L195" t="str">
            <v>APAPA PORT</v>
          </cell>
          <cell r="M195">
            <v>6.5</v>
          </cell>
          <cell r="N195" t="str">
            <v>ZENITH</v>
          </cell>
          <cell r="O195">
            <v>299672.40000000002</v>
          </cell>
          <cell r="P195">
            <v>74918.100000000006</v>
          </cell>
          <cell r="Q195">
            <v>224754.3</v>
          </cell>
          <cell r="R195">
            <v>225572</v>
          </cell>
          <cell r="S195" t="str">
            <v>USD</v>
          </cell>
          <cell r="T195" t="str">
            <v>DECEMBER, 2005</v>
          </cell>
          <cell r="U195">
            <v>38590</v>
          </cell>
          <cell r="V195" t="str">
            <v>ZENITH/004572</v>
          </cell>
          <cell r="W195" t="str">
            <v/>
          </cell>
          <cell r="Y195">
            <v>225572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</row>
        <row r="196">
          <cell r="D196">
            <v>38597</v>
          </cell>
          <cell r="F196" t="str">
            <v>ALLSTATES</v>
          </cell>
          <cell r="G196" t="str">
            <v>J.K. INDUSTRIES LIMITED</v>
          </cell>
          <cell r="H196" t="str">
            <v>NIGERIAN PROCESSED NATURAL RUBBER NSR 10</v>
          </cell>
          <cell r="I196" t="str">
            <v>40.01.10.00</v>
          </cell>
          <cell r="J196" t="str">
            <v>SEPTEMBER, 2005</v>
          </cell>
          <cell r="K196" t="str">
            <v>ITALY</v>
          </cell>
          <cell r="L196" t="str">
            <v>APAPA PORT</v>
          </cell>
          <cell r="M196">
            <v>43.4</v>
          </cell>
          <cell r="N196" t="str">
            <v>ZENITH</v>
          </cell>
          <cell r="O196">
            <v>70705.95</v>
          </cell>
          <cell r="P196">
            <v>17676.487499999999</v>
          </cell>
          <cell r="Q196">
            <v>53029.462500000001</v>
          </cell>
          <cell r="R196">
            <v>53222.400000000001</v>
          </cell>
          <cell r="S196" t="str">
            <v>USD</v>
          </cell>
          <cell r="T196" t="str">
            <v>DECEMBER, 2005</v>
          </cell>
          <cell r="U196">
            <v>38588</v>
          </cell>
          <cell r="V196" t="str">
            <v>ZENITH/005743</v>
          </cell>
          <cell r="W196" t="str">
            <v/>
          </cell>
          <cell r="Y196">
            <v>53222.400000000001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</row>
        <row r="197">
          <cell r="D197">
            <v>38600</v>
          </cell>
          <cell r="F197" t="str">
            <v>NBM</v>
          </cell>
          <cell r="G197" t="str">
            <v>E D &amp; F MAN NIGERIA LIMITED</v>
          </cell>
          <cell r="H197" t="str">
            <v>GOOD FERMENTED NIGERIAN COCOA BEANS - 2004/05 CROP SEASON</v>
          </cell>
          <cell r="I197" t="str">
            <v>18.01.00.00</v>
          </cell>
          <cell r="J197" t="str">
            <v>SEPTEMBER, 2005</v>
          </cell>
          <cell r="K197" t="str">
            <v>MALAYSIA</v>
          </cell>
          <cell r="L197" t="str">
            <v>APAPA PORT</v>
          </cell>
          <cell r="M197">
            <v>635</v>
          </cell>
          <cell r="N197" t="str">
            <v>OCEANIC</v>
          </cell>
          <cell r="O197">
            <v>1230022.5</v>
          </cell>
          <cell r="P197">
            <v>307505.625</v>
          </cell>
          <cell r="Q197">
            <v>922516.875</v>
          </cell>
          <cell r="R197">
            <v>918750</v>
          </cell>
          <cell r="S197" t="str">
            <v>USD</v>
          </cell>
          <cell r="T197" t="str">
            <v>DECEMBER, 2005</v>
          </cell>
          <cell r="U197">
            <v>38525</v>
          </cell>
          <cell r="V197" t="str">
            <v>OCEANIC/A0080988</v>
          </cell>
          <cell r="W197" t="str">
            <v/>
          </cell>
          <cell r="Y197">
            <v>918750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</row>
        <row r="198">
          <cell r="D198">
            <v>38600</v>
          </cell>
          <cell r="F198" t="str">
            <v>NIB</v>
          </cell>
          <cell r="G198" t="str">
            <v>OLAM NIGERIA LIMITED</v>
          </cell>
          <cell r="H198" t="str">
            <v>NIGERIAN RAW COTTON LINT</v>
          </cell>
          <cell r="I198" t="str">
            <v>52.01.00.00</v>
          </cell>
          <cell r="J198" t="str">
            <v>SEPTEMBER, 2005</v>
          </cell>
          <cell r="K198" t="str">
            <v>ITALY</v>
          </cell>
          <cell r="L198" t="str">
            <v>APAPA PORT</v>
          </cell>
          <cell r="M198">
            <v>18.899999999999999</v>
          </cell>
          <cell r="N198" t="str">
            <v>DIAMOND</v>
          </cell>
          <cell r="O198">
            <v>30360.37</v>
          </cell>
          <cell r="P198">
            <v>7590.0924999999997</v>
          </cell>
          <cell r="Q198">
            <v>22770.2775</v>
          </cell>
          <cell r="R198">
            <v>22846.59</v>
          </cell>
          <cell r="S198" t="str">
            <v>USD</v>
          </cell>
          <cell r="T198" t="str">
            <v>DECEMBER, 2005</v>
          </cell>
          <cell r="U198">
            <v>38490</v>
          </cell>
          <cell r="V198" t="str">
            <v>DBL/0001618</v>
          </cell>
          <cell r="W198" t="str">
            <v/>
          </cell>
          <cell r="Y198">
            <v>22846.59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</row>
        <row r="199">
          <cell r="D199">
            <v>38600</v>
          </cell>
          <cell r="F199" t="str">
            <v>NIB</v>
          </cell>
          <cell r="G199" t="str">
            <v>OLAM NIGERIA LIMITED</v>
          </cell>
          <cell r="H199" t="str">
            <v>NIGERIAN SPLIT GINGER</v>
          </cell>
          <cell r="I199" t="str">
            <v>09.10.10.00</v>
          </cell>
          <cell r="J199" t="str">
            <v>SEPTEMBER, 2005</v>
          </cell>
          <cell r="K199" t="str">
            <v>INDIA</v>
          </cell>
          <cell r="L199" t="str">
            <v>APAPA PORT</v>
          </cell>
          <cell r="M199">
            <v>43.7</v>
          </cell>
          <cell r="N199" t="str">
            <v>DIAMOND</v>
          </cell>
          <cell r="O199">
            <v>81841.759999999995</v>
          </cell>
          <cell r="P199">
            <v>20460.439999999999</v>
          </cell>
          <cell r="Q199">
            <v>61381.32</v>
          </cell>
          <cell r="R199">
            <v>60480</v>
          </cell>
          <cell r="S199" t="str">
            <v>USD</v>
          </cell>
          <cell r="T199" t="str">
            <v>DECEMBER, 2005</v>
          </cell>
          <cell r="U199">
            <v>38470</v>
          </cell>
          <cell r="V199" t="str">
            <v>DBL/0001609</v>
          </cell>
          <cell r="W199" t="str">
            <v/>
          </cell>
          <cell r="Y199">
            <v>60480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</row>
        <row r="200">
          <cell r="D200">
            <v>38600</v>
          </cell>
          <cell r="F200" t="str">
            <v>OMEGA</v>
          </cell>
          <cell r="G200" t="str">
            <v>OVERLAND TECHNICAL COMPANY LIMITED</v>
          </cell>
          <cell r="H200" t="str">
            <v>COMPLETELY FINISHED WOODEN PARQET FLOORING ELEMENTS (APA)</v>
          </cell>
          <cell r="I200" t="str">
            <v>44.09.00.00</v>
          </cell>
          <cell r="J200" t="str">
            <v>SEPTEMBER, 2005</v>
          </cell>
          <cell r="K200" t="str">
            <v>ITALY</v>
          </cell>
          <cell r="L200" t="str">
            <v>TINCAN ISLAND</v>
          </cell>
          <cell r="M200">
            <v>18</v>
          </cell>
          <cell r="N200" t="str">
            <v>UBA</v>
          </cell>
          <cell r="O200">
            <v>23800.98</v>
          </cell>
          <cell r="P200">
            <v>5950.2449999999999</v>
          </cell>
          <cell r="Q200">
            <v>17850.735000000001</v>
          </cell>
          <cell r="R200">
            <v>17963</v>
          </cell>
          <cell r="S200" t="str">
            <v>USD</v>
          </cell>
          <cell r="T200" t="str">
            <v>DECEMBER, 2005</v>
          </cell>
          <cell r="U200">
            <v>38595</v>
          </cell>
          <cell r="V200" t="str">
            <v>UBA/0000631</v>
          </cell>
          <cell r="W200" t="str">
            <v/>
          </cell>
          <cell r="Y200">
            <v>17963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</row>
        <row r="201">
          <cell r="D201">
            <v>38600</v>
          </cell>
          <cell r="F201" t="str">
            <v>GTB</v>
          </cell>
          <cell r="G201" t="str">
            <v>GRAND FOUNDRY &amp; ENGINEERING WORKS LIMITED</v>
          </cell>
          <cell r="H201" t="str">
            <v>FERRO MOLYBDENUM LUMPS</v>
          </cell>
          <cell r="I201" t="str">
            <v>72.02.70.00</v>
          </cell>
          <cell r="J201" t="str">
            <v>SEPTEMBER, 2005</v>
          </cell>
          <cell r="K201" t="str">
            <v>INDIA</v>
          </cell>
          <cell r="L201" t="str">
            <v>MMIA, LAGOS</v>
          </cell>
          <cell r="M201">
            <v>0.6</v>
          </cell>
          <cell r="N201" t="str">
            <v>GTB</v>
          </cell>
          <cell r="O201">
            <v>28697.759999999998</v>
          </cell>
          <cell r="P201">
            <v>7174.44</v>
          </cell>
          <cell r="Q201">
            <v>21523.32</v>
          </cell>
          <cell r="R201">
            <v>21600</v>
          </cell>
          <cell r="S201" t="str">
            <v>USD</v>
          </cell>
          <cell r="T201" t="str">
            <v>DECEMBER, 2005</v>
          </cell>
          <cell r="U201">
            <v>38589</v>
          </cell>
          <cell r="V201" t="str">
            <v>GTB/0004300</v>
          </cell>
          <cell r="W201" t="str">
            <v/>
          </cell>
          <cell r="Y201">
            <v>21600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</row>
        <row r="202">
          <cell r="D202">
            <v>38600</v>
          </cell>
          <cell r="F202" t="str">
            <v>DIAMOND</v>
          </cell>
          <cell r="G202" t="str">
            <v>OLAM NIGERIA LIMITED</v>
          </cell>
          <cell r="H202" t="str">
            <v>NIGERIAN COTTON LINT</v>
          </cell>
          <cell r="I202" t="str">
            <v>52.01.00.00</v>
          </cell>
          <cell r="J202" t="str">
            <v>SEPTEMBER, 2005</v>
          </cell>
          <cell r="K202" t="str">
            <v>BANGLADESH</v>
          </cell>
          <cell r="L202" t="str">
            <v>APAPA PORT</v>
          </cell>
          <cell r="M202">
            <v>315.8</v>
          </cell>
          <cell r="N202" t="str">
            <v>DIAMOND</v>
          </cell>
          <cell r="O202">
            <v>418477.5</v>
          </cell>
          <cell r="P202">
            <v>104619.375</v>
          </cell>
          <cell r="Q202">
            <v>313858.125</v>
          </cell>
          <cell r="R202">
            <v>314832</v>
          </cell>
          <cell r="S202" t="str">
            <v>USD</v>
          </cell>
          <cell r="T202" t="str">
            <v>DECEMBER, 2005</v>
          </cell>
          <cell r="U202">
            <v>38593</v>
          </cell>
          <cell r="V202" t="str">
            <v>DBL/0002170</v>
          </cell>
          <cell r="W202" t="str">
            <v/>
          </cell>
          <cell r="Y202">
            <v>314832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</row>
        <row r="203">
          <cell r="D203">
            <v>38600</v>
          </cell>
          <cell r="F203" t="str">
            <v>DIAMOND</v>
          </cell>
          <cell r="G203" t="str">
            <v>OLAM NIGERIA LIMITED</v>
          </cell>
          <cell r="H203" t="str">
            <v>NIGERIAN COTTON LINT</v>
          </cell>
          <cell r="I203" t="str">
            <v>52.01.00.00</v>
          </cell>
          <cell r="J203" t="str">
            <v>SEPTEMBER, 2005</v>
          </cell>
          <cell r="K203" t="str">
            <v>BANGLADESH</v>
          </cell>
          <cell r="L203" t="str">
            <v>APAPA PORT</v>
          </cell>
          <cell r="M203">
            <v>95.1</v>
          </cell>
          <cell r="N203" t="str">
            <v>DIAMOND</v>
          </cell>
          <cell r="O203">
            <v>125543.25</v>
          </cell>
          <cell r="P203">
            <v>31385.8125</v>
          </cell>
          <cell r="Q203">
            <v>94157.4375</v>
          </cell>
          <cell r="R203">
            <v>94414.95</v>
          </cell>
          <cell r="S203" t="str">
            <v>USD</v>
          </cell>
          <cell r="T203" t="str">
            <v>DECEMBER, 2005</v>
          </cell>
          <cell r="U203">
            <v>38593</v>
          </cell>
          <cell r="V203" t="str">
            <v>DIAMOND/0002170</v>
          </cell>
          <cell r="W203" t="str">
            <v/>
          </cell>
          <cell r="Y203">
            <v>94414.95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</row>
        <row r="204">
          <cell r="D204">
            <v>38600</v>
          </cell>
          <cell r="F204" t="str">
            <v>INTERCONTINENTAL</v>
          </cell>
          <cell r="G204" t="str">
            <v>ADVANCED BUSINESS SYSTEMS LIMITED</v>
          </cell>
          <cell r="H204" t="str">
            <v>PROCESSED FURNITURE COMPONENTS</v>
          </cell>
          <cell r="I204" t="str">
            <v>44.09.00.00</v>
          </cell>
          <cell r="J204" t="str">
            <v>SEPTEMBER, 2005</v>
          </cell>
          <cell r="K204" t="str">
            <v>UNITED ARAB EMIRATES (UAE)</v>
          </cell>
          <cell r="L204" t="str">
            <v>TINCAN ISLAND</v>
          </cell>
          <cell r="M204">
            <v>18</v>
          </cell>
          <cell r="N204" t="str">
            <v>ZENITH</v>
          </cell>
          <cell r="O204">
            <v>14946.75</v>
          </cell>
          <cell r="P204">
            <v>3736.6875</v>
          </cell>
          <cell r="Q204">
            <v>11210.0625</v>
          </cell>
          <cell r="R204">
            <v>11048.61</v>
          </cell>
          <cell r="S204" t="str">
            <v>USD</v>
          </cell>
          <cell r="T204" t="str">
            <v>DECEMBER, 2005</v>
          </cell>
          <cell r="U204">
            <v>38586</v>
          </cell>
          <cell r="V204" t="str">
            <v>ZENITH/003614</v>
          </cell>
          <cell r="W204" t="str">
            <v/>
          </cell>
          <cell r="Y204">
            <v>11048.61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</row>
        <row r="205">
          <cell r="D205">
            <v>38600</v>
          </cell>
          <cell r="F205" t="str">
            <v>ZENITH</v>
          </cell>
          <cell r="G205" t="str">
            <v>WATERSIDE RUBBER ESTATES LIMITED.</v>
          </cell>
          <cell r="H205" t="str">
            <v>TECHNICALLY SPECIFIED NATURAL RUBBER (TSNR)</v>
          </cell>
          <cell r="I205" t="str">
            <v>40.01.22.00</v>
          </cell>
          <cell r="J205" t="str">
            <v>SEPTEMBER, 2005</v>
          </cell>
          <cell r="K205" t="str">
            <v>BELGIUM</v>
          </cell>
          <cell r="L205" t="str">
            <v>APAPA PORT</v>
          </cell>
          <cell r="M205">
            <v>68.099999999999994</v>
          </cell>
          <cell r="N205" t="str">
            <v>ZENITH</v>
          </cell>
          <cell r="O205">
            <v>133101.94</v>
          </cell>
          <cell r="P205">
            <v>33275.485000000001</v>
          </cell>
          <cell r="Q205">
            <v>99826.455000000002</v>
          </cell>
          <cell r="R205">
            <v>100182.1</v>
          </cell>
          <cell r="S205" t="str">
            <v>USD</v>
          </cell>
          <cell r="T205" t="str">
            <v>DECEMBER, 2005</v>
          </cell>
          <cell r="U205">
            <v>38587</v>
          </cell>
          <cell r="V205" t="str">
            <v>ZENITH/005602</v>
          </cell>
          <cell r="W205" t="str">
            <v/>
          </cell>
          <cell r="Y205">
            <v>100182.1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</row>
        <row r="206">
          <cell r="D206">
            <v>38600</v>
          </cell>
          <cell r="F206" t="str">
            <v>NIB</v>
          </cell>
          <cell r="G206" t="str">
            <v>OLAM NIGERIA LIMITED</v>
          </cell>
          <cell r="H206" t="str">
            <v>NIGERIAN POLISHED HULLED SESAME SEED</v>
          </cell>
          <cell r="I206" t="str">
            <v>12.07.40.00</v>
          </cell>
          <cell r="J206" t="str">
            <v>SEPTEMBER, 2005</v>
          </cell>
          <cell r="K206" t="str">
            <v>JAPAN</v>
          </cell>
          <cell r="L206" t="str">
            <v>APAPA PORT</v>
          </cell>
          <cell r="M206">
            <v>309.10000000000002</v>
          </cell>
          <cell r="N206" t="str">
            <v>DIAMOND</v>
          </cell>
          <cell r="O206">
            <v>325167.84000000003</v>
          </cell>
          <cell r="P206">
            <v>81291.960000000006</v>
          </cell>
          <cell r="Q206">
            <v>243875.88</v>
          </cell>
          <cell r="R206">
            <v>244800</v>
          </cell>
          <cell r="S206" t="str">
            <v>USD</v>
          </cell>
          <cell r="T206" t="str">
            <v>DECEMBER, 2005</v>
          </cell>
          <cell r="U206">
            <v>38509</v>
          </cell>
          <cell r="V206" t="str">
            <v>DBL / 0001628</v>
          </cell>
          <cell r="W206" t="str">
            <v/>
          </cell>
          <cell r="Y206">
            <v>244800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</row>
        <row r="207">
          <cell r="D207">
            <v>38600</v>
          </cell>
          <cell r="F207" t="str">
            <v>NBM</v>
          </cell>
          <cell r="G207" t="str">
            <v>GENERAL AGRO OIL IND. LIMITED</v>
          </cell>
          <cell r="H207" t="str">
            <v>PALM KERNEL PELLETS</v>
          </cell>
          <cell r="I207" t="str">
            <v>23.06.60.00</v>
          </cell>
          <cell r="J207" t="str">
            <v>SEPTEMBER, 2005</v>
          </cell>
          <cell r="K207" t="str">
            <v>PORTUGAL</v>
          </cell>
          <cell r="L207" t="str">
            <v>ONNE PORT</v>
          </cell>
          <cell r="M207">
            <v>1000.3</v>
          </cell>
          <cell r="N207" t="str">
            <v>ZENITH</v>
          </cell>
          <cell r="O207">
            <v>20280</v>
          </cell>
          <cell r="P207">
            <v>5070</v>
          </cell>
          <cell r="Q207">
            <v>15210</v>
          </cell>
          <cell r="R207">
            <v>15004.05</v>
          </cell>
          <cell r="S207" t="str">
            <v>USD</v>
          </cell>
          <cell r="T207" t="str">
            <v>DECEMBER, 2005</v>
          </cell>
          <cell r="U207">
            <v>38595</v>
          </cell>
          <cell r="V207" t="str">
            <v>ZENITH/004959</v>
          </cell>
          <cell r="W207" t="str">
            <v/>
          </cell>
          <cell r="Y207">
            <v>15004.05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</row>
        <row r="208">
          <cell r="D208">
            <v>38600</v>
          </cell>
          <cell r="F208" t="str">
            <v>DIAMOND</v>
          </cell>
          <cell r="G208" t="str">
            <v>OLAM NIGERIA LIMITED</v>
          </cell>
          <cell r="H208" t="str">
            <v>NIGERIAN COTTON LINT</v>
          </cell>
          <cell r="I208" t="str">
            <v>52.01.00.00</v>
          </cell>
          <cell r="J208" t="str">
            <v>SEPTEMBER, 2005</v>
          </cell>
          <cell r="K208" t="str">
            <v>BANGLADESH</v>
          </cell>
          <cell r="L208" t="str">
            <v>APAPA PORT</v>
          </cell>
          <cell r="M208">
            <v>75.5</v>
          </cell>
          <cell r="N208" t="str">
            <v>DIAMOND</v>
          </cell>
          <cell r="O208">
            <v>100434.6</v>
          </cell>
          <cell r="P208">
            <v>25108.65</v>
          </cell>
          <cell r="Q208">
            <v>75325.95</v>
          </cell>
          <cell r="R208">
            <v>75540.78</v>
          </cell>
          <cell r="S208" t="str">
            <v>USD</v>
          </cell>
          <cell r="T208" t="str">
            <v>DECEMBER, 2005</v>
          </cell>
          <cell r="U208">
            <v>38593</v>
          </cell>
          <cell r="V208" t="str">
            <v>DBL / 0002170</v>
          </cell>
          <cell r="W208" t="str">
            <v/>
          </cell>
          <cell r="Y208">
            <v>75540.78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</row>
        <row r="209">
          <cell r="D209">
            <v>38601</v>
          </cell>
          <cell r="F209" t="str">
            <v>BROAD</v>
          </cell>
          <cell r="G209" t="str">
            <v>SEAGOLD FISHING CO. (NIG.) LIMITED</v>
          </cell>
          <cell r="H209" t="str">
            <v>FROZEN SEAFOOD</v>
          </cell>
          <cell r="I209" t="str">
            <v>03.06.13.00</v>
          </cell>
          <cell r="J209" t="str">
            <v>SEPTEMBER, 2005</v>
          </cell>
          <cell r="K209" t="str">
            <v>FRANCE</v>
          </cell>
          <cell r="L209" t="str">
            <v>APAPA PORT</v>
          </cell>
          <cell r="M209">
            <v>23.7</v>
          </cell>
          <cell r="N209" t="str">
            <v>DIAMOND</v>
          </cell>
          <cell r="O209">
            <v>151765.99</v>
          </cell>
          <cell r="P209">
            <v>37941.497499999998</v>
          </cell>
          <cell r="Q209">
            <v>113824.49249999999</v>
          </cell>
          <cell r="R209">
            <v>117130.5</v>
          </cell>
          <cell r="S209" t="str">
            <v>USD</v>
          </cell>
          <cell r="T209" t="str">
            <v>DECEMBER, 2005</v>
          </cell>
          <cell r="U209">
            <v>38597</v>
          </cell>
          <cell r="V209" t="str">
            <v>DBL / 0008990</v>
          </cell>
          <cell r="W209" t="str">
            <v/>
          </cell>
          <cell r="Y209">
            <v>117130.5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</row>
        <row r="210">
          <cell r="D210">
            <v>38601</v>
          </cell>
          <cell r="F210" t="str">
            <v>NBM</v>
          </cell>
          <cell r="G210" t="str">
            <v>OLOKUN (PISCES) LIMITED</v>
          </cell>
          <cell r="H210" t="str">
            <v>FROZEN SHRIMPS TIGER / WHITE AND PUD SHRIMPS</v>
          </cell>
          <cell r="I210" t="str">
            <v>03.06.13.00</v>
          </cell>
          <cell r="J210" t="str">
            <v>SEPTEMBER, 2005</v>
          </cell>
          <cell r="K210" t="str">
            <v>FRANCE</v>
          </cell>
          <cell r="L210" t="str">
            <v>APAPA PORT</v>
          </cell>
          <cell r="M210">
            <v>25.2</v>
          </cell>
          <cell r="N210" t="str">
            <v>ZENITH</v>
          </cell>
          <cell r="O210">
            <v>353606.99</v>
          </cell>
          <cell r="P210">
            <v>88401.747499999998</v>
          </cell>
          <cell r="Q210">
            <v>265205.24249999999</v>
          </cell>
          <cell r="R210">
            <v>272277</v>
          </cell>
          <cell r="S210" t="str">
            <v>USD</v>
          </cell>
          <cell r="T210" t="str">
            <v>DECEMBER, 2005</v>
          </cell>
          <cell r="U210">
            <v>38595</v>
          </cell>
          <cell r="V210" t="str">
            <v>ZENITH/003711</v>
          </cell>
          <cell r="W210" t="str">
            <v/>
          </cell>
          <cell r="Y210">
            <v>272277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</row>
        <row r="211">
          <cell r="D211">
            <v>38601</v>
          </cell>
          <cell r="F211" t="str">
            <v>NBM</v>
          </cell>
          <cell r="G211" t="str">
            <v>CELPLAS INDUSTRIES NIGERIA LIMITED</v>
          </cell>
          <cell r="H211" t="str">
            <v>PLASTIC HOUSEHOLD ITEMS</v>
          </cell>
          <cell r="I211" t="str">
            <v>39.23.10.00</v>
          </cell>
          <cell r="J211" t="str">
            <v>SEPTEMBER, 2005</v>
          </cell>
          <cell r="K211" t="str">
            <v>BENIN</v>
          </cell>
          <cell r="L211" t="str">
            <v>SEME BORDER</v>
          </cell>
          <cell r="M211">
            <v>3.5</v>
          </cell>
          <cell r="N211" t="str">
            <v>PRUDENT</v>
          </cell>
          <cell r="O211">
            <v>11480</v>
          </cell>
          <cell r="P211">
            <v>2870</v>
          </cell>
          <cell r="Q211">
            <v>8610</v>
          </cell>
          <cell r="R211">
            <v>8627.4</v>
          </cell>
          <cell r="S211" t="str">
            <v>USD</v>
          </cell>
          <cell r="T211" t="str">
            <v>DECEMBER, 2005</v>
          </cell>
          <cell r="U211">
            <v>38600</v>
          </cell>
          <cell r="V211" t="str">
            <v>PRUDENT/3238261</v>
          </cell>
          <cell r="W211" t="str">
            <v/>
          </cell>
          <cell r="Y211">
            <v>8627.4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</row>
        <row r="212">
          <cell r="D212">
            <v>38601</v>
          </cell>
          <cell r="F212" t="str">
            <v>NBM</v>
          </cell>
          <cell r="G212" t="str">
            <v>HUFAWA ENTERPRISES LIMITED</v>
          </cell>
          <cell r="H212" t="str">
            <v>CRUST/ FINISHED LEATHER-H 12</v>
          </cell>
          <cell r="I212" t="str">
            <v>41.06.19.00</v>
          </cell>
          <cell r="J212" t="str">
            <v>SEPTEMBER, 2005</v>
          </cell>
          <cell r="K212" t="str">
            <v>CHINA</v>
          </cell>
          <cell r="L212" t="str">
            <v>APAPA PORT</v>
          </cell>
          <cell r="M212">
            <v>6.5</v>
          </cell>
          <cell r="N212" t="str">
            <v>UNION</v>
          </cell>
          <cell r="O212">
            <v>506597.93</v>
          </cell>
          <cell r="P212">
            <v>126649.4825</v>
          </cell>
          <cell r="Q212">
            <v>379948.44750000001</v>
          </cell>
          <cell r="R212">
            <v>369030.87</v>
          </cell>
          <cell r="S212" t="str">
            <v>USD</v>
          </cell>
          <cell r="T212" t="str">
            <v>DECEMBER, 2005</v>
          </cell>
          <cell r="U212">
            <v>38572</v>
          </cell>
          <cell r="V212" t="str">
            <v>UBN/0000258</v>
          </cell>
          <cell r="W212" t="str">
            <v/>
          </cell>
          <cell r="Y212">
            <v>369030.87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</row>
        <row r="213">
          <cell r="D213">
            <v>38601</v>
          </cell>
          <cell r="F213" t="str">
            <v>NIB</v>
          </cell>
          <cell r="G213" t="str">
            <v>AFPRINT NIGERIA PLC</v>
          </cell>
          <cell r="H213" t="str">
            <v>NE 16/1, 100% COTTON CARDED RINGSPUN YARN</v>
          </cell>
          <cell r="I213" t="str">
            <v>52.03.00.00</v>
          </cell>
          <cell r="J213" t="str">
            <v>SEPTEMBER, 2005</v>
          </cell>
          <cell r="K213" t="str">
            <v>COLOMBIA</v>
          </cell>
          <cell r="L213" t="str">
            <v>APAPA PORT</v>
          </cell>
          <cell r="M213">
            <v>18.8</v>
          </cell>
          <cell r="N213" t="str">
            <v>ZENITH</v>
          </cell>
          <cell r="O213">
            <v>38405.79</v>
          </cell>
          <cell r="P213">
            <v>9601.4475000000002</v>
          </cell>
          <cell r="Q213">
            <v>28804.342499999999</v>
          </cell>
          <cell r="R213">
            <v>27406.959999999999</v>
          </cell>
          <cell r="S213" t="str">
            <v>USD</v>
          </cell>
          <cell r="T213" t="str">
            <v>DECEMBER, 2005</v>
          </cell>
          <cell r="U213">
            <v>38600</v>
          </cell>
          <cell r="V213" t="str">
            <v>ZENITH / 003103</v>
          </cell>
          <cell r="W213" t="str">
            <v/>
          </cell>
          <cell r="Y213">
            <v>27406.959999999999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</row>
        <row r="214">
          <cell r="D214">
            <v>38601</v>
          </cell>
          <cell r="F214" t="str">
            <v>SCB</v>
          </cell>
          <cell r="G214" t="str">
            <v>ALKEM NIGERIA LIMITED</v>
          </cell>
          <cell r="H214" t="str">
            <v>POLYESTER STAPLE FIBRE</v>
          </cell>
          <cell r="I214" t="str">
            <v>55.03.20.00</v>
          </cell>
          <cell r="J214" t="str">
            <v>SEPTEMBER, 2005</v>
          </cell>
          <cell r="K214" t="str">
            <v>UNITED KINGDOM</v>
          </cell>
          <cell r="L214" t="str">
            <v>APAPA PORT</v>
          </cell>
          <cell r="M214">
            <v>22.2</v>
          </cell>
          <cell r="N214" t="str">
            <v>ZENITH</v>
          </cell>
          <cell r="O214">
            <v>34551.68</v>
          </cell>
          <cell r="P214">
            <v>8637.92</v>
          </cell>
          <cell r="Q214">
            <v>25913.759999999998</v>
          </cell>
          <cell r="R214">
            <v>15261.19</v>
          </cell>
          <cell r="S214" t="str">
            <v>GBP</v>
          </cell>
          <cell r="T214" t="str">
            <v>DECEMBER, 2005</v>
          </cell>
          <cell r="U214">
            <v>38600</v>
          </cell>
          <cell r="V214" t="str">
            <v>ZENITH/005020</v>
          </cell>
          <cell r="W214" t="str">
            <v/>
          </cell>
          <cell r="Y214">
            <v>0</v>
          </cell>
          <cell r="Z214">
            <v>0</v>
          </cell>
          <cell r="AA214">
            <v>15261.19</v>
          </cell>
          <cell r="AB214">
            <v>0</v>
          </cell>
          <cell r="AC214">
            <v>0</v>
          </cell>
        </row>
        <row r="215">
          <cell r="D215">
            <v>38601</v>
          </cell>
          <cell r="F215" t="str">
            <v>SCB</v>
          </cell>
          <cell r="G215" t="str">
            <v>ALKEM NIGERIA LIMITED</v>
          </cell>
          <cell r="H215" t="str">
            <v>POLYESTER STAPLE FIBRES</v>
          </cell>
          <cell r="I215" t="str">
            <v>55.03.20.00</v>
          </cell>
          <cell r="J215" t="str">
            <v>SEPTEMBER, 2005</v>
          </cell>
          <cell r="K215" t="str">
            <v>GERMANY</v>
          </cell>
          <cell r="L215" t="str">
            <v>APAPA PORT</v>
          </cell>
          <cell r="M215">
            <v>85.7</v>
          </cell>
          <cell r="N215" t="str">
            <v>ZENITH</v>
          </cell>
          <cell r="O215">
            <v>137560.73000000001</v>
          </cell>
          <cell r="P215">
            <v>34390.182500000003</v>
          </cell>
          <cell r="Q215">
            <v>103170.5475</v>
          </cell>
          <cell r="R215">
            <v>88044.39</v>
          </cell>
          <cell r="S215" t="str">
            <v>EUR</v>
          </cell>
          <cell r="T215" t="str">
            <v>DECEMBER, 2005</v>
          </cell>
          <cell r="U215">
            <v>38600</v>
          </cell>
          <cell r="V215" t="str">
            <v>ZENITH/005018</v>
          </cell>
          <cell r="W215" t="str">
            <v/>
          </cell>
          <cell r="Y215">
            <v>0</v>
          </cell>
          <cell r="Z215">
            <v>88044.39</v>
          </cell>
          <cell r="AA215">
            <v>0</v>
          </cell>
          <cell r="AB215">
            <v>0</v>
          </cell>
          <cell r="AC215">
            <v>0</v>
          </cell>
        </row>
        <row r="216">
          <cell r="D216">
            <v>38601</v>
          </cell>
          <cell r="F216" t="str">
            <v>PRUDENT</v>
          </cell>
          <cell r="G216" t="str">
            <v>AMA IMPEX LIMITED</v>
          </cell>
          <cell r="H216" t="str">
            <v>NIGERIAN PROCESSED WOOD PRODUCTS (WHITE WOOD) GMELINA</v>
          </cell>
          <cell r="I216" t="str">
            <v>44.09.00.00</v>
          </cell>
          <cell r="J216" t="str">
            <v>SEPTEMBER, 2005</v>
          </cell>
          <cell r="K216" t="str">
            <v>INDIA</v>
          </cell>
          <cell r="L216" t="str">
            <v>TINCAN ISLAND</v>
          </cell>
          <cell r="M216">
            <v>504</v>
          </cell>
          <cell r="N216" t="str">
            <v>PRUDENT</v>
          </cell>
          <cell r="O216">
            <v>147315.48000000001</v>
          </cell>
          <cell r="P216">
            <v>36828.870000000003</v>
          </cell>
          <cell r="Q216">
            <v>110486.61</v>
          </cell>
          <cell r="R216">
            <v>110880</v>
          </cell>
          <cell r="S216" t="str">
            <v>USD</v>
          </cell>
          <cell r="T216" t="str">
            <v>DECEMBER, 2005</v>
          </cell>
          <cell r="U216">
            <v>38453</v>
          </cell>
          <cell r="V216" t="str">
            <v>PRUDENT / 3052075</v>
          </cell>
          <cell r="W216" t="str">
            <v>PRUDENT /3238262</v>
          </cell>
          <cell r="Y216">
            <v>110880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</row>
        <row r="217">
          <cell r="D217">
            <v>38601</v>
          </cell>
          <cell r="F217" t="str">
            <v>ECO</v>
          </cell>
          <cell r="G217" t="str">
            <v>KOLORKOTE NIGERIA LIMITED</v>
          </cell>
          <cell r="H217" t="str">
            <v xml:space="preserve">OVEN BAKED COLOR COATED EMBOSSED ALUMINIUM COILS. </v>
          </cell>
          <cell r="I217" t="str">
            <v>76.10.00.00</v>
          </cell>
          <cell r="J217" t="str">
            <v>SEPTEMBER, 2005</v>
          </cell>
          <cell r="K217" t="str">
            <v>GHANA</v>
          </cell>
          <cell r="L217" t="str">
            <v>APAPA PORT</v>
          </cell>
          <cell r="M217">
            <v>32.5</v>
          </cell>
          <cell r="N217" t="str">
            <v>ZENITH</v>
          </cell>
          <cell r="O217">
            <v>134208.57999999999</v>
          </cell>
          <cell r="P217">
            <v>33552.144999999997</v>
          </cell>
          <cell r="Q217">
            <v>100656.435</v>
          </cell>
          <cell r="R217">
            <v>103579.98</v>
          </cell>
          <cell r="S217" t="str">
            <v>USD</v>
          </cell>
          <cell r="T217" t="str">
            <v>DECEMBER, 2005</v>
          </cell>
          <cell r="U217">
            <v>38597</v>
          </cell>
          <cell r="V217" t="str">
            <v>ZENITH / 005425</v>
          </cell>
          <cell r="W217" t="str">
            <v/>
          </cell>
          <cell r="Y217">
            <v>103579.98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</row>
        <row r="218">
          <cell r="D218">
            <v>38601</v>
          </cell>
          <cell r="F218" t="str">
            <v>NIB</v>
          </cell>
          <cell r="G218" t="str">
            <v>OLAM NIGERIA LIMITED</v>
          </cell>
          <cell r="H218" t="str">
            <v>NIGERIAN RAW COTTON LINT</v>
          </cell>
          <cell r="I218" t="str">
            <v>52.01.00.00</v>
          </cell>
          <cell r="J218" t="str">
            <v>SEPTEMBER, 2005</v>
          </cell>
          <cell r="K218" t="str">
            <v>ITALY</v>
          </cell>
          <cell r="L218" t="str">
            <v>APAPA PORT</v>
          </cell>
          <cell r="M218">
            <v>18.8</v>
          </cell>
          <cell r="N218" t="str">
            <v>DIAMOND</v>
          </cell>
          <cell r="O218">
            <v>30364.94</v>
          </cell>
          <cell r="P218">
            <v>7591.2349999999997</v>
          </cell>
          <cell r="Q218">
            <v>22773.705000000002</v>
          </cell>
          <cell r="R218">
            <v>22851.11</v>
          </cell>
          <cell r="S218" t="str">
            <v>USD</v>
          </cell>
          <cell r="T218" t="str">
            <v>DECEMBER, 2005</v>
          </cell>
          <cell r="U218">
            <v>38509</v>
          </cell>
          <cell r="V218" t="str">
            <v>DBL/0001626</v>
          </cell>
          <cell r="W218" t="str">
            <v/>
          </cell>
          <cell r="Y218">
            <v>22851.11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</row>
        <row r="219">
          <cell r="D219">
            <v>38601</v>
          </cell>
          <cell r="F219" t="str">
            <v>NIB</v>
          </cell>
          <cell r="G219" t="str">
            <v>OLAM NIGERIA LIMITED</v>
          </cell>
          <cell r="H219" t="str">
            <v>NIGERIAN RAW COTTON LINT</v>
          </cell>
          <cell r="I219" t="str">
            <v>52.01.00.00</v>
          </cell>
          <cell r="J219" t="str">
            <v>SEPTEMBER, 2005</v>
          </cell>
          <cell r="K219" t="str">
            <v>ITALY</v>
          </cell>
          <cell r="L219" t="str">
            <v>APAPA PORT</v>
          </cell>
          <cell r="M219">
            <v>18.7</v>
          </cell>
          <cell r="N219" t="str">
            <v>DIAMOND</v>
          </cell>
          <cell r="O219">
            <v>30376.37</v>
          </cell>
          <cell r="P219">
            <v>7594.0924999999997</v>
          </cell>
          <cell r="Q219">
            <v>22782.2775</v>
          </cell>
          <cell r="R219">
            <v>22851.11</v>
          </cell>
          <cell r="S219" t="str">
            <v>USD</v>
          </cell>
          <cell r="T219" t="str">
            <v>DECEMBER, 2005</v>
          </cell>
          <cell r="U219">
            <v>38533</v>
          </cell>
          <cell r="V219" t="str">
            <v>DBL/0001645</v>
          </cell>
          <cell r="W219" t="str">
            <v/>
          </cell>
          <cell r="Y219">
            <v>22851.11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</row>
        <row r="220">
          <cell r="D220">
            <v>38601</v>
          </cell>
          <cell r="F220" t="str">
            <v>ZENITH</v>
          </cell>
          <cell r="G220" t="str">
            <v>UNITED NIGERIAN TEXTILES PLC</v>
          </cell>
          <cell r="H220" t="str">
            <v>100% COTTON GREY CLOTH</v>
          </cell>
          <cell r="I220" t="str">
            <v>52.08.12.00</v>
          </cell>
          <cell r="J220" t="str">
            <v>SEPTEMBER, 2005</v>
          </cell>
          <cell r="K220" t="str">
            <v>SENEGAL</v>
          </cell>
          <cell r="L220" t="str">
            <v>APAPA PORT</v>
          </cell>
          <cell r="M220">
            <v>14.3</v>
          </cell>
          <cell r="N220" t="str">
            <v>ZENITH</v>
          </cell>
          <cell r="O220">
            <v>55685.04</v>
          </cell>
          <cell r="P220">
            <v>13921.26</v>
          </cell>
          <cell r="Q220">
            <v>41763.78</v>
          </cell>
          <cell r="R220">
            <v>42976.800000000003</v>
          </cell>
          <cell r="S220" t="str">
            <v>USD</v>
          </cell>
          <cell r="T220" t="str">
            <v>DECEMBER, 2005</v>
          </cell>
          <cell r="U220">
            <v>38600</v>
          </cell>
          <cell r="V220" t="str">
            <v>ZENITH/005622</v>
          </cell>
          <cell r="W220" t="str">
            <v/>
          </cell>
          <cell r="Y220">
            <v>42976.800000000003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</row>
        <row r="221">
          <cell r="D221">
            <v>38601</v>
          </cell>
          <cell r="F221" t="str">
            <v>SCB</v>
          </cell>
          <cell r="G221" t="str">
            <v>P.Z. INDUSTRIES PLC</v>
          </cell>
          <cell r="H221" t="str">
            <v>SANPROS, SOAPS, POMADE, MEDICAMENT &amp; PACKING MATERIALS</v>
          </cell>
          <cell r="I221" t="str">
            <v>33.05.90.00</v>
          </cell>
          <cell r="J221" t="str">
            <v>SEPTEMBER, 2005</v>
          </cell>
          <cell r="K221" t="str">
            <v>GHANA</v>
          </cell>
          <cell r="L221" t="str">
            <v>APAPA PORT</v>
          </cell>
          <cell r="M221">
            <v>142.19999999999999</v>
          </cell>
          <cell r="N221" t="str">
            <v>ZENITH</v>
          </cell>
          <cell r="O221">
            <v>262657.78999999998</v>
          </cell>
          <cell r="P221">
            <v>65664.447499999995</v>
          </cell>
          <cell r="Q221">
            <v>196993.3425</v>
          </cell>
          <cell r="R221">
            <v>202714.97</v>
          </cell>
          <cell r="S221" t="str">
            <v>USD</v>
          </cell>
          <cell r="T221" t="str">
            <v>DECEMBER, 2005</v>
          </cell>
          <cell r="U221">
            <v>38598</v>
          </cell>
          <cell r="V221" t="str">
            <v>ZENITH/004167</v>
          </cell>
          <cell r="W221" t="str">
            <v/>
          </cell>
          <cell r="Y221">
            <v>202714.97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</row>
        <row r="222">
          <cell r="D222">
            <v>38601</v>
          </cell>
          <cell r="F222" t="str">
            <v>INMB</v>
          </cell>
          <cell r="G222" t="str">
            <v>OLOKUN (PISCES) LIMITED</v>
          </cell>
          <cell r="H222" t="str">
            <v>FROZEN SHRIMPS, CUTTLE FISH AND CRAB CLAWS</v>
          </cell>
          <cell r="I222" t="str">
            <v>03.06.13.00</v>
          </cell>
          <cell r="J222" t="str">
            <v>SEPTEMBER, 2005</v>
          </cell>
          <cell r="K222" t="str">
            <v>NETHERLANDS</v>
          </cell>
          <cell r="L222" t="str">
            <v>APAPA PORT</v>
          </cell>
          <cell r="M222">
            <v>28</v>
          </cell>
          <cell r="N222" t="str">
            <v>ZENITH</v>
          </cell>
          <cell r="O222">
            <v>74612.19</v>
          </cell>
          <cell r="P222">
            <v>18653.047500000001</v>
          </cell>
          <cell r="Q222">
            <v>55959.142500000002</v>
          </cell>
          <cell r="R222">
            <v>57451.45</v>
          </cell>
          <cell r="S222" t="str">
            <v>USD</v>
          </cell>
          <cell r="T222" t="str">
            <v>DECEMBER, 2005</v>
          </cell>
          <cell r="U222">
            <v>38597</v>
          </cell>
          <cell r="V222" t="str">
            <v>ZENITH/003713</v>
          </cell>
          <cell r="W222" t="str">
            <v/>
          </cell>
          <cell r="Y222">
            <v>57451.45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</row>
        <row r="223">
          <cell r="D223">
            <v>38601</v>
          </cell>
          <cell r="F223" t="str">
            <v>NIB</v>
          </cell>
          <cell r="G223" t="str">
            <v>OLAM NIGERIA LIMITED</v>
          </cell>
          <cell r="H223" t="str">
            <v>NIGERIAN POLISHED HULLED SESAME SEEDS</v>
          </cell>
          <cell r="I223" t="str">
            <v>12.07.40.00</v>
          </cell>
          <cell r="J223" t="str">
            <v>SEPTEMBER, 2005</v>
          </cell>
          <cell r="K223" t="str">
            <v>TURKEY</v>
          </cell>
          <cell r="L223" t="str">
            <v>APAPA PORT</v>
          </cell>
          <cell r="M223">
            <v>90</v>
          </cell>
          <cell r="N223" t="str">
            <v>DIAMOND</v>
          </cell>
          <cell r="O223">
            <v>95673.600000000006</v>
          </cell>
          <cell r="P223">
            <v>23918.400000000001</v>
          </cell>
          <cell r="Q223">
            <v>71755.199999999997</v>
          </cell>
          <cell r="R223">
            <v>72000</v>
          </cell>
          <cell r="S223" t="str">
            <v>USD</v>
          </cell>
          <cell r="T223" t="str">
            <v>DECEMBER, 2005</v>
          </cell>
          <cell r="U223">
            <v>38533</v>
          </cell>
          <cell r="V223" t="str">
            <v>DBL / 0001647</v>
          </cell>
          <cell r="W223" t="str">
            <v/>
          </cell>
          <cell r="Y223">
            <v>72000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</row>
        <row r="224">
          <cell r="D224">
            <v>38601</v>
          </cell>
          <cell r="F224" t="str">
            <v>OMEGA</v>
          </cell>
          <cell r="G224" t="str">
            <v>AGRO FOREST SAWMILL NIGERIA LIMITED</v>
          </cell>
          <cell r="H224" t="str">
            <v>PROCESSED WOOD STRIPS (SEMI IROKO)</v>
          </cell>
          <cell r="I224" t="str">
            <v>44.09.00.00</v>
          </cell>
          <cell r="J224" t="str">
            <v>SEPTEMBER, 2005</v>
          </cell>
          <cell r="K224" t="str">
            <v>FRANCE</v>
          </cell>
          <cell r="L224" t="str">
            <v>TINCAN ISLAND</v>
          </cell>
          <cell r="M224">
            <v>18</v>
          </cell>
          <cell r="N224" t="str">
            <v>OCEANIC</v>
          </cell>
          <cell r="O224">
            <v>8320</v>
          </cell>
          <cell r="P224">
            <v>2080</v>
          </cell>
          <cell r="Q224">
            <v>6240</v>
          </cell>
          <cell r="R224">
            <v>6800</v>
          </cell>
          <cell r="S224" t="str">
            <v>USD</v>
          </cell>
          <cell r="T224" t="str">
            <v>DECEMBER, 2005</v>
          </cell>
          <cell r="U224">
            <v>38600</v>
          </cell>
          <cell r="V224" t="str">
            <v>OCEANIC / A0082406</v>
          </cell>
          <cell r="W224" t="str">
            <v/>
          </cell>
          <cell r="Y224">
            <v>6800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</row>
        <row r="225">
          <cell r="D225">
            <v>38601</v>
          </cell>
          <cell r="F225" t="str">
            <v>NIB</v>
          </cell>
          <cell r="G225" t="str">
            <v>OLAM NIGERIA LIMITED</v>
          </cell>
          <cell r="H225" t="str">
            <v>NIGERIAN POLISHED HULLED SESAME SEEDS</v>
          </cell>
          <cell r="I225" t="str">
            <v>12.07.40.00</v>
          </cell>
          <cell r="J225" t="str">
            <v>SEPTEMBER, 2005</v>
          </cell>
          <cell r="K225" t="str">
            <v>JAPAN</v>
          </cell>
          <cell r="L225" t="str">
            <v>APAPA PORT</v>
          </cell>
          <cell r="M225">
            <v>504</v>
          </cell>
          <cell r="N225" t="str">
            <v>DIAMOND</v>
          </cell>
          <cell r="O225">
            <v>535772.16000000003</v>
          </cell>
          <cell r="P225">
            <v>133943.04000000001</v>
          </cell>
          <cell r="Q225">
            <v>401829.12</v>
          </cell>
          <cell r="R225">
            <v>403200</v>
          </cell>
          <cell r="S225" t="str">
            <v>USD</v>
          </cell>
          <cell r="T225" t="str">
            <v>DECEMBER, 2005</v>
          </cell>
          <cell r="U225">
            <v>38518</v>
          </cell>
          <cell r="V225" t="str">
            <v>DBL/0001635</v>
          </cell>
          <cell r="W225" t="str">
            <v/>
          </cell>
          <cell r="Y225">
            <v>403200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</row>
        <row r="226">
          <cell r="D226">
            <v>38601</v>
          </cell>
          <cell r="F226" t="str">
            <v>INMB</v>
          </cell>
          <cell r="G226" t="str">
            <v>OLOKUN (PISCES) LIMITED</v>
          </cell>
          <cell r="H226" t="str">
            <v>FROZEN SHRIMPS, SOLE FILLET/BLOCK AND PAN READY</v>
          </cell>
          <cell r="I226" t="str">
            <v>03.06.13.00</v>
          </cell>
          <cell r="J226" t="str">
            <v>SEPTEMBER, 2005</v>
          </cell>
          <cell r="K226" t="str">
            <v>BELGIUM</v>
          </cell>
          <cell r="L226" t="str">
            <v>APAPA PORT</v>
          </cell>
          <cell r="M226">
            <v>12</v>
          </cell>
          <cell r="N226" t="str">
            <v>ZENITH</v>
          </cell>
          <cell r="O226">
            <v>79272.77</v>
          </cell>
          <cell r="P226">
            <v>19818.192500000001</v>
          </cell>
          <cell r="Q226">
            <v>59454.577499999999</v>
          </cell>
          <cell r="R226">
            <v>61040.1</v>
          </cell>
          <cell r="S226" t="str">
            <v>USD</v>
          </cell>
          <cell r="T226" t="str">
            <v>DECEMBER, 2005</v>
          </cell>
          <cell r="U226">
            <v>38597</v>
          </cell>
          <cell r="V226" t="str">
            <v>ZENITH/003712</v>
          </cell>
          <cell r="W226" t="str">
            <v/>
          </cell>
          <cell r="Y226">
            <v>61040.1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</row>
        <row r="227">
          <cell r="D227">
            <v>38601</v>
          </cell>
          <cell r="F227" t="str">
            <v>OMEGA</v>
          </cell>
          <cell r="G227" t="str">
            <v>WAN WOOD NIGERIA LIMITED</v>
          </cell>
          <cell r="H227" t="str">
            <v>PROCESSED WOOD STRIPS (IROKO)</v>
          </cell>
          <cell r="I227" t="str">
            <v>44.09.00.00</v>
          </cell>
          <cell r="J227" t="str">
            <v>SEPTEMBER, 2005</v>
          </cell>
          <cell r="K227" t="str">
            <v>ITALY</v>
          </cell>
          <cell r="L227" t="str">
            <v>TINCAN ISLAND</v>
          </cell>
          <cell r="M227">
            <v>18</v>
          </cell>
          <cell r="N227" t="str">
            <v>OCEANIC</v>
          </cell>
          <cell r="O227">
            <v>8320</v>
          </cell>
          <cell r="P227">
            <v>2080</v>
          </cell>
          <cell r="Q227">
            <v>6240</v>
          </cell>
          <cell r="R227">
            <v>6800</v>
          </cell>
          <cell r="S227" t="str">
            <v>USD</v>
          </cell>
          <cell r="T227" t="str">
            <v>DECEMBER, 2005</v>
          </cell>
          <cell r="U227">
            <v>38600</v>
          </cell>
          <cell r="V227" t="str">
            <v>OCEANIC/A 0082407</v>
          </cell>
          <cell r="W227" t="str">
            <v/>
          </cell>
          <cell r="Y227">
            <v>6800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</row>
        <row r="228">
          <cell r="D228">
            <v>38602</v>
          </cell>
          <cell r="F228" t="str">
            <v>OMEGA</v>
          </cell>
          <cell r="G228" t="str">
            <v>AGRO FOREST SAWMILL NIGERIA LIMITED</v>
          </cell>
          <cell r="H228" t="str">
            <v>PROCESSED WOOD STRIPS/SEMI IROKO</v>
          </cell>
          <cell r="I228" t="str">
            <v>44.09.00.00</v>
          </cell>
          <cell r="J228" t="str">
            <v>SEPTEMBER, 2005</v>
          </cell>
          <cell r="K228" t="str">
            <v>ITALY</v>
          </cell>
          <cell r="L228" t="str">
            <v>TINCAN ISLAND</v>
          </cell>
          <cell r="M228">
            <v>36</v>
          </cell>
          <cell r="N228" t="str">
            <v>OCEANIC</v>
          </cell>
          <cell r="O228">
            <v>16640</v>
          </cell>
          <cell r="P228">
            <v>4160</v>
          </cell>
          <cell r="Q228">
            <v>12480</v>
          </cell>
          <cell r="R228">
            <v>13600</v>
          </cell>
          <cell r="S228" t="str">
            <v>USD</v>
          </cell>
          <cell r="T228" t="str">
            <v>DECEMBER, 2005</v>
          </cell>
          <cell r="U228">
            <v>38600</v>
          </cell>
          <cell r="V228" t="str">
            <v>OCEANIC/A0082405</v>
          </cell>
          <cell r="W228" t="str">
            <v/>
          </cell>
          <cell r="Y228">
            <v>13600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</row>
        <row r="229">
          <cell r="D229">
            <v>38602</v>
          </cell>
          <cell r="F229" t="str">
            <v>NBM</v>
          </cell>
          <cell r="G229" t="str">
            <v>ALPHA WILONAT VENTURES LTD</v>
          </cell>
          <cell r="H229" t="str">
            <v>WOOD CHARCOAL</v>
          </cell>
          <cell r="I229" t="str">
            <v>44.02.00.00</v>
          </cell>
          <cell r="J229" t="str">
            <v>SEPTEMBER, 2005</v>
          </cell>
          <cell r="K229" t="str">
            <v>FRANCE</v>
          </cell>
          <cell r="L229" t="str">
            <v>TINCAN ISLAND</v>
          </cell>
          <cell r="M229">
            <v>46</v>
          </cell>
          <cell r="N229" t="str">
            <v>ZENITH</v>
          </cell>
          <cell r="O229">
            <v>12222.2</v>
          </cell>
          <cell r="P229">
            <v>3055.55</v>
          </cell>
          <cell r="Q229">
            <v>9166.65</v>
          </cell>
          <cell r="R229">
            <v>9200</v>
          </cell>
          <cell r="S229" t="str">
            <v>USD</v>
          </cell>
          <cell r="T229" t="str">
            <v>DECEMBER, 2005</v>
          </cell>
          <cell r="U229">
            <v>38600</v>
          </cell>
          <cell r="V229" t="str">
            <v>ZENITH / 005752</v>
          </cell>
          <cell r="W229" t="str">
            <v>ZENITH / 005772/005774</v>
          </cell>
          <cell r="Y229">
            <v>9200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</row>
        <row r="230">
          <cell r="D230">
            <v>38602</v>
          </cell>
          <cell r="F230" t="str">
            <v>UNION</v>
          </cell>
          <cell r="G230" t="str">
            <v>MULTITAN LIMITED</v>
          </cell>
          <cell r="H230" t="str">
            <v>PROCESSED SHEEP FINISHED LEATHER (TR GRADE)</v>
          </cell>
          <cell r="I230" t="str">
            <v>41.05.30.00</v>
          </cell>
          <cell r="J230" t="str">
            <v>SEPTEMBER, 2005</v>
          </cell>
          <cell r="K230" t="str">
            <v>SPAIN</v>
          </cell>
          <cell r="L230" t="str">
            <v>APAPA PORT</v>
          </cell>
          <cell r="M230">
            <v>8.6</v>
          </cell>
          <cell r="N230" t="str">
            <v>UNION</v>
          </cell>
          <cell r="O230">
            <v>392461.91</v>
          </cell>
          <cell r="P230">
            <v>98115.477499999994</v>
          </cell>
          <cell r="Q230">
            <v>294346.4325</v>
          </cell>
          <cell r="R230">
            <v>302195.96999999997</v>
          </cell>
          <cell r="S230" t="str">
            <v>USD</v>
          </cell>
          <cell r="T230" t="str">
            <v>DECEMBER, 2005</v>
          </cell>
          <cell r="U230">
            <v>38596</v>
          </cell>
          <cell r="V230" t="str">
            <v>UBN/0000274</v>
          </cell>
          <cell r="W230" t="str">
            <v/>
          </cell>
          <cell r="Y230">
            <v>302195.96999999997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</row>
        <row r="231">
          <cell r="D231">
            <v>38602</v>
          </cell>
          <cell r="F231" t="str">
            <v>GTB</v>
          </cell>
          <cell r="G231" t="str">
            <v>RONDIG-POINTERS INVESTMENTS LIMITED</v>
          </cell>
          <cell r="H231" t="str">
            <v>NO SPARKLING WOOD CHARCOAL</v>
          </cell>
          <cell r="I231" t="str">
            <v>44.02.00.00</v>
          </cell>
          <cell r="J231" t="str">
            <v>SEPTEMBER, 2005</v>
          </cell>
          <cell r="K231" t="str">
            <v>ISRAEL</v>
          </cell>
          <cell r="L231" t="str">
            <v>TINCAN ISLAND</v>
          </cell>
          <cell r="M231">
            <v>19.7</v>
          </cell>
          <cell r="N231" t="str">
            <v>GTB</v>
          </cell>
          <cell r="O231">
            <v>5109.91</v>
          </cell>
          <cell r="P231">
            <v>1277.4775</v>
          </cell>
          <cell r="Q231">
            <v>3832.4324999999999</v>
          </cell>
          <cell r="R231">
            <v>3736</v>
          </cell>
          <cell r="S231" t="str">
            <v>USD</v>
          </cell>
          <cell r="T231" t="str">
            <v>DECEMBER, 2005</v>
          </cell>
          <cell r="U231">
            <v>38593</v>
          </cell>
          <cell r="V231" t="str">
            <v>GTB / 0004290</v>
          </cell>
          <cell r="W231" t="str">
            <v>GTB / 0002770</v>
          </cell>
          <cell r="Y231">
            <v>3736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</row>
        <row r="232">
          <cell r="D232">
            <v>38602</v>
          </cell>
          <cell r="F232" t="str">
            <v>NIB</v>
          </cell>
          <cell r="G232" t="str">
            <v>OLAM NIGERIA LIMITED</v>
          </cell>
          <cell r="H232" t="str">
            <v>NIGERIAN POLISHED HULLED SESAME SEEDS</v>
          </cell>
          <cell r="I232" t="str">
            <v>12.07.40.00</v>
          </cell>
          <cell r="J232" t="str">
            <v>SEPTEMBER, 2005</v>
          </cell>
          <cell r="K232" t="str">
            <v>JAPAN</v>
          </cell>
          <cell r="L232" t="str">
            <v>APAPA PORT</v>
          </cell>
          <cell r="M232">
            <v>306</v>
          </cell>
          <cell r="N232" t="str">
            <v>DIAMOND</v>
          </cell>
          <cell r="O232">
            <v>325290.23999999999</v>
          </cell>
          <cell r="P232">
            <v>81322.559999999998</v>
          </cell>
          <cell r="Q232">
            <v>243967.68</v>
          </cell>
          <cell r="R232">
            <v>244800</v>
          </cell>
          <cell r="S232" t="str">
            <v>USD</v>
          </cell>
          <cell r="T232" t="str">
            <v>DECEMBER, 2005</v>
          </cell>
          <cell r="U232">
            <v>38533</v>
          </cell>
          <cell r="V232" t="str">
            <v>DBL/0001647</v>
          </cell>
          <cell r="W232" t="str">
            <v/>
          </cell>
          <cell r="Y232">
            <v>244800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</row>
        <row r="233">
          <cell r="D233">
            <v>38602</v>
          </cell>
          <cell r="F233" t="str">
            <v>ZENITH</v>
          </cell>
          <cell r="G233" t="str">
            <v>STANMARK COCOA PROCESSING CO. LIMITED</v>
          </cell>
          <cell r="H233" t="str">
            <v>COCOA BUTTER</v>
          </cell>
          <cell r="I233" t="str">
            <v>18.04.00.00</v>
          </cell>
          <cell r="J233" t="str">
            <v>SEPTEMBER, 2005</v>
          </cell>
          <cell r="K233" t="str">
            <v>SOUTH AFRICA</v>
          </cell>
          <cell r="L233" t="str">
            <v>APAPA PORT</v>
          </cell>
          <cell r="M233">
            <v>22</v>
          </cell>
          <cell r="N233" t="str">
            <v>ZENITH</v>
          </cell>
          <cell r="O233">
            <v>126013.6</v>
          </cell>
          <cell r="P233">
            <v>31503.4</v>
          </cell>
          <cell r="Q233">
            <v>94510.2</v>
          </cell>
          <cell r="R233">
            <v>55550</v>
          </cell>
          <cell r="S233" t="str">
            <v>GBP</v>
          </cell>
          <cell r="T233" t="str">
            <v>DECEMBER, 2005</v>
          </cell>
          <cell r="U233">
            <v>38595</v>
          </cell>
          <cell r="V233" t="str">
            <v>ZENITH/005421</v>
          </cell>
          <cell r="W233" t="str">
            <v/>
          </cell>
          <cell r="Y233">
            <v>0</v>
          </cell>
          <cell r="Z233">
            <v>0</v>
          </cell>
          <cell r="AA233">
            <v>55550</v>
          </cell>
          <cell r="AB233">
            <v>0</v>
          </cell>
          <cell r="AC233">
            <v>0</v>
          </cell>
        </row>
        <row r="234">
          <cell r="D234">
            <v>38602</v>
          </cell>
          <cell r="F234" t="str">
            <v>NIB</v>
          </cell>
          <cell r="G234" t="str">
            <v>OLAM NIGERIA LIMITED</v>
          </cell>
          <cell r="H234" t="str">
            <v>NIGERIAN POLISHED HULLED SESAME SEEDS</v>
          </cell>
          <cell r="I234" t="str">
            <v>12.07.40.00</v>
          </cell>
          <cell r="J234" t="str">
            <v>SEPTEMBER, 2005</v>
          </cell>
          <cell r="K234" t="str">
            <v>TURKEY</v>
          </cell>
          <cell r="L234" t="str">
            <v>APAPA PORT</v>
          </cell>
          <cell r="M234">
            <v>90</v>
          </cell>
          <cell r="N234" t="str">
            <v>DIAMOND</v>
          </cell>
          <cell r="O234">
            <v>95673.600000000006</v>
          </cell>
          <cell r="P234">
            <v>23918.400000000001</v>
          </cell>
          <cell r="Q234">
            <v>71755.199999999997</v>
          </cell>
          <cell r="R234">
            <v>72000</v>
          </cell>
          <cell r="S234" t="str">
            <v>USD</v>
          </cell>
          <cell r="T234" t="str">
            <v>DECEMBER, 2005</v>
          </cell>
          <cell r="U234">
            <v>38533</v>
          </cell>
          <cell r="V234" t="str">
            <v>DBL/0001647</v>
          </cell>
          <cell r="W234" t="str">
            <v/>
          </cell>
          <cell r="Y234">
            <v>72000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</row>
        <row r="235">
          <cell r="D235">
            <v>38602</v>
          </cell>
          <cell r="F235" t="str">
            <v>CAPITAL</v>
          </cell>
          <cell r="G235" t="str">
            <v>SONNEX PACKAGING NIG. LIMITED</v>
          </cell>
          <cell r="H235" t="str">
            <v>SONNEX PREFORMS</v>
          </cell>
          <cell r="I235" t="str">
            <v>39.01.60.00</v>
          </cell>
          <cell r="J235" t="str">
            <v>SEPTEMBER, 2005</v>
          </cell>
          <cell r="K235" t="str">
            <v>TOGO</v>
          </cell>
          <cell r="L235" t="str">
            <v>APAPA PORT</v>
          </cell>
          <cell r="M235">
            <v>14.1</v>
          </cell>
          <cell r="N235" t="str">
            <v>NUB</v>
          </cell>
          <cell r="O235">
            <v>36015.480000000003</v>
          </cell>
          <cell r="P235">
            <v>9003.8700000000008</v>
          </cell>
          <cell r="Q235">
            <v>27011.61</v>
          </cell>
          <cell r="R235">
            <v>27107.85</v>
          </cell>
          <cell r="S235" t="str">
            <v>USD</v>
          </cell>
          <cell r="T235" t="str">
            <v>DECEMBER, 2005</v>
          </cell>
          <cell r="U235">
            <v>38590</v>
          </cell>
          <cell r="V235" t="str">
            <v>NUB/00081</v>
          </cell>
          <cell r="W235" t="str">
            <v/>
          </cell>
          <cell r="Y235">
            <v>27107.85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</row>
        <row r="236">
          <cell r="D236">
            <v>38602</v>
          </cell>
          <cell r="F236" t="str">
            <v>EIB</v>
          </cell>
          <cell r="G236" t="str">
            <v>MULTI-TREX INVESTMENTS LIMITED</v>
          </cell>
          <cell r="H236" t="str">
            <v>GOOD FERMENTED NIGERIAN COCOA BEANS - 2004/2005 CROP</v>
          </cell>
          <cell r="I236" t="str">
            <v>18.01.00.00</v>
          </cell>
          <cell r="J236" t="str">
            <v>SEPTEMBER, 2005</v>
          </cell>
          <cell r="K236" t="str">
            <v>FRANCE</v>
          </cell>
          <cell r="L236" t="str">
            <v>APAPA PORT</v>
          </cell>
          <cell r="M236">
            <v>50.8</v>
          </cell>
          <cell r="N236" t="str">
            <v>ZENITH</v>
          </cell>
          <cell r="O236">
            <v>90738.86</v>
          </cell>
          <cell r="P236">
            <v>22684.715</v>
          </cell>
          <cell r="Q236">
            <v>68054.145000000004</v>
          </cell>
          <cell r="R236">
            <v>40000</v>
          </cell>
          <cell r="S236" t="str">
            <v>GBP</v>
          </cell>
          <cell r="T236" t="str">
            <v>DECEMBER, 2005</v>
          </cell>
          <cell r="U236">
            <v>38594</v>
          </cell>
          <cell r="V236" t="str">
            <v>ZENITH/005416</v>
          </cell>
          <cell r="W236" t="str">
            <v/>
          </cell>
          <cell r="Y236">
            <v>0</v>
          </cell>
          <cell r="Z236">
            <v>0</v>
          </cell>
          <cell r="AA236">
            <v>40000</v>
          </cell>
          <cell r="AB236">
            <v>0</v>
          </cell>
          <cell r="AC236">
            <v>0</v>
          </cell>
        </row>
        <row r="237">
          <cell r="D237">
            <v>38602</v>
          </cell>
          <cell r="F237" t="str">
            <v>NIB</v>
          </cell>
          <cell r="G237" t="str">
            <v>OLAM NIGERIA LIMITED</v>
          </cell>
          <cell r="H237" t="str">
            <v>NIGERIAN POLISHED HULLED SESAME SEEDS</v>
          </cell>
          <cell r="I237" t="str">
            <v>12.07.40.00</v>
          </cell>
          <cell r="J237" t="str">
            <v>SEPTEMBER, 2005</v>
          </cell>
          <cell r="K237" t="str">
            <v>JAPAN</v>
          </cell>
          <cell r="L237" t="str">
            <v>APAPA PORT</v>
          </cell>
          <cell r="M237">
            <v>306</v>
          </cell>
          <cell r="N237" t="str">
            <v>DIAMOND</v>
          </cell>
          <cell r="O237">
            <v>325290.23999999999</v>
          </cell>
          <cell r="P237">
            <v>81322.559999999998</v>
          </cell>
          <cell r="Q237">
            <v>243967.68</v>
          </cell>
          <cell r="R237">
            <v>244800</v>
          </cell>
          <cell r="S237" t="str">
            <v>USD</v>
          </cell>
          <cell r="T237" t="str">
            <v>DECEMBER, 2005</v>
          </cell>
          <cell r="U237">
            <v>38533</v>
          </cell>
          <cell r="V237" t="str">
            <v>DBL/0001647</v>
          </cell>
          <cell r="W237" t="str">
            <v/>
          </cell>
          <cell r="Y237">
            <v>244800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</row>
        <row r="238">
          <cell r="D238">
            <v>38602</v>
          </cell>
          <cell r="F238" t="str">
            <v>UBA</v>
          </cell>
          <cell r="G238" t="str">
            <v>WOOD MILLS INDUSTRIES LIMITED</v>
          </cell>
          <cell r="H238" t="str">
            <v>WOOD FLOOR TILES (APA )</v>
          </cell>
          <cell r="I238" t="str">
            <v>44.09.00.00</v>
          </cell>
          <cell r="J238" t="str">
            <v>SEPTEMBER, 2005</v>
          </cell>
          <cell r="K238" t="str">
            <v>ITALY</v>
          </cell>
          <cell r="L238" t="str">
            <v>TINCAN ISLAND</v>
          </cell>
          <cell r="M238">
            <v>108</v>
          </cell>
          <cell r="N238" t="str">
            <v>OCEANIC</v>
          </cell>
          <cell r="O238">
            <v>158080</v>
          </cell>
          <cell r="P238">
            <v>39520</v>
          </cell>
          <cell r="Q238">
            <v>118560</v>
          </cell>
          <cell r="R238">
            <v>98800</v>
          </cell>
          <cell r="S238" t="str">
            <v>EUR</v>
          </cell>
          <cell r="T238" t="str">
            <v>DECEMBER, 2005</v>
          </cell>
          <cell r="U238">
            <v>38601</v>
          </cell>
          <cell r="V238" t="str">
            <v>OCEANIC / A 0082416</v>
          </cell>
          <cell r="W238" t="str">
            <v/>
          </cell>
          <cell r="Y238">
            <v>0</v>
          </cell>
          <cell r="Z238">
            <v>98800</v>
          </cell>
          <cell r="AA238">
            <v>0</v>
          </cell>
          <cell r="AB238">
            <v>0</v>
          </cell>
          <cell r="AC238">
            <v>0</v>
          </cell>
        </row>
        <row r="239">
          <cell r="D239">
            <v>38602</v>
          </cell>
          <cell r="F239" t="str">
            <v>CHARTERED</v>
          </cell>
          <cell r="G239" t="str">
            <v>OLAM NIGERIA LIMITED</v>
          </cell>
          <cell r="H239" t="str">
            <v>NIGERIAN COCOA BUTTER</v>
          </cell>
          <cell r="I239" t="str">
            <v>18.04.00.00</v>
          </cell>
          <cell r="J239" t="str">
            <v>SEPTEMBER, 2005</v>
          </cell>
          <cell r="K239" t="str">
            <v>NETHERLANDS</v>
          </cell>
          <cell r="L239" t="str">
            <v>TINCAN ISLAND</v>
          </cell>
          <cell r="M239">
            <v>20.399999999999999</v>
          </cell>
          <cell r="N239" t="str">
            <v>DIAMOND</v>
          </cell>
          <cell r="O239">
            <v>128864.5</v>
          </cell>
          <cell r="P239">
            <v>32216.125</v>
          </cell>
          <cell r="Q239">
            <v>96648.375</v>
          </cell>
          <cell r="R239">
            <v>97000</v>
          </cell>
          <cell r="S239" t="str">
            <v>USD</v>
          </cell>
          <cell r="T239" t="str">
            <v>DECEMBER, 2005</v>
          </cell>
          <cell r="U239">
            <v>38593</v>
          </cell>
          <cell r="V239" t="str">
            <v>DBL/0002169</v>
          </cell>
          <cell r="W239" t="str">
            <v/>
          </cell>
          <cell r="Y239">
            <v>97000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</row>
        <row r="240">
          <cell r="D240">
            <v>38602</v>
          </cell>
          <cell r="F240" t="str">
            <v>DIAMOND</v>
          </cell>
          <cell r="G240" t="str">
            <v>OLAM NIGERIA LIMITED</v>
          </cell>
          <cell r="H240" t="str">
            <v>NIGERIAN HULLED AND POLISHED SESAME SEEDS</v>
          </cell>
          <cell r="I240" t="str">
            <v>12.07.40.00</v>
          </cell>
          <cell r="J240" t="str">
            <v>SEPTEMBER, 2005</v>
          </cell>
          <cell r="K240" t="str">
            <v>NETHERLANDS</v>
          </cell>
          <cell r="L240" t="str">
            <v>APAPA PORT</v>
          </cell>
          <cell r="M240">
            <v>90</v>
          </cell>
          <cell r="N240" t="str">
            <v>DIAMOND</v>
          </cell>
          <cell r="O240">
            <v>89673.75</v>
          </cell>
          <cell r="P240">
            <v>22418.4375</v>
          </cell>
          <cell r="Q240">
            <v>67255.3125</v>
          </cell>
          <cell r="R240">
            <v>67500</v>
          </cell>
          <cell r="S240" t="str">
            <v>USD</v>
          </cell>
          <cell r="T240" t="str">
            <v>DECEMBER, 2005</v>
          </cell>
          <cell r="U240">
            <v>38593</v>
          </cell>
          <cell r="V240" t="str">
            <v>DBL/0002171</v>
          </cell>
          <cell r="W240" t="str">
            <v/>
          </cell>
          <cell r="Y240">
            <v>67500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</row>
        <row r="241">
          <cell r="D241">
            <v>38602</v>
          </cell>
          <cell r="F241" t="str">
            <v>CHARTERED</v>
          </cell>
          <cell r="G241" t="str">
            <v>OLAM NIGERIA LIMITED</v>
          </cell>
          <cell r="H241" t="str">
            <v>NIGERIAN COCOA BUTTER</v>
          </cell>
          <cell r="I241" t="str">
            <v>18.04.00.00</v>
          </cell>
          <cell r="J241" t="str">
            <v>SEPTEMBER, 2005</v>
          </cell>
          <cell r="K241" t="str">
            <v>NETHERLANDS</v>
          </cell>
          <cell r="L241" t="str">
            <v>TINCAN ISLAND</v>
          </cell>
          <cell r="M241">
            <v>20.399999999999999</v>
          </cell>
          <cell r="N241" t="str">
            <v>DIAMOND</v>
          </cell>
          <cell r="O241">
            <v>128864.5</v>
          </cell>
          <cell r="P241">
            <v>32216.125</v>
          </cell>
          <cell r="Q241">
            <v>96648.375</v>
          </cell>
          <cell r="R241">
            <v>97000</v>
          </cell>
          <cell r="S241" t="str">
            <v>USD</v>
          </cell>
          <cell r="T241" t="str">
            <v>DECEMBER, 2005</v>
          </cell>
          <cell r="U241">
            <v>38593</v>
          </cell>
          <cell r="V241" t="str">
            <v>DBL/0002169</v>
          </cell>
          <cell r="W241" t="str">
            <v/>
          </cell>
          <cell r="Y241">
            <v>97000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</row>
        <row r="242">
          <cell r="D242">
            <v>38602</v>
          </cell>
          <cell r="F242" t="str">
            <v>UNION</v>
          </cell>
          <cell r="G242" t="str">
            <v>WEST AFRICAN RUBBER PRODUCTS (NIG) LIMITED</v>
          </cell>
          <cell r="H242" t="str">
            <v>ASSORTED BATHROOM SLIPPERS</v>
          </cell>
          <cell r="I242" t="str">
            <v>64.02.99.00</v>
          </cell>
          <cell r="J242" t="str">
            <v>SEPTEMBER, 2005</v>
          </cell>
          <cell r="K242" t="str">
            <v>TOGO</v>
          </cell>
          <cell r="L242" t="str">
            <v>SEME BORDER</v>
          </cell>
          <cell r="M242">
            <v>36.299999999999997</v>
          </cell>
          <cell r="N242" t="str">
            <v>UNION</v>
          </cell>
          <cell r="O242">
            <v>62872</v>
          </cell>
          <cell r="P242">
            <v>15718</v>
          </cell>
          <cell r="Q242">
            <v>47154</v>
          </cell>
          <cell r="R242">
            <v>46400</v>
          </cell>
          <cell r="S242" t="str">
            <v>USD</v>
          </cell>
          <cell r="T242" t="str">
            <v>DECEMBER, 2005</v>
          </cell>
          <cell r="U242">
            <v>38582</v>
          </cell>
          <cell r="V242" t="str">
            <v>UBN / 0001152</v>
          </cell>
          <cell r="W242" t="str">
            <v/>
          </cell>
          <cell r="Y242">
            <v>46400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</row>
        <row r="243">
          <cell r="D243">
            <v>38602</v>
          </cell>
          <cell r="F243" t="str">
            <v>CHARTERED</v>
          </cell>
          <cell r="G243" t="str">
            <v>OLAM NIGERIA LIMITED</v>
          </cell>
          <cell r="H243" t="str">
            <v>NIGERIAN COCOA CAKE</v>
          </cell>
          <cell r="I243" t="str">
            <v>18.01.00.00</v>
          </cell>
          <cell r="J243" t="str">
            <v>SEPTEMBER, 2005</v>
          </cell>
          <cell r="K243" t="str">
            <v>SPAIN</v>
          </cell>
          <cell r="L243" t="str">
            <v>APAPA PORT</v>
          </cell>
          <cell r="M243">
            <v>67.3</v>
          </cell>
          <cell r="N243" t="str">
            <v>DIAMOND</v>
          </cell>
          <cell r="O243">
            <v>83315.759999999995</v>
          </cell>
          <cell r="P243">
            <v>20828.939999999999</v>
          </cell>
          <cell r="Q243">
            <v>62486.82</v>
          </cell>
          <cell r="R243">
            <v>62700</v>
          </cell>
          <cell r="S243" t="str">
            <v>USD</v>
          </cell>
          <cell r="T243" t="str">
            <v>DECEMBER, 2005</v>
          </cell>
          <cell r="U243">
            <v>38533</v>
          </cell>
          <cell r="V243" t="str">
            <v>DBL/0001643</v>
          </cell>
          <cell r="W243" t="str">
            <v/>
          </cell>
          <cell r="Y243">
            <v>62700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</row>
        <row r="244">
          <cell r="D244">
            <v>38602</v>
          </cell>
          <cell r="F244" t="str">
            <v>NIB</v>
          </cell>
          <cell r="G244" t="str">
            <v>OLAM NIGERIA LIMITED</v>
          </cell>
          <cell r="H244" t="str">
            <v>NIGERIAN DRIED SPLIT GINGER - AFFLATOXIN FREE</v>
          </cell>
          <cell r="I244" t="str">
            <v>09.10.10.00</v>
          </cell>
          <cell r="J244" t="str">
            <v>SEPTEMBER, 2005</v>
          </cell>
          <cell r="K244" t="str">
            <v>INDIA</v>
          </cell>
          <cell r="L244" t="str">
            <v>TINCAN ISLAND</v>
          </cell>
          <cell r="M244">
            <v>18.2</v>
          </cell>
          <cell r="N244" t="str">
            <v>DIAMOND</v>
          </cell>
          <cell r="O244">
            <v>52620.480000000003</v>
          </cell>
          <cell r="P244">
            <v>13155.12</v>
          </cell>
          <cell r="Q244">
            <v>39465.360000000001</v>
          </cell>
          <cell r="R244">
            <v>39600</v>
          </cell>
          <cell r="S244" t="str">
            <v>USD</v>
          </cell>
          <cell r="T244" t="str">
            <v>DECEMBER, 2005</v>
          </cell>
          <cell r="U244">
            <v>38533</v>
          </cell>
          <cell r="V244" t="str">
            <v>DBL/0001646</v>
          </cell>
          <cell r="W244" t="str">
            <v/>
          </cell>
          <cell r="Y244">
            <v>39600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</row>
        <row r="245">
          <cell r="D245">
            <v>38602</v>
          </cell>
          <cell r="F245" t="str">
            <v>UNION</v>
          </cell>
          <cell r="G245" t="str">
            <v>WEST AFRICAN RUBBER PRODUCTS (NIG) LIMITED</v>
          </cell>
          <cell r="H245" t="str">
            <v>ASSORTED BATHROOM SLIPPERS</v>
          </cell>
          <cell r="I245" t="str">
            <v>64.02.99.00</v>
          </cell>
          <cell r="J245" t="str">
            <v>SEPTEMBER, 2005</v>
          </cell>
          <cell r="K245" t="str">
            <v>TOGO</v>
          </cell>
          <cell r="L245" t="str">
            <v>SEME BORDER</v>
          </cell>
          <cell r="M245">
            <v>35.200000000000003</v>
          </cell>
          <cell r="N245" t="str">
            <v>UNION</v>
          </cell>
          <cell r="O245">
            <v>61517</v>
          </cell>
          <cell r="P245">
            <v>15379.25</v>
          </cell>
          <cell r="Q245">
            <v>46137.75</v>
          </cell>
          <cell r="R245">
            <v>45400</v>
          </cell>
          <cell r="S245" t="str">
            <v>USD</v>
          </cell>
          <cell r="T245" t="str">
            <v>DECEMBER, 2005</v>
          </cell>
          <cell r="U245">
            <v>38569</v>
          </cell>
          <cell r="V245" t="str">
            <v>UBN / 0001146</v>
          </cell>
          <cell r="W245" t="str">
            <v/>
          </cell>
          <cell r="Y245">
            <v>45400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</row>
        <row r="246">
          <cell r="D246">
            <v>38602</v>
          </cell>
          <cell r="F246" t="str">
            <v>ECO</v>
          </cell>
          <cell r="G246" t="str">
            <v>UNILEVER NIGERIA PLC</v>
          </cell>
          <cell r="H246" t="str">
            <v>RED CLOSE-UP FAMILY TOOTHPASTE PROMO (50X125 ML)</v>
          </cell>
          <cell r="I246" t="str">
            <v>33.06.10.00</v>
          </cell>
          <cell r="J246" t="str">
            <v>SEPTEMBER, 2005</v>
          </cell>
          <cell r="K246" t="str">
            <v>GHANA</v>
          </cell>
          <cell r="L246" t="str">
            <v>APAPA PORT</v>
          </cell>
          <cell r="M246">
            <v>27.7</v>
          </cell>
          <cell r="N246" t="str">
            <v>UBA</v>
          </cell>
          <cell r="O246">
            <v>86943</v>
          </cell>
          <cell r="P246">
            <v>21735.75</v>
          </cell>
          <cell r="Q246">
            <v>65207.25</v>
          </cell>
          <cell r="R246">
            <v>66945.850000000006</v>
          </cell>
          <cell r="S246" t="str">
            <v>USD</v>
          </cell>
          <cell r="T246" t="str">
            <v>DECEMBER, 2005</v>
          </cell>
          <cell r="U246">
            <v>38601</v>
          </cell>
          <cell r="V246" t="str">
            <v>UBA/0000545</v>
          </cell>
          <cell r="W246" t="str">
            <v/>
          </cell>
          <cell r="Y246">
            <v>66945.850000000006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</row>
        <row r="247">
          <cell r="D247">
            <v>38602</v>
          </cell>
          <cell r="F247" t="str">
            <v>UNION</v>
          </cell>
          <cell r="G247" t="str">
            <v>WEST AFRICAN RUBBER PRODUCTS (NIG) LIMITED</v>
          </cell>
          <cell r="H247" t="str">
            <v>ASSORTED BATHROOM SLIPPERS</v>
          </cell>
          <cell r="I247" t="str">
            <v>64.02.99.00</v>
          </cell>
          <cell r="J247" t="str">
            <v>SEPTEMBER, 2005</v>
          </cell>
          <cell r="K247" t="str">
            <v>TOGO</v>
          </cell>
          <cell r="L247" t="str">
            <v>SEME BORDER</v>
          </cell>
          <cell r="M247">
            <v>35.1</v>
          </cell>
          <cell r="N247" t="str">
            <v>UNION</v>
          </cell>
          <cell r="O247">
            <v>60988.55</v>
          </cell>
          <cell r="P247">
            <v>15247.137500000001</v>
          </cell>
          <cell r="Q247">
            <v>45741.412499999999</v>
          </cell>
          <cell r="R247">
            <v>45010</v>
          </cell>
          <cell r="S247" t="str">
            <v>USD</v>
          </cell>
          <cell r="T247" t="str">
            <v>DECEMBER, 2005</v>
          </cell>
          <cell r="U247">
            <v>38582</v>
          </cell>
          <cell r="V247" t="str">
            <v>UBN / 0001156</v>
          </cell>
          <cell r="W247" t="str">
            <v/>
          </cell>
          <cell r="Y247">
            <v>45010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</row>
        <row r="248">
          <cell r="D248">
            <v>38602</v>
          </cell>
          <cell r="F248" t="str">
            <v>DIAMOND</v>
          </cell>
          <cell r="G248" t="str">
            <v>OLAM NIGERIA LIMITED</v>
          </cell>
          <cell r="H248" t="str">
            <v>NIGERIAN RAW COTTON LINT</v>
          </cell>
          <cell r="I248" t="str">
            <v>52.01.00.00</v>
          </cell>
          <cell r="J248" t="str">
            <v>SEPTEMBER, 2005</v>
          </cell>
          <cell r="K248" t="str">
            <v>BANGLADESH</v>
          </cell>
          <cell r="L248" t="str">
            <v>APAPA PORT</v>
          </cell>
          <cell r="M248">
            <v>308.10000000000002</v>
          </cell>
          <cell r="N248" t="str">
            <v>DIAMOND</v>
          </cell>
          <cell r="O248">
            <v>418477.5</v>
          </cell>
          <cell r="P248">
            <v>104619.375</v>
          </cell>
          <cell r="Q248">
            <v>313858.125</v>
          </cell>
          <cell r="R248">
            <v>314895</v>
          </cell>
          <cell r="S248" t="str">
            <v>USD</v>
          </cell>
          <cell r="T248" t="str">
            <v>DECEMBER, 2005</v>
          </cell>
          <cell r="U248">
            <v>38593</v>
          </cell>
          <cell r="V248" t="str">
            <v>DBL/0002170</v>
          </cell>
          <cell r="W248" t="str">
            <v/>
          </cell>
          <cell r="Y248">
            <v>314895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</row>
        <row r="249">
          <cell r="D249">
            <v>38602</v>
          </cell>
          <cell r="F249" t="str">
            <v>INMB</v>
          </cell>
          <cell r="G249" t="str">
            <v>MATHMER &amp; CO. NIG. LIMITED</v>
          </cell>
          <cell r="H249" t="str">
            <v>PROCESSED ROUGHLY SQUARED SLEEPERS (GMELINA)</v>
          </cell>
          <cell r="I249" t="str">
            <v>44.06.00.00</v>
          </cell>
          <cell r="J249" t="str">
            <v>SEPTEMBER, 2005</v>
          </cell>
          <cell r="K249" t="str">
            <v>INDIA</v>
          </cell>
          <cell r="L249" t="str">
            <v>APAPA PORT</v>
          </cell>
          <cell r="M249">
            <v>679</v>
          </cell>
          <cell r="N249" t="str">
            <v>ZENITH</v>
          </cell>
          <cell r="O249">
            <v>156781</v>
          </cell>
          <cell r="P249">
            <v>39195.25</v>
          </cell>
          <cell r="Q249">
            <v>117585.75</v>
          </cell>
          <cell r="R249">
            <v>121001.25</v>
          </cell>
          <cell r="S249" t="str">
            <v>USD</v>
          </cell>
          <cell r="T249" t="str">
            <v>DECEMBER, 2005</v>
          </cell>
          <cell r="U249">
            <v>38600</v>
          </cell>
          <cell r="V249" t="str">
            <v>ZENITH / 005619</v>
          </cell>
          <cell r="W249" t="str">
            <v/>
          </cell>
          <cell r="Y249">
            <v>121001.25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D250">
            <v>38602</v>
          </cell>
          <cell r="F250" t="str">
            <v>ECO</v>
          </cell>
          <cell r="G250" t="str">
            <v>UNILEVER NIGERIA PLC</v>
          </cell>
          <cell r="H250" t="str">
            <v>RED CLOSE-UP FAMILY TOOTHPASTE  (50X125 ML)</v>
          </cell>
          <cell r="I250" t="str">
            <v>33.06.10.00</v>
          </cell>
          <cell r="J250" t="str">
            <v>SEPTEMBER, 2005</v>
          </cell>
          <cell r="K250" t="str">
            <v>GHANA</v>
          </cell>
          <cell r="L250" t="str">
            <v>APAPA PORT</v>
          </cell>
          <cell r="M250">
            <v>52.7</v>
          </cell>
          <cell r="N250" t="str">
            <v>UBA</v>
          </cell>
          <cell r="O250">
            <v>126455.2</v>
          </cell>
          <cell r="P250">
            <v>31613.8</v>
          </cell>
          <cell r="Q250">
            <v>94841.4</v>
          </cell>
          <cell r="R250">
            <v>97370.6</v>
          </cell>
          <cell r="S250" t="str">
            <v>USD</v>
          </cell>
          <cell r="T250" t="str">
            <v>DECEMBER, 2005</v>
          </cell>
          <cell r="U250">
            <v>38567</v>
          </cell>
          <cell r="V250" t="str">
            <v>UBA/0000544</v>
          </cell>
          <cell r="W250" t="str">
            <v/>
          </cell>
          <cell r="Y250">
            <v>97370.6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</row>
        <row r="251">
          <cell r="D251">
            <v>38602</v>
          </cell>
          <cell r="F251" t="str">
            <v>ECO</v>
          </cell>
          <cell r="G251" t="str">
            <v>WEST AFRICAN RUBBER PRODUCTS (NIG) LIMITED</v>
          </cell>
          <cell r="H251" t="str">
            <v>ASSORTED BATHROOM SLIPPERS</v>
          </cell>
          <cell r="I251" t="str">
            <v>64.02.99.00</v>
          </cell>
          <cell r="J251" t="str">
            <v>SEPTEMBER, 2005</v>
          </cell>
          <cell r="K251" t="str">
            <v>GHANA</v>
          </cell>
          <cell r="L251" t="str">
            <v>APAPA PORT</v>
          </cell>
          <cell r="M251">
            <v>17.399999999999999</v>
          </cell>
          <cell r="N251" t="str">
            <v>UNION</v>
          </cell>
          <cell r="O251">
            <v>30082.799999999999</v>
          </cell>
          <cell r="P251">
            <v>7520.7</v>
          </cell>
          <cell r="Q251">
            <v>22562.1</v>
          </cell>
          <cell r="R251">
            <v>22790</v>
          </cell>
          <cell r="S251" t="str">
            <v>USD</v>
          </cell>
          <cell r="T251" t="str">
            <v>DECEMBER, 2005</v>
          </cell>
          <cell r="U251">
            <v>38594</v>
          </cell>
          <cell r="V251" t="str">
            <v>UBN / 000116</v>
          </cell>
          <cell r="W251" t="str">
            <v/>
          </cell>
          <cell r="Y251">
            <v>22790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</row>
        <row r="252">
          <cell r="D252">
            <v>38602</v>
          </cell>
          <cell r="F252" t="str">
            <v>PRUDENT</v>
          </cell>
          <cell r="G252" t="str">
            <v>HONSYL MERCHANT PLC</v>
          </cell>
          <cell r="H252" t="str">
            <v>PROCESSED WOOD PRODUCTS  (IROKO)</v>
          </cell>
          <cell r="I252" t="str">
            <v>44.09.00.00</v>
          </cell>
          <cell r="J252" t="str">
            <v>SEPTEMBER, 2005</v>
          </cell>
          <cell r="K252" t="str">
            <v>ITALY</v>
          </cell>
          <cell r="L252" t="str">
            <v>TINCAN ISLAND</v>
          </cell>
          <cell r="M252">
            <v>85</v>
          </cell>
          <cell r="N252" t="str">
            <v>PRUDENT</v>
          </cell>
          <cell r="O252">
            <v>63308</v>
          </cell>
          <cell r="P252">
            <v>15827</v>
          </cell>
          <cell r="Q252">
            <v>47481</v>
          </cell>
          <cell r="R252">
            <v>47600</v>
          </cell>
          <cell r="S252" t="str">
            <v>USD</v>
          </cell>
          <cell r="T252" t="str">
            <v>DECEMBER, 2005</v>
          </cell>
          <cell r="U252">
            <v>38590</v>
          </cell>
          <cell r="V252" t="str">
            <v>PRUDENT/A 0000215</v>
          </cell>
          <cell r="W252" t="str">
            <v/>
          </cell>
          <cell r="Y252">
            <v>47600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</row>
        <row r="253">
          <cell r="D253">
            <v>38602</v>
          </cell>
          <cell r="F253" t="str">
            <v>UNION</v>
          </cell>
          <cell r="G253" t="str">
            <v>WEST AFRICAN RUBBER PRODUCTS (NIG) LIMITED</v>
          </cell>
          <cell r="H253" t="str">
            <v>ASSORTED BATHROOM SLIPPERS</v>
          </cell>
          <cell r="I253" t="str">
            <v>64.02.99.00</v>
          </cell>
          <cell r="J253" t="str">
            <v>SEPTEMBER, 2005</v>
          </cell>
          <cell r="K253" t="str">
            <v>TOGO</v>
          </cell>
          <cell r="L253" t="str">
            <v>SEME BORDER</v>
          </cell>
          <cell r="M253">
            <v>36.9</v>
          </cell>
          <cell r="N253" t="str">
            <v>UNION</v>
          </cell>
          <cell r="O253">
            <v>62370</v>
          </cell>
          <cell r="P253">
            <v>15592.5</v>
          </cell>
          <cell r="Q253">
            <v>46777.5</v>
          </cell>
          <cell r="R253">
            <v>47250</v>
          </cell>
          <cell r="S253" t="str">
            <v>USD</v>
          </cell>
          <cell r="T253" t="str">
            <v>DECEMBER, 2005</v>
          </cell>
          <cell r="U253">
            <v>38589</v>
          </cell>
          <cell r="V253" t="str">
            <v>UBN/0001159</v>
          </cell>
          <cell r="W253" t="str">
            <v/>
          </cell>
          <cell r="Y253">
            <v>47250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</row>
        <row r="254">
          <cell r="D254">
            <v>38602</v>
          </cell>
          <cell r="F254" t="str">
            <v>SCB</v>
          </cell>
          <cell r="G254" t="str">
            <v>ALKEM NIGERIA LIMITED</v>
          </cell>
          <cell r="H254" t="str">
            <v>POLYESTER STAPLE FIBRE</v>
          </cell>
          <cell r="I254" t="str">
            <v>55.03.20.00</v>
          </cell>
          <cell r="J254" t="str">
            <v>SEPTEMBER, 2005</v>
          </cell>
          <cell r="K254" t="str">
            <v>GERMANY</v>
          </cell>
          <cell r="L254" t="str">
            <v>APAPA PORT</v>
          </cell>
          <cell r="M254">
            <v>107.2</v>
          </cell>
          <cell r="N254" t="str">
            <v>ZENITH</v>
          </cell>
          <cell r="O254">
            <v>182743.29</v>
          </cell>
          <cell r="P254">
            <v>45685.822500000002</v>
          </cell>
          <cell r="Q254">
            <v>137057.4675</v>
          </cell>
          <cell r="R254">
            <v>116963.04</v>
          </cell>
          <cell r="S254" t="str">
            <v>EUR</v>
          </cell>
          <cell r="T254" t="str">
            <v>DECEMBER, 2005</v>
          </cell>
          <cell r="U254">
            <v>38600</v>
          </cell>
          <cell r="V254" t="str">
            <v>ZENITH/005017</v>
          </cell>
          <cell r="W254" t="str">
            <v/>
          </cell>
          <cell r="Y254">
            <v>0</v>
          </cell>
          <cell r="Z254">
            <v>116963.04</v>
          </cell>
          <cell r="AA254">
            <v>0</v>
          </cell>
          <cell r="AB254">
            <v>0</v>
          </cell>
          <cell r="AC254">
            <v>0</v>
          </cell>
        </row>
        <row r="255">
          <cell r="D255">
            <v>38602</v>
          </cell>
          <cell r="F255" t="str">
            <v>ECO</v>
          </cell>
          <cell r="G255" t="str">
            <v>UNILEVER NIGERIA PLC</v>
          </cell>
          <cell r="H255" t="str">
            <v>RED CLOSE-UP FAMILY TOOTHPASTE (50*125ML)</v>
          </cell>
          <cell r="I255" t="str">
            <v>33.06.10.00</v>
          </cell>
          <cell r="J255" t="str">
            <v>SEPTEMBER, 2005</v>
          </cell>
          <cell r="K255" t="str">
            <v>GHANA</v>
          </cell>
          <cell r="L255" t="str">
            <v>APAPA PORT</v>
          </cell>
          <cell r="M255">
            <v>55.3</v>
          </cell>
          <cell r="N255" t="str">
            <v>UBA</v>
          </cell>
          <cell r="O255">
            <v>173885.15</v>
          </cell>
          <cell r="P255">
            <v>43471.287499999999</v>
          </cell>
          <cell r="Q255">
            <v>130413.8625</v>
          </cell>
          <cell r="R255">
            <v>133891.70000000001</v>
          </cell>
          <cell r="S255" t="str">
            <v>USD</v>
          </cell>
          <cell r="T255" t="str">
            <v>DECEMBER, 2005</v>
          </cell>
          <cell r="U255">
            <v>38601</v>
          </cell>
          <cell r="V255" t="str">
            <v>UBA / 0000546</v>
          </cell>
          <cell r="W255" t="str">
            <v/>
          </cell>
          <cell r="Y255">
            <v>133891.70000000001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</row>
        <row r="256">
          <cell r="D256">
            <v>38602</v>
          </cell>
          <cell r="F256" t="str">
            <v>UNION</v>
          </cell>
          <cell r="G256" t="str">
            <v>WEST AFRICAN RUBBER PRODUCTS (NIG) LIMITED</v>
          </cell>
          <cell r="H256" t="str">
            <v>ASSORTED BATHROOM SLIPPERS</v>
          </cell>
          <cell r="I256" t="str">
            <v>64.02.99.00</v>
          </cell>
          <cell r="J256" t="str">
            <v>SEPTEMBER, 2005</v>
          </cell>
          <cell r="K256" t="str">
            <v>TOGO</v>
          </cell>
          <cell r="L256" t="str">
            <v>SEME BORDER</v>
          </cell>
          <cell r="M256">
            <v>35.799999999999997</v>
          </cell>
          <cell r="N256" t="str">
            <v>UNION</v>
          </cell>
          <cell r="O256">
            <v>60390</v>
          </cell>
          <cell r="P256">
            <v>15097.5</v>
          </cell>
          <cell r="Q256">
            <v>45292.5</v>
          </cell>
          <cell r="R256">
            <v>45750</v>
          </cell>
          <cell r="S256" t="str">
            <v>USD</v>
          </cell>
          <cell r="T256" t="str">
            <v>DECEMBER, 2005</v>
          </cell>
          <cell r="U256">
            <v>38589</v>
          </cell>
          <cell r="V256" t="str">
            <v>UNION/0001160</v>
          </cell>
          <cell r="W256" t="str">
            <v/>
          </cell>
          <cell r="Y256">
            <v>45750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</row>
        <row r="257">
          <cell r="D257">
            <v>38602</v>
          </cell>
          <cell r="F257" t="str">
            <v>DIAMOND</v>
          </cell>
          <cell r="G257" t="str">
            <v>OLAM NIGERIA LIMITED</v>
          </cell>
          <cell r="H257" t="str">
            <v>NIGERIAN POLISHED HULLED SESAME SEEDS</v>
          </cell>
          <cell r="I257" t="str">
            <v>12.07.40.00</v>
          </cell>
          <cell r="J257" t="str">
            <v>SEPTEMBER, 2005</v>
          </cell>
          <cell r="K257" t="str">
            <v>TURKEY</v>
          </cell>
          <cell r="L257" t="str">
            <v>APAPA PORT</v>
          </cell>
          <cell r="M257">
            <v>91.8</v>
          </cell>
          <cell r="N257" t="str">
            <v>DIAMOND</v>
          </cell>
          <cell r="O257">
            <v>89673.75</v>
          </cell>
          <cell r="P257">
            <v>22418.4375</v>
          </cell>
          <cell r="Q257">
            <v>67255.3125</v>
          </cell>
          <cell r="R257">
            <v>67500</v>
          </cell>
          <cell r="S257" t="str">
            <v>USD</v>
          </cell>
          <cell r="T257" t="str">
            <v>DECEMBER, 2005</v>
          </cell>
          <cell r="U257">
            <v>38593</v>
          </cell>
          <cell r="V257" t="str">
            <v>DBL/0002171</v>
          </cell>
          <cell r="W257" t="str">
            <v/>
          </cell>
          <cell r="Y257">
            <v>67500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</row>
        <row r="258">
          <cell r="D258">
            <v>38603</v>
          </cell>
          <cell r="F258" t="str">
            <v>DIAMOND</v>
          </cell>
          <cell r="G258" t="str">
            <v>OLAM NIGERIA LIMITED</v>
          </cell>
          <cell r="H258" t="str">
            <v>NIGERIAN DRIED SPLIT GINGER, AFFLATOXINE FREE</v>
          </cell>
          <cell r="I258" t="str">
            <v>09.10.10.00</v>
          </cell>
          <cell r="J258" t="str">
            <v>SEPTEMBER, 2005</v>
          </cell>
          <cell r="K258" t="str">
            <v>RUSSIA</v>
          </cell>
          <cell r="L258" t="str">
            <v>APAPA PORT</v>
          </cell>
          <cell r="M258">
            <v>9.1</v>
          </cell>
          <cell r="N258" t="str">
            <v>DIAMOND</v>
          </cell>
          <cell r="O258">
            <v>19728.23</v>
          </cell>
          <cell r="P258">
            <v>4932.0574999999999</v>
          </cell>
          <cell r="Q258">
            <v>14796.172500000001</v>
          </cell>
          <cell r="R258">
            <v>14850</v>
          </cell>
          <cell r="S258" t="str">
            <v>USD</v>
          </cell>
          <cell r="T258" t="str">
            <v>DECEMBER, 2005</v>
          </cell>
          <cell r="U258">
            <v>38593</v>
          </cell>
          <cell r="V258" t="str">
            <v>DBL/0002173</v>
          </cell>
          <cell r="W258" t="str">
            <v/>
          </cell>
          <cell r="Y258">
            <v>14850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</row>
        <row r="259">
          <cell r="D259">
            <v>38603</v>
          </cell>
          <cell r="F259" t="str">
            <v>CHARTERED</v>
          </cell>
          <cell r="G259" t="str">
            <v>INTERNATIONAL TEXTILE INDUSTRIES (NIG) LTD</v>
          </cell>
          <cell r="H259" t="str">
            <v>VARIOUS TEXTILE FABRIC</v>
          </cell>
          <cell r="I259" t="str">
            <v>55.16.94.00</v>
          </cell>
          <cell r="J259" t="str">
            <v>SEPTEMBER, 2005</v>
          </cell>
          <cell r="K259" t="str">
            <v>BENIN</v>
          </cell>
          <cell r="L259" t="str">
            <v>APAPA PORT</v>
          </cell>
          <cell r="M259">
            <v>2.2999999999999998</v>
          </cell>
          <cell r="N259" t="str">
            <v>UNION</v>
          </cell>
          <cell r="O259">
            <v>15273</v>
          </cell>
          <cell r="P259">
            <v>3818.25</v>
          </cell>
          <cell r="Q259">
            <v>11454.75</v>
          </cell>
          <cell r="R259">
            <v>11495</v>
          </cell>
          <cell r="S259" t="str">
            <v>USD</v>
          </cell>
          <cell r="T259" t="str">
            <v>DECEMBER, 2005</v>
          </cell>
          <cell r="U259">
            <v>38594</v>
          </cell>
          <cell r="V259" t="str">
            <v>UBN/0000370</v>
          </cell>
          <cell r="W259" t="str">
            <v/>
          </cell>
          <cell r="Y259">
            <v>11495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</row>
        <row r="260">
          <cell r="D260">
            <v>38603</v>
          </cell>
          <cell r="F260" t="str">
            <v>ZENITH</v>
          </cell>
          <cell r="G260" t="str">
            <v>MARIO JOSE ENTERPRISES LIMITED</v>
          </cell>
          <cell r="H260" t="str">
            <v>FINISHED LEATHER</v>
          </cell>
          <cell r="I260" t="str">
            <v>41.06.19.00</v>
          </cell>
          <cell r="J260" t="str">
            <v>SEPTEMBER, 2005</v>
          </cell>
          <cell r="K260" t="str">
            <v>ITALY</v>
          </cell>
          <cell r="L260" t="str">
            <v>APAPA PORT</v>
          </cell>
          <cell r="M260">
            <v>7.3</v>
          </cell>
          <cell r="N260" t="str">
            <v>ZENITH</v>
          </cell>
          <cell r="O260">
            <v>340269.07</v>
          </cell>
          <cell r="P260">
            <v>85067.267500000002</v>
          </cell>
          <cell r="Q260">
            <v>255201.80249999999</v>
          </cell>
          <cell r="R260">
            <v>256111</v>
          </cell>
          <cell r="S260" t="str">
            <v>USD</v>
          </cell>
          <cell r="T260" t="str">
            <v>DECEMBER, 2005</v>
          </cell>
          <cell r="U260">
            <v>38588</v>
          </cell>
          <cell r="V260" t="str">
            <v>ZENITH/004568</v>
          </cell>
          <cell r="W260" t="str">
            <v/>
          </cell>
          <cell r="Y260">
            <v>256111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</row>
        <row r="261">
          <cell r="D261">
            <v>38603</v>
          </cell>
          <cell r="F261" t="str">
            <v>NIB</v>
          </cell>
          <cell r="G261" t="str">
            <v>GLOBE SPINNING MILLS (NIG) PLC</v>
          </cell>
          <cell r="H261" t="str">
            <v>NE 16/1 COTTON CARDED YARN OPEN END</v>
          </cell>
          <cell r="I261" t="str">
            <v>52.03.00.00</v>
          </cell>
          <cell r="J261" t="str">
            <v>SEPTEMBER, 2005</v>
          </cell>
          <cell r="K261" t="str">
            <v>PORTUGAL</v>
          </cell>
          <cell r="L261" t="str">
            <v>APAPA PORT</v>
          </cell>
          <cell r="M261">
            <v>19.899999999999999</v>
          </cell>
          <cell r="N261" t="str">
            <v>ZENITH</v>
          </cell>
          <cell r="O261">
            <v>41628.58</v>
          </cell>
          <cell r="P261">
            <v>10407.145</v>
          </cell>
          <cell r="Q261">
            <v>31221.435000000001</v>
          </cell>
          <cell r="R261">
            <v>26244.92</v>
          </cell>
          <cell r="S261" t="str">
            <v>EUR</v>
          </cell>
          <cell r="T261" t="str">
            <v>DECEMBER, 2005</v>
          </cell>
          <cell r="U261">
            <v>38589</v>
          </cell>
          <cell r="V261" t="str">
            <v>ZENITH / 004091</v>
          </cell>
          <cell r="W261" t="str">
            <v/>
          </cell>
          <cell r="Y261">
            <v>0</v>
          </cell>
          <cell r="Z261">
            <v>26244.92</v>
          </cell>
          <cell r="AA261">
            <v>0</v>
          </cell>
          <cell r="AB261">
            <v>0</v>
          </cell>
          <cell r="AC261">
            <v>0</v>
          </cell>
        </row>
        <row r="262">
          <cell r="D262">
            <v>38603</v>
          </cell>
          <cell r="F262" t="str">
            <v>ZENITH</v>
          </cell>
          <cell r="G262" t="str">
            <v>MASVI &amp; SONS (NIG.) LIMITED</v>
          </cell>
          <cell r="H262" t="str">
            <v>SEMI PROCESSED WOOD PRODUCTS (GMELINA)</v>
          </cell>
          <cell r="I262" t="str">
            <v>44.07.00.00</v>
          </cell>
          <cell r="J262" t="str">
            <v>SEPTEMBER, 2005</v>
          </cell>
          <cell r="K262" t="str">
            <v>INDIA</v>
          </cell>
          <cell r="L262" t="str">
            <v>TINCAN ISLAND</v>
          </cell>
          <cell r="M262">
            <v>72</v>
          </cell>
          <cell r="N262" t="str">
            <v>ZENITH</v>
          </cell>
          <cell r="O262">
            <v>19131.84</v>
          </cell>
          <cell r="P262">
            <v>4782.96</v>
          </cell>
          <cell r="Q262">
            <v>14348.88</v>
          </cell>
          <cell r="R262">
            <v>14437.2</v>
          </cell>
          <cell r="S262" t="str">
            <v>USD</v>
          </cell>
          <cell r="T262" t="str">
            <v>DECEMBER, 2005</v>
          </cell>
          <cell r="U262">
            <v>38601</v>
          </cell>
          <cell r="V262" t="str">
            <v>ZENITH/005775</v>
          </cell>
          <cell r="W262" t="str">
            <v>ZENITH/002203</v>
          </cell>
          <cell r="Y262">
            <v>14437.2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</row>
        <row r="263">
          <cell r="D263">
            <v>38603</v>
          </cell>
          <cell r="F263" t="str">
            <v>ZENITH</v>
          </cell>
          <cell r="G263" t="str">
            <v>PROCTER &amp; GAMBLE NIGERIA LIMITED</v>
          </cell>
          <cell r="H263" t="str">
            <v>ALWAYS SANITARY PADS AND PAMPERS BABY  DIAPERS</v>
          </cell>
          <cell r="I263" t="str">
            <v>48.18.40.00</v>
          </cell>
          <cell r="J263" t="str">
            <v>SEPTEMBER, 2005</v>
          </cell>
          <cell r="K263" t="str">
            <v>GHANA</v>
          </cell>
          <cell r="L263" t="str">
            <v>SEME BORDER</v>
          </cell>
          <cell r="M263">
            <v>5.7</v>
          </cell>
          <cell r="N263" t="str">
            <v>ZENITH</v>
          </cell>
          <cell r="O263">
            <v>38567.800000000003</v>
          </cell>
          <cell r="P263">
            <v>9641.9500000000007</v>
          </cell>
          <cell r="Q263">
            <v>28925.85</v>
          </cell>
          <cell r="R263">
            <v>29766</v>
          </cell>
          <cell r="S263" t="str">
            <v>USD</v>
          </cell>
          <cell r="T263" t="str">
            <v>DECEMBER, 2005</v>
          </cell>
          <cell r="U263">
            <v>38602</v>
          </cell>
          <cell r="V263" t="str">
            <v>ZENITH/005631</v>
          </cell>
          <cell r="W263" t="str">
            <v/>
          </cell>
          <cell r="Y263">
            <v>29766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</row>
        <row r="264">
          <cell r="D264">
            <v>38603</v>
          </cell>
          <cell r="F264" t="str">
            <v>CHARTERED</v>
          </cell>
          <cell r="G264" t="str">
            <v>OLAM NIGERIA LIMITED</v>
          </cell>
          <cell r="H264" t="str">
            <v>NIGERIAN COCOA BUTTER</v>
          </cell>
          <cell r="I264" t="str">
            <v>18.04.00.00</v>
          </cell>
          <cell r="J264" t="str">
            <v>SEPTEMBER, 2005</v>
          </cell>
          <cell r="K264" t="str">
            <v>NETHERLANDS</v>
          </cell>
          <cell r="L264" t="str">
            <v>APAPA PORT</v>
          </cell>
          <cell r="M264">
            <v>20.399999999999999</v>
          </cell>
          <cell r="N264" t="str">
            <v>DIAMOND</v>
          </cell>
          <cell r="O264">
            <v>128864.5</v>
          </cell>
          <cell r="P264">
            <v>32216.125</v>
          </cell>
          <cell r="Q264">
            <v>96648.375</v>
          </cell>
          <cell r="R264">
            <v>97000</v>
          </cell>
          <cell r="S264" t="str">
            <v>USD</v>
          </cell>
          <cell r="T264" t="str">
            <v>DECEMBER, 2005</v>
          </cell>
          <cell r="U264">
            <v>38593</v>
          </cell>
          <cell r="V264" t="str">
            <v>DBL/0002169</v>
          </cell>
          <cell r="W264" t="str">
            <v/>
          </cell>
          <cell r="Y264">
            <v>97000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</row>
        <row r="265">
          <cell r="D265">
            <v>38603</v>
          </cell>
          <cell r="F265" t="str">
            <v>ZENITH</v>
          </cell>
          <cell r="G265" t="str">
            <v>AVOP INTERNATIONAL LIMITED</v>
          </cell>
          <cell r="H265" t="str">
            <v>PROCESSED BATTERY DUST/LEAD CONCENTRATE</v>
          </cell>
          <cell r="I265" t="str">
            <v>85.48.10.00</v>
          </cell>
          <cell r="J265" t="str">
            <v>SEPTEMBER, 2005</v>
          </cell>
          <cell r="K265" t="str">
            <v>INDIA</v>
          </cell>
          <cell r="L265" t="str">
            <v>APAPA PORT</v>
          </cell>
          <cell r="M265">
            <v>138</v>
          </cell>
          <cell r="N265" t="str">
            <v>ZENITH</v>
          </cell>
          <cell r="O265">
            <v>47670.17</v>
          </cell>
          <cell r="P265">
            <v>11917.5425</v>
          </cell>
          <cell r="Q265">
            <v>35752.627500000002</v>
          </cell>
          <cell r="R265">
            <v>35880</v>
          </cell>
          <cell r="S265" t="str">
            <v>USD</v>
          </cell>
          <cell r="T265" t="str">
            <v>DECEMBER, 2005</v>
          </cell>
          <cell r="U265">
            <v>38587</v>
          </cell>
          <cell r="V265" t="str">
            <v>ZENITH/002190</v>
          </cell>
          <cell r="W265" t="str">
            <v/>
          </cell>
          <cell r="Y265">
            <v>35880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</row>
        <row r="266">
          <cell r="D266">
            <v>38603</v>
          </cell>
          <cell r="F266" t="str">
            <v>INTERCITY</v>
          </cell>
          <cell r="G266" t="str">
            <v>COTTON AND AGRICULTURAL PROCESSORS LIMITED</v>
          </cell>
          <cell r="H266" t="str">
            <v>NIGERIAN RAW COTTON LINT - CROP 2004/2005 (GRADE NA1)</v>
          </cell>
          <cell r="I266" t="str">
            <v>52.01.00.00</v>
          </cell>
          <cell r="J266" t="str">
            <v>SEPTEMBER, 2005</v>
          </cell>
          <cell r="K266" t="str">
            <v>PAKISTAN</v>
          </cell>
          <cell r="L266" t="str">
            <v>APAPA PORT</v>
          </cell>
          <cell r="M266">
            <v>256</v>
          </cell>
          <cell r="N266" t="str">
            <v>STB</v>
          </cell>
          <cell r="O266">
            <v>297169.40000000002</v>
          </cell>
          <cell r="P266">
            <v>74292.350000000006</v>
          </cell>
          <cell r="Q266">
            <v>222877.05</v>
          </cell>
          <cell r="R266">
            <v>223603.76</v>
          </cell>
          <cell r="S266" t="str">
            <v>USD</v>
          </cell>
          <cell r="T266" t="str">
            <v>DECEMBER, 2005</v>
          </cell>
          <cell r="U266">
            <v>38576</v>
          </cell>
          <cell r="V266" t="str">
            <v>STB/013</v>
          </cell>
          <cell r="W266" t="str">
            <v/>
          </cell>
          <cell r="Y266">
            <v>223603.76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</row>
        <row r="267">
          <cell r="D267">
            <v>38603</v>
          </cell>
          <cell r="F267" t="str">
            <v>CAPITAL</v>
          </cell>
          <cell r="G267" t="str">
            <v>ORC FISHING &amp; FOOD PROCESSING LIMITED</v>
          </cell>
          <cell r="H267" t="str">
            <v>VARIOUS PROC SHRIMPS AND CRAB CLAWS</v>
          </cell>
          <cell r="I267" t="str">
            <v>03.06.00.00</v>
          </cell>
          <cell r="J267" t="str">
            <v>SEPTEMBER, 2005</v>
          </cell>
          <cell r="K267" t="str">
            <v>FRANCE</v>
          </cell>
          <cell r="L267" t="str">
            <v>APAPA PORT</v>
          </cell>
          <cell r="M267">
            <v>23.9</v>
          </cell>
          <cell r="N267" t="str">
            <v>ZENITH</v>
          </cell>
          <cell r="O267">
            <v>168581.58</v>
          </cell>
          <cell r="P267">
            <v>42145.394999999997</v>
          </cell>
          <cell r="Q267">
            <v>126436.185</v>
          </cell>
          <cell r="R267">
            <v>130108.5</v>
          </cell>
          <cell r="S267" t="str">
            <v>USD</v>
          </cell>
          <cell r="T267" t="str">
            <v>DECEMBER, 2005</v>
          </cell>
          <cell r="U267">
            <v>38601</v>
          </cell>
          <cell r="V267" t="str">
            <v>ZENITH/003787</v>
          </cell>
          <cell r="W267" t="str">
            <v/>
          </cell>
          <cell r="Y267">
            <v>130108.5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</row>
        <row r="268">
          <cell r="D268">
            <v>38603</v>
          </cell>
          <cell r="F268" t="str">
            <v>WEMA</v>
          </cell>
          <cell r="G268" t="str">
            <v>MOBERT NIGERIA LIMITED</v>
          </cell>
          <cell r="H268" t="str">
            <v>VARIOUS PLASTIC WARES</v>
          </cell>
          <cell r="I268" t="str">
            <v>39.24.90.00</v>
          </cell>
          <cell r="J268" t="str">
            <v>SEPTEMBER, 2005</v>
          </cell>
          <cell r="K268" t="str">
            <v>MALI</v>
          </cell>
          <cell r="L268" t="str">
            <v>SEME BORDER</v>
          </cell>
          <cell r="M268">
            <v>28.4</v>
          </cell>
          <cell r="N268" t="str">
            <v>ZENITH</v>
          </cell>
          <cell r="O268">
            <v>31513.65</v>
          </cell>
          <cell r="P268">
            <v>7878.4125000000004</v>
          </cell>
          <cell r="Q268">
            <v>23635.237499999999</v>
          </cell>
          <cell r="R268">
            <v>9150.5</v>
          </cell>
          <cell r="S268" t="str">
            <v>EUR</v>
          </cell>
          <cell r="T268" t="str">
            <v>DECEMBER, 2005</v>
          </cell>
          <cell r="U268">
            <v>38589</v>
          </cell>
          <cell r="V268" t="str">
            <v>ZENITH / 005748</v>
          </cell>
          <cell r="W268" t="str">
            <v>ZENITH/ 005770</v>
          </cell>
          <cell r="Y268">
            <v>0</v>
          </cell>
          <cell r="Z268">
            <v>9150.5</v>
          </cell>
          <cell r="AA268">
            <v>0</v>
          </cell>
          <cell r="AB268">
            <v>0</v>
          </cell>
          <cell r="AC268">
            <v>0</v>
          </cell>
        </row>
        <row r="269">
          <cell r="D269">
            <v>38603</v>
          </cell>
          <cell r="F269" t="str">
            <v>CAPITAL</v>
          </cell>
          <cell r="G269" t="str">
            <v>ALKEM NIGERIA LIMITED</v>
          </cell>
          <cell r="H269" t="str">
            <v>POLYESTER STAPLE FIBRE</v>
          </cell>
          <cell r="I269" t="str">
            <v>55.03.20.00</v>
          </cell>
          <cell r="J269" t="str">
            <v>SEPTEMBER, 2005</v>
          </cell>
          <cell r="K269" t="str">
            <v>GERMANY</v>
          </cell>
          <cell r="L269" t="str">
            <v>APAPA PORT</v>
          </cell>
          <cell r="M269">
            <v>17.899999999999999</v>
          </cell>
          <cell r="N269" t="str">
            <v>ZENITH</v>
          </cell>
          <cell r="O269">
            <v>31507.119999999999</v>
          </cell>
          <cell r="P269">
            <v>7876.78</v>
          </cell>
          <cell r="Q269">
            <v>23630.34</v>
          </cell>
          <cell r="R269">
            <v>20165.82</v>
          </cell>
          <cell r="S269" t="str">
            <v>EUR</v>
          </cell>
          <cell r="T269" t="str">
            <v>DECEMBER, 2005</v>
          </cell>
          <cell r="U269">
            <v>38601</v>
          </cell>
          <cell r="V269" t="str">
            <v>ZENITH / 005022</v>
          </cell>
          <cell r="W269" t="str">
            <v/>
          </cell>
          <cell r="Y269">
            <v>0</v>
          </cell>
          <cell r="Z269">
            <v>20165.82</v>
          </cell>
          <cell r="AA269">
            <v>0</v>
          </cell>
          <cell r="AB269">
            <v>0</v>
          </cell>
          <cell r="AC269">
            <v>0</v>
          </cell>
        </row>
        <row r="270">
          <cell r="D270">
            <v>38603</v>
          </cell>
          <cell r="F270" t="str">
            <v>INTERCONTINENTAL</v>
          </cell>
          <cell r="G270" t="str">
            <v>CODINA COMPANY NIG. LIMITED</v>
          </cell>
          <cell r="H270" t="str">
            <v>FINISHED SHEEPSKINS</v>
          </cell>
          <cell r="I270" t="str">
            <v>41.05.30.00</v>
          </cell>
          <cell r="J270" t="str">
            <v>SEPTEMBER, 2005</v>
          </cell>
          <cell r="K270" t="str">
            <v>SPAIN</v>
          </cell>
          <cell r="L270" t="str">
            <v>MMIA, LAGOS</v>
          </cell>
          <cell r="M270">
            <v>8.1999999999999993</v>
          </cell>
          <cell r="N270" t="str">
            <v>ZENITH</v>
          </cell>
          <cell r="O270">
            <v>267590.49</v>
          </cell>
          <cell r="P270">
            <v>66897.622499999998</v>
          </cell>
          <cell r="Q270">
            <v>200692.86749999999</v>
          </cell>
          <cell r="R270">
            <v>171268.88</v>
          </cell>
          <cell r="S270" t="str">
            <v>EUR</v>
          </cell>
          <cell r="T270" t="str">
            <v>DECEMBER, 2005</v>
          </cell>
          <cell r="U270">
            <v>38600</v>
          </cell>
          <cell r="V270" t="str">
            <v>ZENITH/004575</v>
          </cell>
          <cell r="W270" t="str">
            <v/>
          </cell>
          <cell r="Y270">
            <v>0</v>
          </cell>
          <cell r="Z270">
            <v>171268.88</v>
          </cell>
          <cell r="AA270">
            <v>0</v>
          </cell>
          <cell r="AB270">
            <v>0</v>
          </cell>
          <cell r="AC270">
            <v>0</v>
          </cell>
        </row>
        <row r="271">
          <cell r="D271">
            <v>38603</v>
          </cell>
          <cell r="F271" t="str">
            <v>GTB</v>
          </cell>
          <cell r="G271" t="str">
            <v>GRAND FOUNDRY &amp; ENGINEERING WORKS LIMITED</v>
          </cell>
          <cell r="H271" t="str">
            <v>FERRO MOLYBDENUM LUMPS (65% MOLY MIN.)</v>
          </cell>
          <cell r="I271" t="str">
            <v>72.02.70.00</v>
          </cell>
          <cell r="J271" t="str">
            <v>SEPTEMBER, 2005</v>
          </cell>
          <cell r="K271" t="str">
            <v>UNITED ARAB EMIRATES (UAE)</v>
          </cell>
          <cell r="L271" t="str">
            <v>MMIA, LAGOS</v>
          </cell>
          <cell r="M271">
            <v>0.2</v>
          </cell>
          <cell r="N271" t="str">
            <v>GTB</v>
          </cell>
          <cell r="O271">
            <v>11948.04</v>
          </cell>
          <cell r="P271">
            <v>2987.01</v>
          </cell>
          <cell r="Q271">
            <v>8961.0300000000007</v>
          </cell>
          <cell r="R271">
            <v>9200</v>
          </cell>
          <cell r="S271" t="str">
            <v>USD</v>
          </cell>
          <cell r="T271" t="str">
            <v>DECEMBER, 2005</v>
          </cell>
          <cell r="U271">
            <v>38593</v>
          </cell>
          <cell r="V271" t="str">
            <v>GTB/0004291</v>
          </cell>
          <cell r="W271" t="str">
            <v/>
          </cell>
          <cell r="Y271">
            <v>9200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</row>
        <row r="272">
          <cell r="D272">
            <v>38603</v>
          </cell>
          <cell r="F272" t="str">
            <v>NBM</v>
          </cell>
          <cell r="G272" t="str">
            <v>ALKEM NIGERIA LIMITED</v>
          </cell>
          <cell r="H272" t="str">
            <v>POLYESTER STAPLE FIBRE</v>
          </cell>
          <cell r="I272" t="str">
            <v>55.03.20.00</v>
          </cell>
          <cell r="J272" t="str">
            <v>SEPTEMBER, 2005</v>
          </cell>
          <cell r="K272" t="str">
            <v>UNITED KINGDOM</v>
          </cell>
          <cell r="L272" t="str">
            <v>TINCAN ISLAND</v>
          </cell>
          <cell r="M272">
            <v>8.6999999999999993</v>
          </cell>
          <cell r="N272" t="str">
            <v>ZENITH</v>
          </cell>
          <cell r="O272">
            <v>13664.6</v>
          </cell>
          <cell r="P272">
            <v>3416.15</v>
          </cell>
          <cell r="Q272">
            <v>10248.450000000001</v>
          </cell>
          <cell r="R272">
            <v>6035.54</v>
          </cell>
          <cell r="S272" t="str">
            <v>GBP</v>
          </cell>
          <cell r="T272" t="str">
            <v>DECEMBER, 2005</v>
          </cell>
          <cell r="U272">
            <v>38600</v>
          </cell>
          <cell r="V272" t="str">
            <v>ZENITH / 005019</v>
          </cell>
          <cell r="W272" t="str">
            <v/>
          </cell>
          <cell r="Y272">
            <v>0</v>
          </cell>
          <cell r="Z272">
            <v>0</v>
          </cell>
          <cell r="AA272">
            <v>6035.54</v>
          </cell>
          <cell r="AB272">
            <v>0</v>
          </cell>
          <cell r="AC272">
            <v>0</v>
          </cell>
        </row>
        <row r="273">
          <cell r="D273">
            <v>38603</v>
          </cell>
          <cell r="F273" t="str">
            <v>IBTC</v>
          </cell>
          <cell r="G273" t="str">
            <v>WAHUM PACKAGING LIMITED</v>
          </cell>
          <cell r="H273" t="str">
            <v>WASTE PAPER</v>
          </cell>
          <cell r="I273" t="str">
            <v>47.07.00.00</v>
          </cell>
          <cell r="J273" t="str">
            <v>SEPTEMBER, 2005</v>
          </cell>
          <cell r="K273" t="str">
            <v>CHINA</v>
          </cell>
          <cell r="L273" t="str">
            <v>TINCAN ISLAND</v>
          </cell>
          <cell r="M273">
            <v>32</v>
          </cell>
          <cell r="N273" t="str">
            <v>ZENITH</v>
          </cell>
          <cell r="O273">
            <v>1575.57</v>
          </cell>
          <cell r="P273">
            <v>393.89249999999998</v>
          </cell>
          <cell r="Q273">
            <v>1181.6775</v>
          </cell>
          <cell r="R273">
            <v>1216</v>
          </cell>
          <cell r="S273" t="str">
            <v>USD</v>
          </cell>
          <cell r="T273" t="str">
            <v>DECEMBER, 2005</v>
          </cell>
          <cell r="U273">
            <v>38596</v>
          </cell>
          <cell r="V273" t="str">
            <v>ZENITH/005423</v>
          </cell>
          <cell r="W273" t="str">
            <v/>
          </cell>
          <cell r="Y273">
            <v>1216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</row>
        <row r="274">
          <cell r="D274">
            <v>38603</v>
          </cell>
          <cell r="F274" t="str">
            <v>CITIZENS</v>
          </cell>
          <cell r="G274" t="str">
            <v>SALINI NIGERIA LIMITED</v>
          </cell>
          <cell r="H274" t="str">
            <v>USED BULLDOZER CATERPILLAR DSR PLUS RIPPER ID BLADE AND ARM &amp; SPARE PARTS</v>
          </cell>
          <cell r="I274" t="str">
            <v>84.29.19.00</v>
          </cell>
          <cell r="J274" t="str">
            <v>SEPTEMBER, 2005</v>
          </cell>
          <cell r="K274" t="str">
            <v>SIERRA LEONE</v>
          </cell>
          <cell r="L274" t="str">
            <v>TINCAN ISLAND</v>
          </cell>
          <cell r="M274">
            <v>37.799999999999997</v>
          </cell>
          <cell r="N274" t="str">
            <v>PRUDENT</v>
          </cell>
          <cell r="O274">
            <v>132052.38</v>
          </cell>
          <cell r="P274">
            <v>33013.095000000001</v>
          </cell>
          <cell r="Q274">
            <v>99039.285000000003</v>
          </cell>
          <cell r="R274">
            <v>79430</v>
          </cell>
          <cell r="S274" t="str">
            <v>EUR</v>
          </cell>
          <cell r="T274" t="str">
            <v>DECEMBER, 2005</v>
          </cell>
          <cell r="U274">
            <v>38601</v>
          </cell>
          <cell r="V274" t="str">
            <v>PRUDENT/3238300</v>
          </cell>
          <cell r="W274" t="str">
            <v/>
          </cell>
          <cell r="Y274">
            <v>0</v>
          </cell>
          <cell r="Z274">
            <v>79430</v>
          </cell>
          <cell r="AA274">
            <v>0</v>
          </cell>
          <cell r="AB274">
            <v>0</v>
          </cell>
          <cell r="AC274">
            <v>0</v>
          </cell>
        </row>
        <row r="275">
          <cell r="D275">
            <v>38603</v>
          </cell>
          <cell r="F275" t="str">
            <v>ZENITH</v>
          </cell>
          <cell r="G275" t="str">
            <v>MINL LIMITED</v>
          </cell>
          <cell r="H275" t="str">
            <v>SECONDARY ALUMINIUM ALLOY INGOTS</v>
          </cell>
          <cell r="I275" t="str">
            <v>76.01.20.00</v>
          </cell>
          <cell r="J275" t="str">
            <v>SEPTEMBER, 2005</v>
          </cell>
          <cell r="K275" t="str">
            <v>MALAYSIA</v>
          </cell>
          <cell r="L275" t="str">
            <v>APAPA PORT</v>
          </cell>
          <cell r="M275">
            <v>127.3</v>
          </cell>
          <cell r="N275" t="str">
            <v>ZENITH</v>
          </cell>
          <cell r="O275">
            <v>254156.74</v>
          </cell>
          <cell r="P275">
            <v>63539.184999999998</v>
          </cell>
          <cell r="Q275">
            <v>190617.55499999999</v>
          </cell>
          <cell r="R275">
            <v>196154</v>
          </cell>
          <cell r="S275" t="str">
            <v>USD</v>
          </cell>
          <cell r="T275" t="str">
            <v>DECEMBER, 2005</v>
          </cell>
          <cell r="U275">
            <v>38602</v>
          </cell>
          <cell r="V275" t="str">
            <v>ZENITH/005629</v>
          </cell>
          <cell r="W275" t="str">
            <v/>
          </cell>
          <cell r="Y275">
            <v>196154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</row>
        <row r="276">
          <cell r="D276">
            <v>38603</v>
          </cell>
          <cell r="F276" t="str">
            <v>UTB</v>
          </cell>
          <cell r="G276" t="str">
            <v>BEL PAPYRUS LIMITED</v>
          </cell>
          <cell r="H276" t="str">
            <v>TOILET PAPER PRIME PULP RECYCLED WHITE</v>
          </cell>
          <cell r="I276" t="str">
            <v>48.03.11.00</v>
          </cell>
          <cell r="J276" t="str">
            <v>SEPTEMBER, 2005</v>
          </cell>
          <cell r="K276" t="str">
            <v>ANGOLA</v>
          </cell>
          <cell r="L276" t="str">
            <v>APAPA PORT</v>
          </cell>
          <cell r="M276">
            <v>81.2</v>
          </cell>
          <cell r="N276" t="str">
            <v>ZENITH</v>
          </cell>
          <cell r="O276">
            <v>123642.17</v>
          </cell>
          <cell r="P276">
            <v>30910.5425</v>
          </cell>
          <cell r="Q276">
            <v>92731.627500000002</v>
          </cell>
          <cell r="R276">
            <v>95495.12</v>
          </cell>
          <cell r="S276" t="str">
            <v>USD</v>
          </cell>
          <cell r="T276" t="str">
            <v>DECEMBER, 2005</v>
          </cell>
          <cell r="U276">
            <v>38594</v>
          </cell>
          <cell r="V276" t="str">
            <v>ZENITH / 005764</v>
          </cell>
          <cell r="W276" t="str">
            <v>ZENITH / 005776</v>
          </cell>
          <cell r="Y276">
            <v>95495.12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</row>
        <row r="277">
          <cell r="D277">
            <v>38603</v>
          </cell>
          <cell r="F277" t="str">
            <v>UBA</v>
          </cell>
          <cell r="G277" t="str">
            <v>SAPELE INTEGRATED INDUSTRIES LIMITED</v>
          </cell>
          <cell r="H277" t="str">
            <v>NIGERIAN SPECIFIED RUBBER (NSR 10)</v>
          </cell>
          <cell r="I277" t="str">
            <v>40.01.22.00</v>
          </cell>
          <cell r="J277" t="str">
            <v>SEPTEMBER, 2005</v>
          </cell>
          <cell r="K277" t="str">
            <v>SPAIN</v>
          </cell>
          <cell r="L277" t="str">
            <v>APAPA PORT</v>
          </cell>
          <cell r="M277">
            <v>108.4</v>
          </cell>
          <cell r="N277" t="str">
            <v>UBA</v>
          </cell>
          <cell r="O277">
            <v>188888.11</v>
          </cell>
          <cell r="P277">
            <v>47222.027499999997</v>
          </cell>
          <cell r="Q277">
            <v>141666.08249999999</v>
          </cell>
          <cell r="R277">
            <v>142128</v>
          </cell>
          <cell r="S277" t="str">
            <v>USD</v>
          </cell>
          <cell r="T277" t="str">
            <v>DECEMBER, 2005</v>
          </cell>
          <cell r="U277">
            <v>38574</v>
          </cell>
          <cell r="V277" t="str">
            <v>UBA/0000538</v>
          </cell>
          <cell r="W277" t="str">
            <v/>
          </cell>
          <cell r="Y277">
            <v>142128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</row>
        <row r="278">
          <cell r="D278">
            <v>38603</v>
          </cell>
          <cell r="F278" t="str">
            <v>IBTC</v>
          </cell>
          <cell r="G278" t="str">
            <v>WAHUM PACKAGING LIMITED</v>
          </cell>
          <cell r="H278" t="str">
            <v>WASTE PAPER</v>
          </cell>
          <cell r="I278" t="str">
            <v>47.07.00.00</v>
          </cell>
          <cell r="J278" t="str">
            <v>SEPTEMBER, 2005</v>
          </cell>
          <cell r="K278" t="str">
            <v>CHINA</v>
          </cell>
          <cell r="L278" t="str">
            <v>APAPA PORT</v>
          </cell>
          <cell r="M278">
            <v>192</v>
          </cell>
          <cell r="N278" t="str">
            <v>ZENITH</v>
          </cell>
          <cell r="O278">
            <v>9453.43</v>
          </cell>
          <cell r="P278">
            <v>2363.3575000000001</v>
          </cell>
          <cell r="Q278">
            <v>7090.0725000000002</v>
          </cell>
          <cell r="R278">
            <v>7296</v>
          </cell>
          <cell r="S278" t="str">
            <v>USD</v>
          </cell>
          <cell r="T278" t="str">
            <v>DECEMBER, 2005</v>
          </cell>
          <cell r="U278">
            <v>38596</v>
          </cell>
          <cell r="V278" t="str">
            <v>ZENITH/005424</v>
          </cell>
          <cell r="W278" t="str">
            <v/>
          </cell>
          <cell r="Y278">
            <v>7296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</row>
        <row r="279">
          <cell r="D279">
            <v>38602</v>
          </cell>
          <cell r="F279" t="str">
            <v>ZENITH</v>
          </cell>
          <cell r="G279" t="str">
            <v>MINL LIMITED</v>
          </cell>
          <cell r="H279" t="str">
            <v>SECONDARY ALUMINIUM INGOTS</v>
          </cell>
          <cell r="I279" t="str">
            <v>76.01.10.00</v>
          </cell>
          <cell r="J279" t="str">
            <v>SEPTEMBER, 2005</v>
          </cell>
          <cell r="K279" t="str">
            <v>INDIA</v>
          </cell>
          <cell r="L279" t="str">
            <v>APAPA PORT</v>
          </cell>
          <cell r="M279">
            <v>104.2</v>
          </cell>
          <cell r="N279" t="str">
            <v>ZENITH</v>
          </cell>
          <cell r="O279">
            <v>192047.35999999999</v>
          </cell>
          <cell r="P279">
            <v>48011.839999999997</v>
          </cell>
          <cell r="Q279">
            <v>144035.51999999999</v>
          </cell>
          <cell r="R279">
            <v>145082.65</v>
          </cell>
          <cell r="S279" t="str">
            <v>USD</v>
          </cell>
          <cell r="T279" t="str">
            <v>DECEMBER, 2005</v>
          </cell>
          <cell r="U279">
            <v>38597</v>
          </cell>
          <cell r="V279" t="str">
            <v>ZENITH/005628</v>
          </cell>
          <cell r="W279" t="str">
            <v/>
          </cell>
          <cell r="Y279">
            <v>145082.65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</row>
        <row r="280">
          <cell r="D280">
            <v>38604</v>
          </cell>
          <cell r="F280" t="str">
            <v>CHARTERED</v>
          </cell>
          <cell r="G280" t="str">
            <v>OLAM NIGERIA LIMITED</v>
          </cell>
          <cell r="H280" t="str">
            <v>NIGERIAN CASHEW NUT KERNELS</v>
          </cell>
          <cell r="I280" t="str">
            <v>08.01.32.00</v>
          </cell>
          <cell r="J280" t="str">
            <v>SEPTEMBER, 2005</v>
          </cell>
          <cell r="K280" t="str">
            <v>VIETNAM</v>
          </cell>
          <cell r="L280" t="str">
            <v>APAPA PORT</v>
          </cell>
          <cell r="M280">
            <v>506.5</v>
          </cell>
          <cell r="N280" t="str">
            <v>DIAMOND</v>
          </cell>
          <cell r="O280">
            <v>830062.5</v>
          </cell>
          <cell r="P280">
            <v>207515.625</v>
          </cell>
          <cell r="Q280">
            <v>622546.875</v>
          </cell>
          <cell r="R280">
            <v>624675</v>
          </cell>
          <cell r="S280" t="str">
            <v>USD</v>
          </cell>
          <cell r="T280" t="str">
            <v>DECEMBER, 2005</v>
          </cell>
          <cell r="U280">
            <v>38490</v>
          </cell>
          <cell r="V280" t="str">
            <v>DBL/0001619</v>
          </cell>
          <cell r="W280" t="str">
            <v/>
          </cell>
          <cell r="Y280">
            <v>624675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</row>
        <row r="281">
          <cell r="D281">
            <v>38604</v>
          </cell>
          <cell r="F281" t="str">
            <v>NIB</v>
          </cell>
          <cell r="G281" t="str">
            <v>OLAM NIGERIA LIMITED</v>
          </cell>
          <cell r="H281" t="str">
            <v>NIGERIAN CASHEW NUTS KERNELS</v>
          </cell>
          <cell r="I281" t="str">
            <v>08.01.32.00</v>
          </cell>
          <cell r="J281" t="str">
            <v>SEPTEMBER, 2005</v>
          </cell>
          <cell r="K281" t="str">
            <v>VIETNAM</v>
          </cell>
          <cell r="L281" t="str">
            <v>APAPA PORT</v>
          </cell>
          <cell r="M281">
            <v>506.7</v>
          </cell>
          <cell r="N281" t="str">
            <v>DIAMOND</v>
          </cell>
          <cell r="O281">
            <v>830187.5</v>
          </cell>
          <cell r="P281">
            <v>207546.875</v>
          </cell>
          <cell r="Q281">
            <v>622640.625</v>
          </cell>
          <cell r="R281">
            <v>624987.5</v>
          </cell>
          <cell r="S281" t="str">
            <v>USD</v>
          </cell>
          <cell r="T281" t="str">
            <v>DECEMBER, 2005</v>
          </cell>
          <cell r="U281">
            <v>38509</v>
          </cell>
          <cell r="V281" t="str">
            <v>DBL/0001625</v>
          </cell>
          <cell r="W281" t="str">
            <v/>
          </cell>
          <cell r="Y281">
            <v>624987.5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</row>
        <row r="282">
          <cell r="D282">
            <v>38604</v>
          </cell>
          <cell r="F282" t="str">
            <v>CHARTERED</v>
          </cell>
          <cell r="G282" t="str">
            <v>OLAM NIGERIA LIMITED</v>
          </cell>
          <cell r="H282" t="str">
            <v>NIGERIAN CASHEW NUT KERNELS</v>
          </cell>
          <cell r="I282" t="str">
            <v>08.01.32.00</v>
          </cell>
          <cell r="J282" t="str">
            <v>SEPTEMBER, 2005</v>
          </cell>
          <cell r="K282" t="str">
            <v>VIETNAM</v>
          </cell>
          <cell r="L282" t="str">
            <v>APAPA PORT</v>
          </cell>
          <cell r="M282">
            <v>506.7</v>
          </cell>
          <cell r="N282" t="str">
            <v>DIAMOND</v>
          </cell>
          <cell r="O282">
            <v>830062.5</v>
          </cell>
          <cell r="P282">
            <v>207515.625</v>
          </cell>
          <cell r="Q282">
            <v>622546.875</v>
          </cell>
          <cell r="R282">
            <v>624962.5</v>
          </cell>
          <cell r="S282" t="str">
            <v>USD</v>
          </cell>
          <cell r="T282" t="str">
            <v>DECEMBER, 2005</v>
          </cell>
          <cell r="U282">
            <v>38490</v>
          </cell>
          <cell r="V282" t="str">
            <v>DBL/0001619</v>
          </cell>
          <cell r="W282" t="str">
            <v/>
          </cell>
          <cell r="Y282">
            <v>624962.5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</row>
        <row r="283">
          <cell r="D283">
            <v>38604</v>
          </cell>
          <cell r="F283" t="str">
            <v>CHARTERED</v>
          </cell>
          <cell r="G283" t="str">
            <v>OLAM NIGERIA LIMITED</v>
          </cell>
          <cell r="H283" t="str">
            <v>NIGERIAN CASHEW NUT KERNELS</v>
          </cell>
          <cell r="I283" t="str">
            <v>08.01.32.00</v>
          </cell>
          <cell r="J283" t="str">
            <v>SEPTEMBER, 2005</v>
          </cell>
          <cell r="K283" t="str">
            <v>VIETNAM</v>
          </cell>
          <cell r="L283" t="str">
            <v>APAPA PORT</v>
          </cell>
          <cell r="M283">
            <v>506.2</v>
          </cell>
          <cell r="N283" t="str">
            <v>DIAMOND</v>
          </cell>
          <cell r="O283">
            <v>830062.5</v>
          </cell>
          <cell r="P283">
            <v>207515.625</v>
          </cell>
          <cell r="Q283">
            <v>622546.875</v>
          </cell>
          <cell r="R283">
            <v>624525</v>
          </cell>
          <cell r="S283" t="str">
            <v>USD</v>
          </cell>
          <cell r="T283" t="str">
            <v>DECEMBER, 2005</v>
          </cell>
          <cell r="U283">
            <v>38490</v>
          </cell>
          <cell r="V283" t="str">
            <v>DBL/0001619</v>
          </cell>
          <cell r="W283" t="str">
            <v/>
          </cell>
          <cell r="Y283">
            <v>624525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</row>
        <row r="284">
          <cell r="D284">
            <v>38604</v>
          </cell>
          <cell r="F284" t="str">
            <v>CHARTERED</v>
          </cell>
          <cell r="G284" t="str">
            <v>OLAM NIGERIA LIMITED</v>
          </cell>
          <cell r="H284" t="str">
            <v>NIGERIAN COCOA BEANS</v>
          </cell>
          <cell r="I284" t="str">
            <v>18.01.00.00</v>
          </cell>
          <cell r="J284" t="str">
            <v>SEPTEMBER, 2005</v>
          </cell>
          <cell r="K284" t="str">
            <v>MALAYSIA</v>
          </cell>
          <cell r="L284" t="str">
            <v>APAPA PORT</v>
          </cell>
          <cell r="M284">
            <v>101.6</v>
          </cell>
          <cell r="N284" t="str">
            <v>DIAMOND</v>
          </cell>
          <cell r="O284">
            <v>259116</v>
          </cell>
          <cell r="P284">
            <v>64779</v>
          </cell>
          <cell r="Q284">
            <v>194337</v>
          </cell>
          <cell r="R284">
            <v>195000</v>
          </cell>
          <cell r="S284" t="str">
            <v>USD</v>
          </cell>
          <cell r="T284" t="str">
            <v>DECEMBER, 2005</v>
          </cell>
          <cell r="U284">
            <v>38533</v>
          </cell>
          <cell r="V284" t="str">
            <v>DBL / 0001642</v>
          </cell>
          <cell r="W284" t="str">
            <v/>
          </cell>
          <cell r="Y284">
            <v>195000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</row>
        <row r="285">
          <cell r="D285">
            <v>38604</v>
          </cell>
          <cell r="F285" t="str">
            <v>NIB</v>
          </cell>
          <cell r="G285" t="str">
            <v>OLAM NIGERIA LIMITED</v>
          </cell>
          <cell r="H285" t="str">
            <v>NIGERIAN POLISHED AND HULLED SESAME SEEDS</v>
          </cell>
          <cell r="I285" t="str">
            <v>12.07.40.00</v>
          </cell>
          <cell r="J285" t="str">
            <v>SEPTEMBER, 2005</v>
          </cell>
          <cell r="K285" t="str">
            <v>JAPAN</v>
          </cell>
          <cell r="L285" t="str">
            <v>APAPA PORT</v>
          </cell>
          <cell r="M285">
            <v>198</v>
          </cell>
          <cell r="N285" t="str">
            <v>DIAMOND</v>
          </cell>
          <cell r="O285">
            <v>210450.24</v>
          </cell>
          <cell r="P285">
            <v>52612.56</v>
          </cell>
          <cell r="Q285">
            <v>157837.68</v>
          </cell>
          <cell r="R285">
            <v>158400</v>
          </cell>
          <cell r="S285" t="str">
            <v>USD</v>
          </cell>
          <cell r="T285" t="str">
            <v>DECEMBER, 2005</v>
          </cell>
          <cell r="U285">
            <v>38411</v>
          </cell>
          <cell r="V285" t="str">
            <v>DBL/0002090</v>
          </cell>
          <cell r="W285" t="str">
            <v/>
          </cell>
          <cell r="Y285">
            <v>158400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</row>
        <row r="286">
          <cell r="D286">
            <v>38604</v>
          </cell>
          <cell r="F286" t="str">
            <v>SCB</v>
          </cell>
          <cell r="G286" t="str">
            <v>CARGILL VENTURES</v>
          </cell>
          <cell r="H286" t="str">
            <v>GOOD FERMENTED NIGERIAN COCOA BEANS</v>
          </cell>
          <cell r="I286" t="str">
            <v>18.01.00.00</v>
          </cell>
          <cell r="J286" t="str">
            <v>SEPTEMBER, 2005</v>
          </cell>
          <cell r="K286" t="str">
            <v>NETHERLANDS</v>
          </cell>
          <cell r="L286" t="str">
            <v>APAPA PORT</v>
          </cell>
          <cell r="M286">
            <v>99</v>
          </cell>
          <cell r="N286" t="str">
            <v>ZENITH</v>
          </cell>
          <cell r="O286">
            <v>173419.08</v>
          </cell>
          <cell r="P286">
            <v>43354.77</v>
          </cell>
          <cell r="Q286">
            <v>130064.31</v>
          </cell>
          <cell r="R286">
            <v>132503.57999999999</v>
          </cell>
          <cell r="S286" t="str">
            <v>USD</v>
          </cell>
          <cell r="T286" t="str">
            <v>DECEMBER, 2005</v>
          </cell>
          <cell r="U286">
            <v>38596</v>
          </cell>
          <cell r="V286" t="str">
            <v>ZENITH/005016</v>
          </cell>
          <cell r="W286" t="str">
            <v/>
          </cell>
          <cell r="Y286">
            <v>132503.57999999999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</row>
        <row r="287">
          <cell r="D287">
            <v>38604</v>
          </cell>
          <cell r="F287" t="str">
            <v>CITIBANK</v>
          </cell>
          <cell r="G287" t="str">
            <v>NIGERIAN BREWERIES PLC</v>
          </cell>
          <cell r="H287" t="str">
            <v>STAR AND GULDER LARGER BEER</v>
          </cell>
          <cell r="I287" t="str">
            <v>22.03.00.00</v>
          </cell>
          <cell r="J287" t="str">
            <v>SEPTEMBER, 2005</v>
          </cell>
          <cell r="K287" t="str">
            <v>UNITED KINGDOM</v>
          </cell>
          <cell r="L287" t="str">
            <v>APAPA PORT</v>
          </cell>
          <cell r="M287">
            <v>61.2</v>
          </cell>
          <cell r="N287" t="str">
            <v>ZENITH</v>
          </cell>
          <cell r="O287">
            <v>42014.63</v>
          </cell>
          <cell r="P287">
            <v>10503.657499999999</v>
          </cell>
          <cell r="Q287">
            <v>31510.9725</v>
          </cell>
          <cell r="R287">
            <v>18564</v>
          </cell>
          <cell r="S287" t="str">
            <v>GBP</v>
          </cell>
          <cell r="T287" t="str">
            <v>DECEMBER, 2005</v>
          </cell>
          <cell r="U287">
            <v>38601</v>
          </cell>
          <cell r="V287" t="str">
            <v>ZENITH/002192</v>
          </cell>
          <cell r="W287" t="str">
            <v/>
          </cell>
          <cell r="Y287">
            <v>0</v>
          </cell>
          <cell r="Z287">
            <v>0</v>
          </cell>
          <cell r="AA287">
            <v>18564</v>
          </cell>
          <cell r="AB287">
            <v>0</v>
          </cell>
          <cell r="AC287">
            <v>0</v>
          </cell>
        </row>
        <row r="288">
          <cell r="D288">
            <v>38604</v>
          </cell>
          <cell r="F288" t="str">
            <v>NIB</v>
          </cell>
          <cell r="G288" t="str">
            <v>OLAM NIGERIA LIMITED</v>
          </cell>
          <cell r="H288" t="str">
            <v>NIGERIAN RAW COTTON LINT</v>
          </cell>
          <cell r="I288" t="str">
            <v>52.01.00.00</v>
          </cell>
          <cell r="J288" t="str">
            <v>SEPTEMBER, 2005</v>
          </cell>
          <cell r="K288" t="str">
            <v>BANGLADESH</v>
          </cell>
          <cell r="L288" t="str">
            <v>APAPA PORT</v>
          </cell>
          <cell r="M288">
            <v>41.7</v>
          </cell>
          <cell r="N288" t="str">
            <v>DIAMOND</v>
          </cell>
          <cell r="O288">
            <v>74396</v>
          </cell>
          <cell r="P288">
            <v>18599</v>
          </cell>
          <cell r="Q288">
            <v>55797</v>
          </cell>
          <cell r="R288">
            <v>55720</v>
          </cell>
          <cell r="S288" t="str">
            <v>USD</v>
          </cell>
          <cell r="T288" t="str">
            <v>DECEMBER, 2005</v>
          </cell>
          <cell r="U288">
            <v>38357</v>
          </cell>
          <cell r="V288" t="str">
            <v>DBL/0002062</v>
          </cell>
          <cell r="W288" t="str">
            <v/>
          </cell>
          <cell r="Y288">
            <v>55720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</row>
        <row r="289">
          <cell r="D289">
            <v>38604</v>
          </cell>
          <cell r="F289" t="str">
            <v>CHARTERED</v>
          </cell>
          <cell r="G289" t="str">
            <v>INTERNATIONAL TEXTILE INDUSTRIES (NIG) LTD</v>
          </cell>
          <cell r="H289" t="str">
            <v>VARIOUS COLOURS OF ART 39002 AND SCH STRIP (TEXTILE FABRIC)</v>
          </cell>
          <cell r="I289" t="str">
            <v>55.16.94.00</v>
          </cell>
          <cell r="J289" t="str">
            <v>SEPTEMBER, 2005</v>
          </cell>
          <cell r="K289" t="str">
            <v>BENIN</v>
          </cell>
          <cell r="L289" t="str">
            <v>APAPA PORT</v>
          </cell>
          <cell r="M289">
            <v>1.1000000000000001</v>
          </cell>
          <cell r="N289" t="str">
            <v>ZENITH</v>
          </cell>
          <cell r="O289">
            <v>5349</v>
          </cell>
          <cell r="P289">
            <v>1337.25</v>
          </cell>
          <cell r="Q289">
            <v>4011.75</v>
          </cell>
          <cell r="R289">
            <v>4065.18</v>
          </cell>
          <cell r="S289" t="str">
            <v>USD</v>
          </cell>
          <cell r="T289" t="str">
            <v>DECEMBER, 2005</v>
          </cell>
          <cell r="U289">
            <v>38567</v>
          </cell>
          <cell r="V289" t="str">
            <v>ZENITH/0000368</v>
          </cell>
          <cell r="W289" t="str">
            <v/>
          </cell>
          <cell r="Y289">
            <v>4065.18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</row>
        <row r="290">
          <cell r="D290">
            <v>38604</v>
          </cell>
          <cell r="F290" t="str">
            <v>MAGNUM</v>
          </cell>
          <cell r="G290" t="str">
            <v>UNITED FISHERIES LIMITED</v>
          </cell>
          <cell r="H290" t="str">
            <v>FROZEN SHRIMPS, CRAB LEGS AND CUTTLE FISH</v>
          </cell>
          <cell r="I290" t="str">
            <v>03.06.13.00</v>
          </cell>
          <cell r="J290" t="str">
            <v>SEPTEMBER, 2005</v>
          </cell>
          <cell r="K290" t="str">
            <v>GREECE</v>
          </cell>
          <cell r="L290" t="str">
            <v>APAPA PORT</v>
          </cell>
          <cell r="M290">
            <v>21.6</v>
          </cell>
          <cell r="N290" t="str">
            <v>NUB</v>
          </cell>
          <cell r="O290">
            <v>153474.64000000001</v>
          </cell>
          <cell r="P290">
            <v>38368.660000000003</v>
          </cell>
          <cell r="Q290">
            <v>115105.98</v>
          </cell>
          <cell r="R290">
            <v>115694.6</v>
          </cell>
          <cell r="S290" t="str">
            <v>USD</v>
          </cell>
          <cell r="T290" t="str">
            <v>DECEMBER, 2005</v>
          </cell>
          <cell r="U290">
            <v>38586</v>
          </cell>
          <cell r="V290" t="str">
            <v>NUB/00076</v>
          </cell>
          <cell r="W290" t="str">
            <v>NUB/00082</v>
          </cell>
          <cell r="Y290">
            <v>115694.6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</row>
        <row r="291">
          <cell r="D291">
            <v>38604</v>
          </cell>
          <cell r="F291" t="str">
            <v>GTB</v>
          </cell>
          <cell r="G291" t="str">
            <v>UNITED SPINNERS NIGERIA LIMITED</v>
          </cell>
          <cell r="H291" t="str">
            <v>NE 24/2 COTTON CARDED YARN NORMAL TWIST</v>
          </cell>
          <cell r="I291" t="str">
            <v>52.03.00.00</v>
          </cell>
          <cell r="J291" t="str">
            <v>SEPTEMBER, 2005</v>
          </cell>
          <cell r="K291" t="str">
            <v>PORTUGAL</v>
          </cell>
          <cell r="L291" t="str">
            <v>APAPA PORT</v>
          </cell>
          <cell r="M291">
            <v>16.7</v>
          </cell>
          <cell r="N291" t="str">
            <v>GTB</v>
          </cell>
          <cell r="O291">
            <v>42653.15</v>
          </cell>
          <cell r="P291">
            <v>10663.2875</v>
          </cell>
          <cell r="Q291">
            <v>31989.862499999999</v>
          </cell>
          <cell r="R291">
            <v>26611.01</v>
          </cell>
          <cell r="S291" t="str">
            <v>EUR</v>
          </cell>
          <cell r="T291" t="str">
            <v>DECEMBER, 2005</v>
          </cell>
          <cell r="U291">
            <v>38473</v>
          </cell>
          <cell r="V291" t="str">
            <v>GTB/0002859</v>
          </cell>
          <cell r="W291" t="str">
            <v/>
          </cell>
          <cell r="Y291">
            <v>0</v>
          </cell>
          <cell r="Z291">
            <v>26611.01</v>
          </cell>
          <cell r="AA291">
            <v>0</v>
          </cell>
          <cell r="AB291">
            <v>0</v>
          </cell>
          <cell r="AC291">
            <v>0</v>
          </cell>
        </row>
        <row r="292">
          <cell r="D292">
            <v>38604</v>
          </cell>
          <cell r="F292" t="str">
            <v>ZENITH</v>
          </cell>
          <cell r="G292" t="str">
            <v>PROCTER &amp; GAMBLE NIGERIA LIMITED</v>
          </cell>
          <cell r="H292" t="str">
            <v>ALWAYS SANITARY PADS</v>
          </cell>
          <cell r="I292" t="str">
            <v>48.18.40.00</v>
          </cell>
          <cell r="J292" t="str">
            <v>SEPTEMBER, 2005</v>
          </cell>
          <cell r="K292" t="str">
            <v>GHANA</v>
          </cell>
          <cell r="L292" t="str">
            <v>APAPA PORT</v>
          </cell>
          <cell r="M292">
            <v>20.3</v>
          </cell>
          <cell r="N292" t="str">
            <v>ZENITH</v>
          </cell>
          <cell r="O292">
            <v>127945.79</v>
          </cell>
          <cell r="P292">
            <v>31986.447499999998</v>
          </cell>
          <cell r="Q292">
            <v>95959.342499999999</v>
          </cell>
          <cell r="R292">
            <v>98746.46</v>
          </cell>
          <cell r="S292" t="str">
            <v>USD</v>
          </cell>
          <cell r="T292" t="str">
            <v>DECEMBER, 2005</v>
          </cell>
          <cell r="U292">
            <v>38596</v>
          </cell>
          <cell r="V292" t="str">
            <v>ZENITH / 005422</v>
          </cell>
          <cell r="W292" t="str">
            <v/>
          </cell>
          <cell r="Y292">
            <v>98746.46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</row>
        <row r="293">
          <cell r="D293">
            <v>38604</v>
          </cell>
          <cell r="F293" t="str">
            <v>PLATINUM</v>
          </cell>
          <cell r="G293" t="str">
            <v>UNION AUTO PARTS MANUFACTURING CO. LIMITED.</v>
          </cell>
          <cell r="H293" t="str">
            <v>PURE LEAD INGOTS 99.97% MIN. PURITY</v>
          </cell>
          <cell r="I293" t="str">
            <v>78.01.00.00</v>
          </cell>
          <cell r="J293" t="str">
            <v>SEPTEMBER, 2005</v>
          </cell>
          <cell r="K293" t="str">
            <v>INDIA</v>
          </cell>
          <cell r="L293" t="str">
            <v>APAPA PORT</v>
          </cell>
          <cell r="M293">
            <v>143.19999999999999</v>
          </cell>
          <cell r="N293" t="str">
            <v>ZENITH</v>
          </cell>
          <cell r="O293">
            <v>191786.92</v>
          </cell>
          <cell r="P293">
            <v>47946.73</v>
          </cell>
          <cell r="Q293">
            <v>143840.19</v>
          </cell>
          <cell r="R293">
            <v>147189.04</v>
          </cell>
          <cell r="S293" t="str">
            <v>USD</v>
          </cell>
          <cell r="T293" t="str">
            <v>DECEMBER, 2005</v>
          </cell>
          <cell r="U293">
            <v>38603</v>
          </cell>
          <cell r="V293" t="str">
            <v>ZENITH/005777</v>
          </cell>
          <cell r="W293" t="str">
            <v/>
          </cell>
          <cell r="Y293">
            <v>147189.04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</row>
        <row r="294">
          <cell r="D294">
            <v>38604</v>
          </cell>
          <cell r="F294" t="str">
            <v>ECO</v>
          </cell>
          <cell r="G294" t="str">
            <v>FACILITY PRODUCTS (NIGERIA) LIMITED</v>
          </cell>
          <cell r="H294" t="str">
            <v>ASSORTED BATHROOM SLIPPERS</v>
          </cell>
          <cell r="I294" t="str">
            <v>64.02.99.00</v>
          </cell>
          <cell r="J294" t="str">
            <v>SEPTEMBER, 2005</v>
          </cell>
          <cell r="K294" t="str">
            <v>GHANA</v>
          </cell>
          <cell r="L294" t="str">
            <v>SEME BORDER</v>
          </cell>
          <cell r="M294">
            <v>24.7</v>
          </cell>
          <cell r="N294" t="str">
            <v>ZENITH</v>
          </cell>
          <cell r="O294">
            <v>56942.13</v>
          </cell>
          <cell r="P294">
            <v>14235.532499999999</v>
          </cell>
          <cell r="Q294">
            <v>42706.597500000003</v>
          </cell>
          <cell r="R294">
            <v>43947</v>
          </cell>
          <cell r="S294" t="str">
            <v>USD</v>
          </cell>
          <cell r="T294" t="str">
            <v>DECEMBER, 2005</v>
          </cell>
          <cell r="U294">
            <v>38603</v>
          </cell>
          <cell r="V294" t="str">
            <v>ZENITH/000011</v>
          </cell>
          <cell r="W294" t="str">
            <v/>
          </cell>
          <cell r="Y294">
            <v>43947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</row>
        <row r="295">
          <cell r="D295">
            <v>38604</v>
          </cell>
          <cell r="F295" t="str">
            <v>NIB</v>
          </cell>
          <cell r="G295" t="str">
            <v>UNITED SPINNERS NIGERIA LIMITED</v>
          </cell>
          <cell r="H295" t="str">
            <v>NE 24/2 COTTON CARDED YARN - NORMAL TWIST</v>
          </cell>
          <cell r="I295" t="str">
            <v>52.03.00.00</v>
          </cell>
          <cell r="J295" t="str">
            <v>SEPTEMBER, 2005</v>
          </cell>
          <cell r="K295" t="str">
            <v>PORTUGAL</v>
          </cell>
          <cell r="L295" t="str">
            <v>APAPA PORT</v>
          </cell>
          <cell r="M295">
            <v>16.8</v>
          </cell>
          <cell r="N295" t="str">
            <v>GTB</v>
          </cell>
          <cell r="O295">
            <v>42688.13</v>
          </cell>
          <cell r="P295">
            <v>10672.032499999999</v>
          </cell>
          <cell r="Q295">
            <v>32016.0975</v>
          </cell>
          <cell r="R295">
            <v>26633.07</v>
          </cell>
          <cell r="S295" t="str">
            <v>EUR</v>
          </cell>
          <cell r="T295" t="str">
            <v>DECEMBER, 2005</v>
          </cell>
          <cell r="U295">
            <v>38596</v>
          </cell>
          <cell r="V295" t="str">
            <v>GTB/0002858</v>
          </cell>
          <cell r="W295" t="str">
            <v/>
          </cell>
          <cell r="Y295">
            <v>0</v>
          </cell>
          <cell r="Z295">
            <v>26633.07</v>
          </cell>
          <cell r="AA295">
            <v>0</v>
          </cell>
          <cell r="AB295">
            <v>0</v>
          </cell>
          <cell r="AC295">
            <v>0</v>
          </cell>
        </row>
        <row r="296">
          <cell r="D296">
            <v>38604</v>
          </cell>
          <cell r="F296" t="str">
            <v>GTB</v>
          </cell>
          <cell r="G296" t="str">
            <v>UNITED SPINNERS NIGERIA LIMITED</v>
          </cell>
          <cell r="H296" t="str">
            <v>NE 24/2 COTTON CARDED YARN</v>
          </cell>
          <cell r="I296" t="str">
            <v>52.03.00.00</v>
          </cell>
          <cell r="J296" t="str">
            <v>SEPTEMBER, 2005</v>
          </cell>
          <cell r="K296" t="str">
            <v>PORTUGAL</v>
          </cell>
          <cell r="L296" t="str">
            <v>APAPA PORT</v>
          </cell>
          <cell r="M296">
            <v>16</v>
          </cell>
          <cell r="N296" t="str">
            <v>GTB</v>
          </cell>
          <cell r="O296">
            <v>40031.949999999997</v>
          </cell>
          <cell r="P296">
            <v>10007.987499999999</v>
          </cell>
          <cell r="Q296">
            <v>30023.962500000001</v>
          </cell>
          <cell r="R296">
            <v>24976.080000000002</v>
          </cell>
          <cell r="S296" t="str">
            <v>EUR</v>
          </cell>
          <cell r="T296" t="str">
            <v>DECEMBER, 2005</v>
          </cell>
          <cell r="U296">
            <v>38596</v>
          </cell>
          <cell r="V296" t="str">
            <v>GTB/0002860</v>
          </cell>
          <cell r="W296" t="str">
            <v/>
          </cell>
          <cell r="Y296">
            <v>0</v>
          </cell>
          <cell r="Z296">
            <v>24976.080000000002</v>
          </cell>
          <cell r="AA296">
            <v>0</v>
          </cell>
          <cell r="AB296">
            <v>0</v>
          </cell>
          <cell r="AC296">
            <v>0</v>
          </cell>
        </row>
        <row r="297">
          <cell r="D297">
            <v>38604</v>
          </cell>
          <cell r="F297" t="str">
            <v>GTB</v>
          </cell>
          <cell r="G297" t="str">
            <v>UNITED SPINNERS NIGERIA LIMITED</v>
          </cell>
          <cell r="H297" t="str">
            <v>NE 24/2 COTTON CARDED YARN (NORMAL TWIST)</v>
          </cell>
          <cell r="I297" t="str">
            <v>52.03.00.00</v>
          </cell>
          <cell r="J297" t="str">
            <v>SEPTEMBER, 2005</v>
          </cell>
          <cell r="K297" t="str">
            <v>PORTUGAL</v>
          </cell>
          <cell r="L297" t="str">
            <v>APAPA PORT</v>
          </cell>
          <cell r="M297">
            <v>16.7</v>
          </cell>
          <cell r="N297" t="str">
            <v>GTB</v>
          </cell>
          <cell r="O297">
            <v>42806.04</v>
          </cell>
          <cell r="P297">
            <v>10701.51</v>
          </cell>
          <cell r="Q297">
            <v>32104.53</v>
          </cell>
          <cell r="R297">
            <v>26478.68</v>
          </cell>
          <cell r="S297" t="str">
            <v>EUR</v>
          </cell>
          <cell r="T297" t="str">
            <v>DECEMBER, 2005</v>
          </cell>
          <cell r="U297">
            <v>38601</v>
          </cell>
          <cell r="V297" t="str">
            <v>GTB/0002775</v>
          </cell>
          <cell r="W297" t="str">
            <v/>
          </cell>
          <cell r="Y297">
            <v>0</v>
          </cell>
          <cell r="Z297">
            <v>26478.68</v>
          </cell>
          <cell r="AA297">
            <v>0</v>
          </cell>
          <cell r="AB297">
            <v>0</v>
          </cell>
          <cell r="AC297">
            <v>0</v>
          </cell>
        </row>
        <row r="298">
          <cell r="D298">
            <v>38604</v>
          </cell>
          <cell r="F298" t="str">
            <v>NIB</v>
          </cell>
          <cell r="G298" t="str">
            <v>UNITED SPINNERS NIGERIA LIMITED</v>
          </cell>
          <cell r="H298" t="str">
            <v>NE 20/2 100% COTTON CARDED YARN - SOFT TWIST</v>
          </cell>
          <cell r="I298" t="str">
            <v>52.03.00.00</v>
          </cell>
          <cell r="J298" t="str">
            <v>SEPTEMBER, 2005</v>
          </cell>
          <cell r="K298" t="str">
            <v>PORTUGAL</v>
          </cell>
          <cell r="L298" t="str">
            <v>APAPA PORT</v>
          </cell>
          <cell r="M298">
            <v>15.9</v>
          </cell>
          <cell r="N298" t="str">
            <v>GTB</v>
          </cell>
          <cell r="O298">
            <v>39592.699999999997</v>
          </cell>
          <cell r="P298">
            <v>9898.1749999999993</v>
          </cell>
          <cell r="Q298">
            <v>29694.525000000001</v>
          </cell>
          <cell r="R298">
            <v>24491.200000000001</v>
          </cell>
          <cell r="S298" t="str">
            <v>EUR</v>
          </cell>
          <cell r="T298" t="str">
            <v>DECEMBER, 2005</v>
          </cell>
          <cell r="U298">
            <v>38601</v>
          </cell>
          <cell r="V298" t="str">
            <v>GTB/0002774</v>
          </cell>
          <cell r="W298" t="str">
            <v/>
          </cell>
          <cell r="Y298">
            <v>0</v>
          </cell>
          <cell r="Z298">
            <v>24491.200000000001</v>
          </cell>
          <cell r="AA298">
            <v>0</v>
          </cell>
          <cell r="AB298">
            <v>0</v>
          </cell>
          <cell r="AC298">
            <v>0</v>
          </cell>
        </row>
        <row r="299">
          <cell r="D299">
            <v>38607</v>
          </cell>
          <cell r="F299" t="str">
            <v>MBC</v>
          </cell>
          <cell r="G299" t="str">
            <v>MAMUDA INDUSTRIES (NIG) LIMITED</v>
          </cell>
          <cell r="H299" t="str">
            <v>FINISHED LEATHER</v>
          </cell>
          <cell r="I299" t="str">
            <v>41.06.19.00</v>
          </cell>
          <cell r="J299" t="str">
            <v>SEPTEMBER, 2005</v>
          </cell>
          <cell r="K299" t="str">
            <v>ITALY</v>
          </cell>
          <cell r="L299" t="str">
            <v>APAPA PORT</v>
          </cell>
          <cell r="M299">
            <v>13.6</v>
          </cell>
          <cell r="N299" t="str">
            <v>FIRST</v>
          </cell>
          <cell r="O299">
            <v>427472.3</v>
          </cell>
          <cell r="P299">
            <v>106868.075</v>
          </cell>
          <cell r="Q299">
            <v>320604.22499999998</v>
          </cell>
          <cell r="R299">
            <v>321698</v>
          </cell>
          <cell r="S299" t="str">
            <v>USD</v>
          </cell>
          <cell r="T299" t="str">
            <v>DECEMBER, 2005</v>
          </cell>
          <cell r="U299">
            <v>38573</v>
          </cell>
          <cell r="V299" t="str">
            <v>FBN/0046039</v>
          </cell>
          <cell r="W299" t="str">
            <v/>
          </cell>
          <cell r="Y299">
            <v>321698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</row>
        <row r="300">
          <cell r="D300">
            <v>38607</v>
          </cell>
          <cell r="F300" t="str">
            <v>ZENITH</v>
          </cell>
          <cell r="G300" t="str">
            <v>MOBIL OIL NIGERIA PLC</v>
          </cell>
          <cell r="H300" t="str">
            <v>DELVAC 1340 AND DELVAC 1340 (4 X 4)</v>
          </cell>
          <cell r="I300" t="str">
            <v>27.10.00.00</v>
          </cell>
          <cell r="J300" t="str">
            <v>SEPTEMBER, 2005</v>
          </cell>
          <cell r="K300" t="str">
            <v>SIERRA LEONE</v>
          </cell>
          <cell r="L300" t="str">
            <v>APAPA PORT</v>
          </cell>
          <cell r="M300">
            <v>26.5</v>
          </cell>
          <cell r="N300" t="str">
            <v>ZENITH</v>
          </cell>
          <cell r="O300">
            <v>40012.51</v>
          </cell>
          <cell r="P300">
            <v>10003.127500000001</v>
          </cell>
          <cell r="Q300">
            <v>30009.3825</v>
          </cell>
          <cell r="R300">
            <v>30880.959999999999</v>
          </cell>
          <cell r="S300" t="str">
            <v>USD</v>
          </cell>
          <cell r="T300" t="str">
            <v>DECEMBER, 2005</v>
          </cell>
          <cell r="U300">
            <v>38603</v>
          </cell>
          <cell r="V300" t="str">
            <v>ZENITH/005778</v>
          </cell>
          <cell r="W300" t="str">
            <v/>
          </cell>
          <cell r="Y300">
            <v>30880.959999999999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</row>
        <row r="301">
          <cell r="D301">
            <v>38607</v>
          </cell>
          <cell r="F301" t="str">
            <v>FSB</v>
          </cell>
          <cell r="G301" t="str">
            <v>KODA TRADING COMPANY LIMITED</v>
          </cell>
          <cell r="H301" t="str">
            <v>SOLVENT EXTRACTED NIGERIAN PALM KERNEL EXPELLERS / MEAL</v>
          </cell>
          <cell r="I301" t="str">
            <v>23.06.60.00</v>
          </cell>
          <cell r="J301" t="str">
            <v>SEPTEMBER, 2005</v>
          </cell>
          <cell r="K301" t="str">
            <v>UNITED KINGDOM</v>
          </cell>
          <cell r="L301" t="str">
            <v>TINCAN ISLAND</v>
          </cell>
          <cell r="M301">
            <v>600</v>
          </cell>
          <cell r="N301" t="str">
            <v>FSB</v>
          </cell>
          <cell r="O301">
            <v>9565.92</v>
          </cell>
          <cell r="P301">
            <v>2391.48</v>
          </cell>
          <cell r="Q301">
            <v>7174.44</v>
          </cell>
          <cell r="R301">
            <v>7200</v>
          </cell>
          <cell r="S301" t="str">
            <v>USD</v>
          </cell>
          <cell r="T301" t="str">
            <v>DECEMBER, 2005</v>
          </cell>
          <cell r="U301">
            <v>38567</v>
          </cell>
          <cell r="V301" t="str">
            <v>FSB/0000011</v>
          </cell>
          <cell r="W301" t="str">
            <v/>
          </cell>
          <cell r="Y301">
            <v>7200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</row>
        <row r="302">
          <cell r="D302">
            <v>38607</v>
          </cell>
          <cell r="F302" t="str">
            <v>MAGNUM</v>
          </cell>
          <cell r="G302" t="str">
            <v>ORC FISHING &amp; FOOD PROCESSING LIMITED</v>
          </cell>
          <cell r="H302" t="str">
            <v>PUD SHRIMPS</v>
          </cell>
          <cell r="I302" t="str">
            <v>03.06.13.00</v>
          </cell>
          <cell r="J302" t="str">
            <v>SEPTEMBER, 2005</v>
          </cell>
          <cell r="K302" t="str">
            <v>NETHERLANDS</v>
          </cell>
          <cell r="L302" t="str">
            <v>TINCAN ISLAND</v>
          </cell>
          <cell r="M302">
            <v>14.4</v>
          </cell>
          <cell r="N302" t="str">
            <v>ZENITH</v>
          </cell>
          <cell r="O302">
            <v>36927.449999999997</v>
          </cell>
          <cell r="P302">
            <v>9231.8624999999993</v>
          </cell>
          <cell r="Q302">
            <v>27695.587500000001</v>
          </cell>
          <cell r="R302">
            <v>28500</v>
          </cell>
          <cell r="S302" t="str">
            <v>USD</v>
          </cell>
          <cell r="T302" t="str">
            <v>DECEMBER, 2005</v>
          </cell>
          <cell r="U302">
            <v>38603</v>
          </cell>
          <cell r="V302" t="str">
            <v>ZENITH/003714</v>
          </cell>
          <cell r="W302" t="str">
            <v/>
          </cell>
          <cell r="Y302">
            <v>28500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</row>
        <row r="303">
          <cell r="D303">
            <v>38607</v>
          </cell>
          <cell r="F303" t="str">
            <v>MBC</v>
          </cell>
          <cell r="G303" t="str">
            <v>MAMUDA INDUSTRIES (NIG) LIMITED</v>
          </cell>
          <cell r="H303" t="str">
            <v>FINISHED LEATHER</v>
          </cell>
          <cell r="I303" t="str">
            <v>41.06.19.00</v>
          </cell>
          <cell r="J303" t="str">
            <v>SEPTEMBER, 2005</v>
          </cell>
          <cell r="K303" t="str">
            <v>ITALY</v>
          </cell>
          <cell r="L303" t="str">
            <v>APAPA PORT</v>
          </cell>
          <cell r="M303">
            <v>8.3000000000000007</v>
          </cell>
          <cell r="N303" t="str">
            <v>FIRST</v>
          </cell>
          <cell r="O303">
            <v>477975.3</v>
          </cell>
          <cell r="P303">
            <v>119493.825</v>
          </cell>
          <cell r="Q303">
            <v>358481.47499999998</v>
          </cell>
          <cell r="R303">
            <v>299277</v>
          </cell>
          <cell r="S303" t="str">
            <v>EUR</v>
          </cell>
          <cell r="T303" t="str">
            <v>DECEMBER, 2005</v>
          </cell>
          <cell r="U303">
            <v>38600</v>
          </cell>
          <cell r="V303" t="str">
            <v>FBN/0045254</v>
          </cell>
          <cell r="W303" t="str">
            <v/>
          </cell>
          <cell r="Y303">
            <v>0</v>
          </cell>
          <cell r="Z303">
            <v>299277</v>
          </cell>
          <cell r="AA303">
            <v>0</v>
          </cell>
          <cell r="AB303">
            <v>0</v>
          </cell>
          <cell r="AC303">
            <v>0</v>
          </cell>
        </row>
        <row r="304">
          <cell r="D304">
            <v>38607</v>
          </cell>
          <cell r="F304" t="str">
            <v>MBC</v>
          </cell>
          <cell r="G304" t="str">
            <v>HUFAWA ENTERPRISES LIMITED</v>
          </cell>
          <cell r="H304" t="str">
            <v>FINISHED CRUST LEATHER</v>
          </cell>
          <cell r="I304" t="str">
            <v>41.06.19.00</v>
          </cell>
          <cell r="J304" t="str">
            <v>SEPTEMBER, 2005</v>
          </cell>
          <cell r="K304" t="str">
            <v>CHINA</v>
          </cell>
          <cell r="L304" t="str">
            <v>APAPA PORT</v>
          </cell>
          <cell r="M304">
            <v>7.6</v>
          </cell>
          <cell r="N304" t="str">
            <v>FIRST</v>
          </cell>
          <cell r="O304">
            <v>676115.55</v>
          </cell>
          <cell r="P304">
            <v>169028.88750000001</v>
          </cell>
          <cell r="Q304">
            <v>507086.66249999998</v>
          </cell>
          <cell r="R304">
            <v>520609.49</v>
          </cell>
          <cell r="S304" t="str">
            <v>USD</v>
          </cell>
          <cell r="T304" t="str">
            <v>DECEMBER, 2005</v>
          </cell>
          <cell r="U304">
            <v>38594</v>
          </cell>
          <cell r="V304" t="str">
            <v>FBN / 0046188</v>
          </cell>
          <cell r="W304" t="str">
            <v/>
          </cell>
          <cell r="Y304">
            <v>520609.49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</row>
        <row r="305">
          <cell r="D305">
            <v>38607</v>
          </cell>
          <cell r="F305" t="str">
            <v>MBC</v>
          </cell>
          <cell r="G305" t="str">
            <v>MAMUDA INDUSTRIES (NIG) LIMITED</v>
          </cell>
          <cell r="H305" t="str">
            <v>PROCESSED, FINISHED LEATHER</v>
          </cell>
          <cell r="I305" t="str">
            <v>41.06.19.00</v>
          </cell>
          <cell r="J305" t="str">
            <v>SEPTEMBER, 2005</v>
          </cell>
          <cell r="K305" t="str">
            <v>ITALY</v>
          </cell>
          <cell r="L305" t="str">
            <v>APAPA PORT</v>
          </cell>
          <cell r="M305">
            <v>8.3000000000000007</v>
          </cell>
          <cell r="N305" t="str">
            <v>FIRST</v>
          </cell>
          <cell r="O305">
            <v>375110.01</v>
          </cell>
          <cell r="P305">
            <v>93777.502500000002</v>
          </cell>
          <cell r="Q305">
            <v>281332.50750000001</v>
          </cell>
          <cell r="R305">
            <v>288835</v>
          </cell>
          <cell r="S305" t="str">
            <v>USD</v>
          </cell>
          <cell r="T305" t="str">
            <v>DECEMBER, 2005</v>
          </cell>
          <cell r="U305">
            <v>38600</v>
          </cell>
          <cell r="V305" t="str">
            <v>FBN / 0045252</v>
          </cell>
          <cell r="W305" t="str">
            <v/>
          </cell>
          <cell r="Y305">
            <v>288835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</row>
        <row r="306">
          <cell r="D306">
            <v>38607</v>
          </cell>
          <cell r="F306" t="str">
            <v>ACCESS</v>
          </cell>
          <cell r="G306" t="str">
            <v>BHOJRAJ INDUSTRIES PLC</v>
          </cell>
          <cell r="H306" t="str">
            <v xml:space="preserve">DOUBLE FOLD DUST COTTON SHEET </v>
          </cell>
          <cell r="I306" t="str">
            <v>63.01.90.00</v>
          </cell>
          <cell r="J306" t="str">
            <v>SEPTEMBER, 2005</v>
          </cell>
          <cell r="K306" t="str">
            <v>UNITED KINGDOM</v>
          </cell>
          <cell r="L306" t="str">
            <v>APAPA PORT</v>
          </cell>
          <cell r="M306">
            <v>5.2</v>
          </cell>
          <cell r="N306" t="str">
            <v>ZENITH</v>
          </cell>
          <cell r="O306">
            <v>59731.77</v>
          </cell>
          <cell r="P306">
            <v>14932.942499999999</v>
          </cell>
          <cell r="Q306">
            <v>44798.827499999999</v>
          </cell>
          <cell r="R306">
            <v>39820</v>
          </cell>
          <cell r="S306" t="str">
            <v>USD</v>
          </cell>
          <cell r="T306" t="str">
            <v>DECEMBER, 2005</v>
          </cell>
          <cell r="U306">
            <v>38603</v>
          </cell>
          <cell r="V306" t="str">
            <v>ZENITH / 004168</v>
          </cell>
          <cell r="W306" t="str">
            <v/>
          </cell>
          <cell r="Y306">
            <v>39820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</row>
        <row r="307">
          <cell r="D307">
            <v>38607</v>
          </cell>
          <cell r="F307" t="str">
            <v>WEMA</v>
          </cell>
          <cell r="G307" t="str">
            <v>AKS STEEL NIGERIA LIMITED</v>
          </cell>
          <cell r="H307" t="str">
            <v>IRON INGOT</v>
          </cell>
          <cell r="I307" t="str">
            <v>72.06.10.00</v>
          </cell>
          <cell r="J307" t="str">
            <v>SEPTEMBER, 2005</v>
          </cell>
          <cell r="K307" t="str">
            <v>INDIA</v>
          </cell>
          <cell r="L307" t="str">
            <v>APAPA PORT</v>
          </cell>
          <cell r="M307">
            <v>988.7</v>
          </cell>
          <cell r="N307" t="str">
            <v>UBA</v>
          </cell>
          <cell r="O307">
            <v>371428.2</v>
          </cell>
          <cell r="P307">
            <v>92857.05</v>
          </cell>
          <cell r="Q307">
            <v>278571.15000000002</v>
          </cell>
          <cell r="R307">
            <v>282753.90000000002</v>
          </cell>
          <cell r="S307" t="str">
            <v>USD</v>
          </cell>
          <cell r="T307" t="str">
            <v>DECEMBER, 2005</v>
          </cell>
          <cell r="U307">
            <v>38593</v>
          </cell>
          <cell r="V307" t="str">
            <v>ZENITH/005754</v>
          </cell>
          <cell r="W307" t="str">
            <v/>
          </cell>
          <cell r="Y307">
            <v>282753.90000000002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</row>
        <row r="308">
          <cell r="D308">
            <v>38607</v>
          </cell>
          <cell r="F308" t="str">
            <v>INTERCONTINENTAL</v>
          </cell>
          <cell r="G308" t="str">
            <v>UNIQUE LEATHER FINISHING CO. LIMITED</v>
          </cell>
          <cell r="H308" t="str">
            <v>NIGERIAN SHEEP AND GOAT SKIN FINISHED LEATHER</v>
          </cell>
          <cell r="I308" t="str">
            <v>41.05.30.00</v>
          </cell>
          <cell r="J308" t="str">
            <v>SEPTEMBER, 2005</v>
          </cell>
          <cell r="K308" t="str">
            <v>SPAIN</v>
          </cell>
          <cell r="L308" t="str">
            <v>APAPA PORT</v>
          </cell>
          <cell r="M308">
            <v>6.4</v>
          </cell>
          <cell r="N308" t="str">
            <v>GTB</v>
          </cell>
          <cell r="O308">
            <v>278068.62</v>
          </cell>
          <cell r="P308">
            <v>69517.154999999999</v>
          </cell>
          <cell r="Q308">
            <v>208551.465</v>
          </cell>
          <cell r="R308">
            <v>214608.8</v>
          </cell>
          <cell r="S308" t="str">
            <v>USD</v>
          </cell>
          <cell r="T308" t="str">
            <v>DECEMBER, 2005</v>
          </cell>
          <cell r="U308">
            <v>38597</v>
          </cell>
          <cell r="V308" t="str">
            <v>GTB/0003729</v>
          </cell>
          <cell r="W308" t="str">
            <v/>
          </cell>
          <cell r="Y308">
            <v>214608.8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</row>
        <row r="309">
          <cell r="D309">
            <v>38607</v>
          </cell>
          <cell r="F309" t="str">
            <v>NIB</v>
          </cell>
          <cell r="G309" t="str">
            <v>OLAM NIGERIA LIMITED</v>
          </cell>
          <cell r="H309" t="str">
            <v>NIGERIAN RAW COTTON LINT</v>
          </cell>
          <cell r="I309" t="str">
            <v>52.01.00.00</v>
          </cell>
          <cell r="J309" t="str">
            <v>SEPTEMBER, 2005</v>
          </cell>
          <cell r="K309" t="str">
            <v>BANGLADESH</v>
          </cell>
          <cell r="L309" t="str">
            <v>APAPA PORT</v>
          </cell>
          <cell r="M309">
            <v>210</v>
          </cell>
          <cell r="N309" t="str">
            <v>DIAMOND</v>
          </cell>
          <cell r="O309">
            <v>372064</v>
          </cell>
          <cell r="P309">
            <v>93016</v>
          </cell>
          <cell r="Q309">
            <v>279048</v>
          </cell>
          <cell r="R309">
            <v>280000</v>
          </cell>
          <cell r="S309" t="str">
            <v>USD</v>
          </cell>
          <cell r="T309" t="str">
            <v>DECEMBER, 2005</v>
          </cell>
          <cell r="U309">
            <v>38375</v>
          </cell>
          <cell r="V309" t="str">
            <v>DBL/0002072</v>
          </cell>
          <cell r="W309" t="str">
            <v/>
          </cell>
          <cell r="Y309">
            <v>280000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</row>
        <row r="310">
          <cell r="D310">
            <v>38607</v>
          </cell>
          <cell r="F310" t="str">
            <v>ZENITH</v>
          </cell>
          <cell r="G310" t="str">
            <v>ENGHUAT  INDUSTRIES LIMITED</v>
          </cell>
          <cell r="H310" t="str">
            <v>PROCESSED  RUBBER</v>
          </cell>
          <cell r="I310" t="str">
            <v>40.01.22.00</v>
          </cell>
          <cell r="J310" t="str">
            <v>SEPTEMBER, 2005</v>
          </cell>
          <cell r="K310" t="str">
            <v>SOUTH AFRICA</v>
          </cell>
          <cell r="L310" t="str">
            <v>APAPA PORT</v>
          </cell>
          <cell r="M310">
            <v>100.8</v>
          </cell>
          <cell r="N310" t="str">
            <v>ZENITH</v>
          </cell>
          <cell r="O310">
            <v>176318.86</v>
          </cell>
          <cell r="P310">
            <v>44079.714999999997</v>
          </cell>
          <cell r="Q310">
            <v>132239.14499999999</v>
          </cell>
          <cell r="R310">
            <v>136080</v>
          </cell>
          <cell r="S310" t="str">
            <v>USD</v>
          </cell>
          <cell r="T310" t="str">
            <v>DECEMBER, 2005</v>
          </cell>
          <cell r="U310">
            <v>38601</v>
          </cell>
          <cell r="V310" t="str">
            <v>ZENITH / 005625</v>
          </cell>
          <cell r="W310" t="str">
            <v/>
          </cell>
          <cell r="Y310">
            <v>136080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</row>
        <row r="311">
          <cell r="D311">
            <v>38607</v>
          </cell>
          <cell r="F311" t="str">
            <v>WEMA</v>
          </cell>
          <cell r="G311" t="str">
            <v>MOBERT NIGERIA LIMITED</v>
          </cell>
          <cell r="H311" t="str">
            <v>BITTER COLA</v>
          </cell>
          <cell r="I311" t="str">
            <v>08.02.00.00</v>
          </cell>
          <cell r="J311" t="str">
            <v>SEPTEMBER, 2005</v>
          </cell>
          <cell r="K311" t="str">
            <v>SENEGAL</v>
          </cell>
          <cell r="L311" t="str">
            <v>APAPA PORT</v>
          </cell>
          <cell r="M311">
            <v>6.6</v>
          </cell>
          <cell r="N311" t="str">
            <v>ZENITH</v>
          </cell>
          <cell r="O311">
            <v>5441.94</v>
          </cell>
          <cell r="P311">
            <v>1360.4849999999999</v>
          </cell>
          <cell r="Q311">
            <v>4081.4549999999999</v>
          </cell>
          <cell r="R311">
            <v>840</v>
          </cell>
          <cell r="S311" t="str">
            <v>USD</v>
          </cell>
          <cell r="T311" t="str">
            <v>DECEMBER, 2005</v>
          </cell>
          <cell r="U311">
            <v>38596</v>
          </cell>
          <cell r="V311" t="str">
            <v>ZENITH/005769</v>
          </cell>
          <cell r="W311" t="str">
            <v/>
          </cell>
          <cell r="Y311">
            <v>840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</row>
        <row r="312">
          <cell r="D312">
            <v>38607</v>
          </cell>
          <cell r="F312" t="str">
            <v>ZENITH</v>
          </cell>
          <cell r="G312" t="str">
            <v xml:space="preserve">KULAK TRADES AND INDUSTRIES PLC </v>
          </cell>
          <cell r="H312" t="str">
            <v>FRESH FROZEN HEAD-ON PRAWNS AND TIGERS.</v>
          </cell>
          <cell r="I312" t="str">
            <v>03.06.13.00</v>
          </cell>
          <cell r="J312" t="str">
            <v>SEPTEMBER, 2005</v>
          </cell>
          <cell r="K312" t="str">
            <v>BELGIUM</v>
          </cell>
          <cell r="L312" t="str">
            <v>APAPA PORT</v>
          </cell>
          <cell r="M312">
            <v>21.2</v>
          </cell>
          <cell r="N312" t="str">
            <v>ZENITH</v>
          </cell>
          <cell r="O312">
            <v>228327</v>
          </cell>
          <cell r="P312">
            <v>57081.75</v>
          </cell>
          <cell r="Q312">
            <v>171245.25</v>
          </cell>
          <cell r="R312">
            <v>176218.2</v>
          </cell>
          <cell r="S312" t="str">
            <v>USD</v>
          </cell>
          <cell r="T312" t="str">
            <v>DECEMBER, 2005</v>
          </cell>
          <cell r="U312">
            <v>38603</v>
          </cell>
          <cell r="V312" t="str">
            <v>ZENITH/005786</v>
          </cell>
          <cell r="W312" t="str">
            <v/>
          </cell>
          <cell r="Y312">
            <v>176218.2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</row>
        <row r="313">
          <cell r="D313">
            <v>38607</v>
          </cell>
          <cell r="F313" t="str">
            <v>UBA</v>
          </cell>
          <cell r="G313" t="str">
            <v>CHISTIC NIGERIA LIMITED</v>
          </cell>
          <cell r="H313" t="str">
            <v>COPPER STONE POWDER</v>
          </cell>
          <cell r="I313" t="str">
            <v>25.17.49.00</v>
          </cell>
          <cell r="J313" t="str">
            <v>SEPTEMBER, 2005</v>
          </cell>
          <cell r="K313" t="str">
            <v>CHINA</v>
          </cell>
          <cell r="L313" t="str">
            <v>APAPA PORT</v>
          </cell>
          <cell r="M313">
            <v>46</v>
          </cell>
          <cell r="N313" t="str">
            <v>STB</v>
          </cell>
          <cell r="O313">
            <v>21390.46</v>
          </cell>
          <cell r="P313">
            <v>5347.6149999999998</v>
          </cell>
          <cell r="Q313">
            <v>16042.844999999999</v>
          </cell>
          <cell r="R313">
            <v>16100</v>
          </cell>
          <cell r="S313" t="str">
            <v>USD</v>
          </cell>
          <cell r="T313" t="str">
            <v>DECEMBER, 2005</v>
          </cell>
          <cell r="U313">
            <v>38583</v>
          </cell>
          <cell r="V313" t="str">
            <v>STB/005</v>
          </cell>
          <cell r="W313" t="str">
            <v/>
          </cell>
          <cell r="Y313">
            <v>16100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</row>
        <row r="314">
          <cell r="D314">
            <v>38608</v>
          </cell>
          <cell r="F314" t="str">
            <v>NIB</v>
          </cell>
          <cell r="G314" t="str">
            <v>OLAM NIGERIA LIMITED</v>
          </cell>
          <cell r="H314" t="str">
            <v>NIGERIAN RAW COTTON LINT</v>
          </cell>
          <cell r="I314" t="str">
            <v>52.01.00.00</v>
          </cell>
          <cell r="J314" t="str">
            <v>SEPTEMBER, 2005</v>
          </cell>
          <cell r="K314" t="str">
            <v>ITALY</v>
          </cell>
          <cell r="L314" t="str">
            <v>APAPA PORT</v>
          </cell>
          <cell r="M314">
            <v>19</v>
          </cell>
          <cell r="N314" t="str">
            <v>DIAMOND</v>
          </cell>
          <cell r="O314">
            <v>30376.367999999999</v>
          </cell>
          <cell r="P314">
            <v>7594.0919999999996</v>
          </cell>
          <cell r="Q314">
            <v>22782.276000000002</v>
          </cell>
          <cell r="R314">
            <v>22860</v>
          </cell>
          <cell r="S314" t="str">
            <v>USD</v>
          </cell>
          <cell r="T314" t="str">
            <v>DECEMBER, 2005</v>
          </cell>
          <cell r="U314">
            <v>38533</v>
          </cell>
          <cell r="V314" t="str">
            <v>DBL/0001645</v>
          </cell>
          <cell r="W314" t="str">
            <v/>
          </cell>
          <cell r="Y314">
            <v>22860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</row>
        <row r="315">
          <cell r="D315">
            <v>38608</v>
          </cell>
          <cell r="F315" t="str">
            <v>GTB</v>
          </cell>
          <cell r="G315" t="str">
            <v>ATLANTIC SHRIMPERS LIMITED</v>
          </cell>
          <cell r="H315" t="str">
            <v>FROZEN SHRIMPS AND CRABS</v>
          </cell>
          <cell r="I315" t="str">
            <v>03.06.13.00</v>
          </cell>
          <cell r="J315" t="str">
            <v>SEPTEMBER, 2005</v>
          </cell>
          <cell r="K315" t="str">
            <v>NETHERLANDS</v>
          </cell>
          <cell r="L315" t="str">
            <v>APAPA PORT</v>
          </cell>
          <cell r="M315">
            <v>24.8</v>
          </cell>
          <cell r="N315" t="str">
            <v>GTB</v>
          </cell>
          <cell r="O315">
            <v>324944.71999999997</v>
          </cell>
          <cell r="P315">
            <v>81236.179999999993</v>
          </cell>
          <cell r="Q315">
            <v>243708.54</v>
          </cell>
          <cell r="R315">
            <v>250787.04</v>
          </cell>
          <cell r="S315" t="str">
            <v>USD</v>
          </cell>
          <cell r="T315" t="str">
            <v>DECEMBER, 2005</v>
          </cell>
          <cell r="U315">
            <v>38601</v>
          </cell>
          <cell r="V315" t="str">
            <v>GTB/0003500</v>
          </cell>
          <cell r="W315" t="str">
            <v/>
          </cell>
          <cell r="Y315">
            <v>250787.04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</row>
        <row r="316">
          <cell r="D316">
            <v>38608</v>
          </cell>
          <cell r="F316" t="str">
            <v>STB</v>
          </cell>
          <cell r="G316" t="str">
            <v>COCOA  INDUSTRIES LIMITED</v>
          </cell>
          <cell r="H316" t="str">
            <v>NIGERIAN COCOA BUTTER</v>
          </cell>
          <cell r="I316" t="str">
            <v>18.04.00.00</v>
          </cell>
          <cell r="J316" t="str">
            <v>SEPTEMBER, 2005</v>
          </cell>
          <cell r="K316" t="str">
            <v>FRANCE</v>
          </cell>
          <cell r="L316" t="str">
            <v>APAPA PORT</v>
          </cell>
          <cell r="M316">
            <v>22.4</v>
          </cell>
          <cell r="N316" t="str">
            <v>STB</v>
          </cell>
          <cell r="O316">
            <v>122892</v>
          </cell>
          <cell r="P316">
            <v>30723</v>
          </cell>
          <cell r="Q316">
            <v>92169</v>
          </cell>
          <cell r="R316">
            <v>92400</v>
          </cell>
          <cell r="S316" t="str">
            <v>USD</v>
          </cell>
          <cell r="T316" t="str">
            <v>DECEMBER, 2005</v>
          </cell>
          <cell r="U316">
            <v>38579</v>
          </cell>
          <cell r="V316" t="str">
            <v>STB / 007</v>
          </cell>
          <cell r="W316" t="str">
            <v/>
          </cell>
          <cell r="Y316">
            <v>92400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</row>
        <row r="317">
          <cell r="D317">
            <v>38608</v>
          </cell>
          <cell r="F317" t="str">
            <v>ZENITH</v>
          </cell>
          <cell r="G317" t="str">
            <v>DANSA FOOD PROCESSING CO. LIMITED</v>
          </cell>
          <cell r="H317" t="str">
            <v>PROCESSED GUM ARABIC</v>
          </cell>
          <cell r="I317" t="str">
            <v>13.01.20.00</v>
          </cell>
          <cell r="J317" t="str">
            <v>SEPTEMBER, 2005</v>
          </cell>
          <cell r="K317" t="str">
            <v>GERMANY</v>
          </cell>
          <cell r="L317" t="str">
            <v>APAPA PORT</v>
          </cell>
          <cell r="M317">
            <v>137.19999999999999</v>
          </cell>
          <cell r="N317" t="str">
            <v>ZENITH</v>
          </cell>
          <cell r="O317">
            <v>1255222.33</v>
          </cell>
          <cell r="P317">
            <v>313805.58250000002</v>
          </cell>
          <cell r="Q317">
            <v>941416.74750000006</v>
          </cell>
          <cell r="R317">
            <v>968760</v>
          </cell>
          <cell r="S317" t="str">
            <v>USD</v>
          </cell>
          <cell r="T317" t="str">
            <v>DECEMBER, 2005</v>
          </cell>
          <cell r="U317">
            <v>38600</v>
          </cell>
          <cell r="V317" t="str">
            <v>ZENITH / 004705</v>
          </cell>
          <cell r="W317" t="str">
            <v/>
          </cell>
          <cell r="Y317">
            <v>968760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</row>
        <row r="318">
          <cell r="D318">
            <v>38608</v>
          </cell>
          <cell r="F318" t="str">
            <v>GTB</v>
          </cell>
          <cell r="G318" t="str">
            <v>ATLANTIC SHRIMPERS LIMITED</v>
          </cell>
          <cell r="H318" t="str">
            <v>FROZEN SHRIMPS</v>
          </cell>
          <cell r="I318" t="str">
            <v>03.06.13.00</v>
          </cell>
          <cell r="J318" t="str">
            <v>SEPTEMBER, 2005</v>
          </cell>
          <cell r="K318" t="str">
            <v>NETHERLANDS</v>
          </cell>
          <cell r="L318" t="str">
            <v>APAPA PORT</v>
          </cell>
          <cell r="M318">
            <v>25.2</v>
          </cell>
          <cell r="N318" t="str">
            <v>GTB</v>
          </cell>
          <cell r="O318">
            <v>410739.49</v>
          </cell>
          <cell r="P318">
            <v>102684.8725</v>
          </cell>
          <cell r="Q318">
            <v>308054.61749999999</v>
          </cell>
          <cell r="R318">
            <v>317001.59999999998</v>
          </cell>
          <cell r="S318" t="str">
            <v>USD</v>
          </cell>
          <cell r="T318" t="str">
            <v>DECEMBER, 2005</v>
          </cell>
          <cell r="U318">
            <v>38601</v>
          </cell>
          <cell r="V318" t="str">
            <v>GTB/0002773</v>
          </cell>
          <cell r="W318" t="str">
            <v/>
          </cell>
          <cell r="Y318">
            <v>317001.59999999998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</row>
        <row r="319">
          <cell r="D319">
            <v>38608</v>
          </cell>
          <cell r="F319" t="str">
            <v>GTB</v>
          </cell>
          <cell r="G319" t="str">
            <v>UNITED SPINNERS NIGERIA LIMITED</v>
          </cell>
          <cell r="H319" t="str">
            <v>NE 24/2 COTTON CARDED YARN SOFT TWIST</v>
          </cell>
          <cell r="I319" t="str">
            <v>52.03.00.00</v>
          </cell>
          <cell r="J319" t="str">
            <v>SEPTEMBER, 2005</v>
          </cell>
          <cell r="K319" t="str">
            <v>PORTUGAL</v>
          </cell>
          <cell r="L319" t="str">
            <v>APAPA PORT</v>
          </cell>
          <cell r="M319">
            <v>15.9</v>
          </cell>
          <cell r="N319" t="str">
            <v>GTB</v>
          </cell>
          <cell r="O319">
            <v>39784.379999999997</v>
          </cell>
          <cell r="P319">
            <v>9946.0949999999993</v>
          </cell>
          <cell r="Q319">
            <v>29838.285</v>
          </cell>
          <cell r="R319">
            <v>24882.54</v>
          </cell>
          <cell r="S319" t="str">
            <v>EUR</v>
          </cell>
          <cell r="T319" t="str">
            <v>DECEMBER, 2005</v>
          </cell>
          <cell r="U319">
            <v>38590</v>
          </cell>
          <cell r="V319" t="str">
            <v>GTB/0002761</v>
          </cell>
          <cell r="W319" t="str">
            <v/>
          </cell>
          <cell r="Y319">
            <v>0</v>
          </cell>
          <cell r="Z319">
            <v>24882.54</v>
          </cell>
          <cell r="AA319">
            <v>0</v>
          </cell>
          <cell r="AB319">
            <v>0</v>
          </cell>
          <cell r="AC319">
            <v>0</v>
          </cell>
        </row>
        <row r="320">
          <cell r="D320">
            <v>38608</v>
          </cell>
          <cell r="F320" t="str">
            <v>CHARTERED</v>
          </cell>
          <cell r="G320" t="str">
            <v>OLAM NIGERIA LIMITED</v>
          </cell>
          <cell r="H320" t="str">
            <v>NIGERIAN COCOA BEANS</v>
          </cell>
          <cell r="I320" t="str">
            <v>18.01.00.00</v>
          </cell>
          <cell r="J320" t="str">
            <v>SEPTEMBER, 2005</v>
          </cell>
          <cell r="K320" t="str">
            <v>JAPAN</v>
          </cell>
          <cell r="L320" t="str">
            <v>APAPA PORT</v>
          </cell>
          <cell r="M320">
            <v>101.6</v>
          </cell>
          <cell r="N320" t="str">
            <v>DIAMOND</v>
          </cell>
          <cell r="O320">
            <v>252434</v>
          </cell>
          <cell r="P320">
            <v>63108.5</v>
          </cell>
          <cell r="Q320">
            <v>189325.5</v>
          </cell>
          <cell r="R320">
            <v>190000</v>
          </cell>
          <cell r="S320" t="str">
            <v>USD</v>
          </cell>
          <cell r="T320" t="str">
            <v>DECEMBER, 2005</v>
          </cell>
          <cell r="U320">
            <v>38560</v>
          </cell>
          <cell r="V320" t="str">
            <v>DBL/0002157</v>
          </cell>
          <cell r="W320" t="str">
            <v/>
          </cell>
          <cell r="Y320">
            <v>190000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</row>
        <row r="321">
          <cell r="D321">
            <v>38608</v>
          </cell>
          <cell r="F321" t="str">
            <v>ALLSTATES</v>
          </cell>
          <cell r="G321" t="str">
            <v>FARIOG NIGERIA LIMITED</v>
          </cell>
          <cell r="H321" t="str">
            <v xml:space="preserve">PARQUET AND SEMI-FINISHED PARQUET MATERIALS (SPECIAL ORDER) (IROKO AND DOUSSIE) </v>
          </cell>
          <cell r="I321" t="str">
            <v>44.09.00.00</v>
          </cell>
          <cell r="J321" t="str">
            <v>SEPTEMBER, 2005</v>
          </cell>
          <cell r="K321" t="str">
            <v>ITALY</v>
          </cell>
          <cell r="L321" t="str">
            <v>TINCAN ISLAND</v>
          </cell>
          <cell r="M321">
            <v>90</v>
          </cell>
          <cell r="N321" t="str">
            <v>PRUDENT</v>
          </cell>
          <cell r="O321">
            <v>78120</v>
          </cell>
          <cell r="P321">
            <v>19530</v>
          </cell>
          <cell r="Q321">
            <v>58590</v>
          </cell>
          <cell r="R321">
            <v>59761.2</v>
          </cell>
          <cell r="S321" t="str">
            <v>USD</v>
          </cell>
          <cell r="T321" t="str">
            <v>DECEMBER, 2005</v>
          </cell>
          <cell r="U321">
            <v>38607</v>
          </cell>
          <cell r="V321" t="str">
            <v>PRUDENT / 3237164</v>
          </cell>
          <cell r="W321" t="str">
            <v/>
          </cell>
          <cell r="Y321">
            <v>59761.2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</row>
        <row r="322">
          <cell r="D322">
            <v>38608</v>
          </cell>
          <cell r="F322" t="str">
            <v>GTB</v>
          </cell>
          <cell r="G322" t="str">
            <v>ATLANTIC SHRIMPERS LIMITED</v>
          </cell>
          <cell r="H322" t="str">
            <v>FROZEN SHRIMPS AND CUTTLE FISH</v>
          </cell>
          <cell r="I322" t="str">
            <v>03.06.13.00</v>
          </cell>
          <cell r="J322" t="str">
            <v>SEPTEMBER, 2005</v>
          </cell>
          <cell r="K322" t="str">
            <v>NETHERLANDS</v>
          </cell>
          <cell r="L322" t="str">
            <v>APAPA PORT</v>
          </cell>
          <cell r="M322">
            <v>25.1</v>
          </cell>
          <cell r="N322" t="str">
            <v>GTB</v>
          </cell>
          <cell r="O322">
            <v>224001.91</v>
          </cell>
          <cell r="P322">
            <v>56000.477500000001</v>
          </cell>
          <cell r="Q322">
            <v>168001.4325</v>
          </cell>
          <cell r="R322">
            <v>172880.64000000001</v>
          </cell>
          <cell r="S322" t="str">
            <v>USD</v>
          </cell>
          <cell r="T322" t="str">
            <v>DECEMBER, 2005</v>
          </cell>
          <cell r="U322">
            <v>38601</v>
          </cell>
          <cell r="V322" t="str">
            <v>GTB/0003499</v>
          </cell>
          <cell r="W322" t="str">
            <v/>
          </cell>
          <cell r="Y322">
            <v>172880.64000000001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</row>
        <row r="323">
          <cell r="D323">
            <v>38608</v>
          </cell>
          <cell r="F323" t="str">
            <v>GTB</v>
          </cell>
          <cell r="G323" t="str">
            <v>ATLANTIC SHRIMPERS LIMITED</v>
          </cell>
          <cell r="H323" t="str">
            <v>FROZEN SHRIMPS</v>
          </cell>
          <cell r="I323" t="str">
            <v>03.06.13.00</v>
          </cell>
          <cell r="J323" t="str">
            <v>SEPTEMBER, 2005</v>
          </cell>
          <cell r="K323" t="str">
            <v>SPAIN</v>
          </cell>
          <cell r="L323" t="str">
            <v>APAPA PORT</v>
          </cell>
          <cell r="M323">
            <v>25.2</v>
          </cell>
          <cell r="N323" t="str">
            <v>GTB</v>
          </cell>
          <cell r="O323">
            <v>83927.67</v>
          </cell>
          <cell r="P323">
            <v>20981.9175</v>
          </cell>
          <cell r="Q323">
            <v>62945.752500000002</v>
          </cell>
          <cell r="R323">
            <v>64774.080000000002</v>
          </cell>
          <cell r="S323" t="str">
            <v>USD</v>
          </cell>
          <cell r="T323" t="str">
            <v>DECEMBER, 2005</v>
          </cell>
          <cell r="U323">
            <v>38601</v>
          </cell>
          <cell r="V323" t="str">
            <v>GTB/0002772</v>
          </cell>
          <cell r="W323" t="str">
            <v/>
          </cell>
          <cell r="Y323">
            <v>64774.080000000002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</row>
        <row r="324">
          <cell r="D324">
            <v>38608</v>
          </cell>
          <cell r="F324" t="str">
            <v>IBTC</v>
          </cell>
          <cell r="G324" t="str">
            <v>OMO WOOD INDUSTRY LIMITED</v>
          </cell>
          <cell r="H324" t="str">
            <v>PROCESSED WOOD APA (DOUSSIE) SQUARES</v>
          </cell>
          <cell r="I324" t="str">
            <v>44.09.00.00</v>
          </cell>
          <cell r="J324" t="str">
            <v>SEPTEMBER, 2005</v>
          </cell>
          <cell r="K324" t="str">
            <v>CHINA</v>
          </cell>
          <cell r="L324" t="str">
            <v>APAPA PORT</v>
          </cell>
          <cell r="M324">
            <v>22.2</v>
          </cell>
          <cell r="N324" t="str">
            <v>FIRST</v>
          </cell>
          <cell r="O324">
            <v>27670.5</v>
          </cell>
          <cell r="P324">
            <v>6917.625</v>
          </cell>
          <cell r="Q324">
            <v>20752.875</v>
          </cell>
          <cell r="R324">
            <v>21285</v>
          </cell>
          <cell r="S324" t="str">
            <v>USD</v>
          </cell>
          <cell r="T324" t="str">
            <v>DECEMBER, 2005</v>
          </cell>
          <cell r="U324">
            <v>38603</v>
          </cell>
          <cell r="V324" t="str">
            <v>FBN/0018957</v>
          </cell>
          <cell r="W324" t="str">
            <v/>
          </cell>
          <cell r="Y324">
            <v>21285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</row>
        <row r="325">
          <cell r="D325">
            <v>38608</v>
          </cell>
          <cell r="F325" t="str">
            <v>UBA</v>
          </cell>
          <cell r="G325" t="str">
            <v>SAPELE INTEGRATED INDUSTRIES LIMITED</v>
          </cell>
          <cell r="H325" t="str">
            <v>NIGERIAN SPECIFIED RUBBER (NSR 10)</v>
          </cell>
          <cell r="I325" t="str">
            <v>40.01.22.00</v>
          </cell>
          <cell r="J325" t="str">
            <v>SEPTEMBER, 2005</v>
          </cell>
          <cell r="K325" t="str">
            <v>SPAIN</v>
          </cell>
          <cell r="L325" t="str">
            <v>APAPA PORT</v>
          </cell>
          <cell r="M325">
            <v>108.4</v>
          </cell>
          <cell r="N325" t="str">
            <v>UBA</v>
          </cell>
          <cell r="O325">
            <v>197595.72</v>
          </cell>
          <cell r="P325">
            <v>49398.93</v>
          </cell>
          <cell r="Q325">
            <v>148196.79</v>
          </cell>
          <cell r="R325">
            <v>148680</v>
          </cell>
          <cell r="S325" t="str">
            <v>USD</v>
          </cell>
          <cell r="T325" t="str">
            <v>DECEMBER, 2005</v>
          </cell>
          <cell r="U325">
            <v>38574</v>
          </cell>
          <cell r="V325" t="str">
            <v>UBA / 0000539</v>
          </cell>
          <cell r="W325" t="str">
            <v/>
          </cell>
          <cell r="Y325">
            <v>148680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</row>
        <row r="326">
          <cell r="D326">
            <v>38608</v>
          </cell>
          <cell r="F326" t="str">
            <v>ECO</v>
          </cell>
          <cell r="G326" t="str">
            <v>SUN AND SAND INDUSTRIES LIMITED</v>
          </cell>
          <cell r="H326" t="str">
            <v xml:space="preserve">REMELTED COPPER INGOTS </v>
          </cell>
          <cell r="I326" t="str">
            <v>74.04.00.00</v>
          </cell>
          <cell r="J326" t="str">
            <v>SEPTEMBER, 2005</v>
          </cell>
          <cell r="K326" t="str">
            <v>INDIA</v>
          </cell>
          <cell r="L326" t="str">
            <v>APAPA PORT</v>
          </cell>
          <cell r="M326">
            <v>26</v>
          </cell>
          <cell r="N326" t="str">
            <v>ZENITH</v>
          </cell>
          <cell r="O326">
            <v>122571.75</v>
          </cell>
          <cell r="P326">
            <v>30642.9375</v>
          </cell>
          <cell r="Q326">
            <v>91928.8125</v>
          </cell>
          <cell r="R326">
            <v>94650</v>
          </cell>
          <cell r="S326" t="str">
            <v>USD</v>
          </cell>
          <cell r="T326" t="str">
            <v>DECEMBER, 2005</v>
          </cell>
          <cell r="U326">
            <v>38607</v>
          </cell>
          <cell r="V326" t="str">
            <v>ZENITH/002208</v>
          </cell>
          <cell r="W326" t="str">
            <v/>
          </cell>
          <cell r="Y326">
            <v>94650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</row>
        <row r="327">
          <cell r="D327">
            <v>38608</v>
          </cell>
          <cell r="F327" t="str">
            <v>UNION</v>
          </cell>
          <cell r="G327" t="str">
            <v>WEST AFRICAN RUBBER PRODUCTS (NIG) LIMITED</v>
          </cell>
          <cell r="H327" t="str">
            <v>ASSORTED BATHROOM SLIPPERS</v>
          </cell>
          <cell r="I327" t="str">
            <v>64.02.99.00</v>
          </cell>
          <cell r="J327" t="str">
            <v>SEPTEMBER, 2005</v>
          </cell>
          <cell r="K327" t="str">
            <v>TOGO</v>
          </cell>
          <cell r="L327" t="str">
            <v>SEME BORDER</v>
          </cell>
          <cell r="M327">
            <v>36.299999999999997</v>
          </cell>
          <cell r="N327" t="str">
            <v>UNION</v>
          </cell>
          <cell r="O327">
            <v>61380</v>
          </cell>
          <cell r="P327">
            <v>15345</v>
          </cell>
          <cell r="Q327">
            <v>46035</v>
          </cell>
          <cell r="R327">
            <v>46500</v>
          </cell>
          <cell r="S327" t="str">
            <v>USD</v>
          </cell>
          <cell r="T327" t="str">
            <v>DECEMBER, 2005</v>
          </cell>
          <cell r="U327">
            <v>38589</v>
          </cell>
          <cell r="V327" t="str">
            <v>UBN/0001158</v>
          </cell>
          <cell r="W327" t="str">
            <v/>
          </cell>
          <cell r="Y327">
            <v>46500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</row>
        <row r="328">
          <cell r="D328">
            <v>38608</v>
          </cell>
          <cell r="F328" t="str">
            <v>ALLSTATES</v>
          </cell>
          <cell r="G328" t="str">
            <v>KIMATRAI NIGERIA LIMITED</v>
          </cell>
          <cell r="H328" t="str">
            <v>NIGERIAN PROCESSED NATURAL CRUMB RUBBER NSR 10</v>
          </cell>
          <cell r="I328" t="str">
            <v>40.01.22.00</v>
          </cell>
          <cell r="J328" t="str">
            <v>SEPTEMBER, 2005</v>
          </cell>
          <cell r="K328" t="str">
            <v>ITALY</v>
          </cell>
          <cell r="L328" t="str">
            <v>APAPA PORT</v>
          </cell>
          <cell r="M328">
            <v>43.4</v>
          </cell>
          <cell r="N328" t="str">
            <v>ZENITH</v>
          </cell>
          <cell r="O328">
            <v>70979.13</v>
          </cell>
          <cell r="P328">
            <v>17744.782500000001</v>
          </cell>
          <cell r="Q328">
            <v>53234.347500000003</v>
          </cell>
          <cell r="R328">
            <v>53424</v>
          </cell>
          <cell r="S328" t="str">
            <v>USD</v>
          </cell>
          <cell r="T328" t="str">
            <v>DECEMBER, 2005</v>
          </cell>
          <cell r="U328">
            <v>38586</v>
          </cell>
          <cell r="V328" t="str">
            <v>ZENITH / 005736</v>
          </cell>
          <cell r="W328" t="str">
            <v/>
          </cell>
          <cell r="Y328">
            <v>53424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</row>
        <row r="329">
          <cell r="D329">
            <v>38608</v>
          </cell>
          <cell r="F329" t="str">
            <v>NIB</v>
          </cell>
          <cell r="G329" t="str">
            <v>OLAM NIGERIA LIMITED</v>
          </cell>
          <cell r="H329" t="str">
            <v>NIGERIAN DRIED SPLIT GINGER, AFFLATOXIN FREE</v>
          </cell>
          <cell r="I329" t="str">
            <v>09.10.10.00</v>
          </cell>
          <cell r="J329" t="str">
            <v>SEPTEMBER, 2005</v>
          </cell>
          <cell r="K329" t="str">
            <v>GERMANY</v>
          </cell>
          <cell r="L329" t="str">
            <v>TINCAN ISLAND</v>
          </cell>
          <cell r="M329">
            <v>22.3</v>
          </cell>
          <cell r="N329" t="str">
            <v>DIAMOND</v>
          </cell>
          <cell r="O329">
            <v>58467.199999999997</v>
          </cell>
          <cell r="P329">
            <v>14616.8</v>
          </cell>
          <cell r="Q329">
            <v>43850.400000000001</v>
          </cell>
          <cell r="R329">
            <v>48400</v>
          </cell>
          <cell r="S329" t="str">
            <v>USD</v>
          </cell>
          <cell r="T329" t="str">
            <v>DECEMBER, 2005</v>
          </cell>
          <cell r="U329">
            <v>38533</v>
          </cell>
          <cell r="V329" t="str">
            <v>DBL/0001646</v>
          </cell>
          <cell r="W329" t="str">
            <v/>
          </cell>
          <cell r="Y329">
            <v>48400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</row>
        <row r="330">
          <cell r="D330">
            <v>38609</v>
          </cell>
          <cell r="F330" t="str">
            <v>ECO</v>
          </cell>
          <cell r="G330" t="str">
            <v>SUN AND SAND INDUSTRIES LIMITED</v>
          </cell>
          <cell r="H330" t="str">
            <v>REMELTED COPPER INGOT</v>
          </cell>
          <cell r="I330" t="str">
            <v>74.04.00.00</v>
          </cell>
          <cell r="J330" t="str">
            <v>SEPTEMBER, 2005</v>
          </cell>
          <cell r="K330" t="str">
            <v>INDIA</v>
          </cell>
          <cell r="L330" t="str">
            <v>APAPA PORT</v>
          </cell>
          <cell r="M330">
            <v>25.6</v>
          </cell>
          <cell r="N330" t="str">
            <v>ZENITH</v>
          </cell>
          <cell r="O330">
            <v>120668.1</v>
          </cell>
          <cell r="P330">
            <v>30167.025000000001</v>
          </cell>
          <cell r="Q330">
            <v>90501.074999999997</v>
          </cell>
          <cell r="R330">
            <v>93180</v>
          </cell>
          <cell r="S330" t="str">
            <v>USD</v>
          </cell>
          <cell r="T330" t="str">
            <v>DECEMBER, 2005</v>
          </cell>
          <cell r="U330">
            <v>38607</v>
          </cell>
          <cell r="V330" t="str">
            <v>ZENITH/002205</v>
          </cell>
          <cell r="W330" t="str">
            <v/>
          </cell>
          <cell r="Y330">
            <v>93180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</row>
        <row r="331">
          <cell r="D331">
            <v>38609</v>
          </cell>
          <cell r="F331" t="str">
            <v>ECO</v>
          </cell>
          <cell r="G331" t="str">
            <v>SUN AND SAND INDUSTRIES LIMITED</v>
          </cell>
          <cell r="H331" t="str">
            <v>ALUMINIUM ALLOY/INGOT</v>
          </cell>
          <cell r="I331" t="str">
            <v>76.01.20.00</v>
          </cell>
          <cell r="J331" t="str">
            <v>SEPTEMBER, 2005</v>
          </cell>
          <cell r="K331" t="str">
            <v>UNITED ARAB EMIRATES (UAE)</v>
          </cell>
          <cell r="L331" t="str">
            <v>APAPA PORT</v>
          </cell>
          <cell r="M331">
            <v>26.7</v>
          </cell>
          <cell r="N331" t="str">
            <v>ZENITH</v>
          </cell>
          <cell r="O331">
            <v>62558.86</v>
          </cell>
          <cell r="P331">
            <v>15639.715</v>
          </cell>
          <cell r="Q331">
            <v>46919.144999999997</v>
          </cell>
          <cell r="R331">
            <v>48308</v>
          </cell>
          <cell r="S331" t="str">
            <v>USD</v>
          </cell>
          <cell r="T331" t="str">
            <v>DECEMBER, 2005</v>
          </cell>
          <cell r="U331">
            <v>38607</v>
          </cell>
          <cell r="V331" t="str">
            <v>ZENITH/002204</v>
          </cell>
          <cell r="W331" t="str">
            <v/>
          </cell>
          <cell r="Y331">
            <v>48308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</row>
        <row r="332">
          <cell r="D332">
            <v>38609</v>
          </cell>
          <cell r="F332" t="str">
            <v>MBC</v>
          </cell>
          <cell r="G332" t="str">
            <v>MARIO JOSE ENTERPRISES LIMITED</v>
          </cell>
          <cell r="H332" t="str">
            <v>FINISHED LEATHER</v>
          </cell>
          <cell r="I332" t="str">
            <v>41.06.19.00</v>
          </cell>
          <cell r="J332" t="str">
            <v>SEPTEMBER, 2005</v>
          </cell>
          <cell r="K332" t="str">
            <v>ITALY</v>
          </cell>
          <cell r="L332" t="str">
            <v>APAPA PORT</v>
          </cell>
          <cell r="M332">
            <v>8.5</v>
          </cell>
          <cell r="N332" t="str">
            <v>FIRST</v>
          </cell>
          <cell r="O332">
            <v>389116.49</v>
          </cell>
          <cell r="P332">
            <v>97279.122499999998</v>
          </cell>
          <cell r="Q332">
            <v>291837.36749999999</v>
          </cell>
          <cell r="R332">
            <v>299620</v>
          </cell>
          <cell r="S332" t="str">
            <v>USD</v>
          </cell>
          <cell r="T332" t="str">
            <v>DECEMBER, 2005</v>
          </cell>
          <cell r="U332">
            <v>38600</v>
          </cell>
          <cell r="V332" t="str">
            <v>FBN / 0045253</v>
          </cell>
          <cell r="W332" t="str">
            <v/>
          </cell>
          <cell r="Y332">
            <v>299620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</row>
        <row r="333">
          <cell r="D333">
            <v>38609</v>
          </cell>
          <cell r="F333" t="str">
            <v>FSB</v>
          </cell>
          <cell r="G333" t="str">
            <v>INDUSTRIAL &amp; FARM EQUIPMENT COMPANY LIMITED.</v>
          </cell>
          <cell r="H333" t="str">
            <v>SEMI-PROCESSED PARTS TO PRODUCE 2,000 SETS OF WHEELBARROW</v>
          </cell>
          <cell r="I333" t="str">
            <v>87.16.00.00</v>
          </cell>
          <cell r="J333" t="str">
            <v>SEPTEMBER, 2005</v>
          </cell>
          <cell r="K333" t="str">
            <v>CAMEROON</v>
          </cell>
          <cell r="L333" t="str">
            <v>APAPA PORT</v>
          </cell>
          <cell r="M333">
            <v>30</v>
          </cell>
          <cell r="N333" t="str">
            <v>FSB</v>
          </cell>
          <cell r="O333">
            <v>53152</v>
          </cell>
          <cell r="P333">
            <v>13288</v>
          </cell>
          <cell r="Q333">
            <v>39864</v>
          </cell>
          <cell r="R333">
            <v>40000</v>
          </cell>
          <cell r="S333" t="str">
            <v>USD</v>
          </cell>
          <cell r="T333" t="str">
            <v>DECEMBER, 2005</v>
          </cell>
          <cell r="U333">
            <v>38593</v>
          </cell>
          <cell r="V333" t="str">
            <v>FSB/0000023</v>
          </cell>
          <cell r="W333" t="str">
            <v/>
          </cell>
          <cell r="Y333">
            <v>40000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</row>
        <row r="334">
          <cell r="D334">
            <v>38609</v>
          </cell>
          <cell r="F334" t="str">
            <v>FSB</v>
          </cell>
          <cell r="G334" t="str">
            <v>INDUSTRIAL &amp; FARM EQUIPMENT COMPANY LIMITED.</v>
          </cell>
          <cell r="H334" t="str">
            <v>ELEPHANT BRAND HEADPANS</v>
          </cell>
          <cell r="I334" t="str">
            <v>73.10.10.00</v>
          </cell>
          <cell r="J334" t="str">
            <v>SEPTEMBER, 2005</v>
          </cell>
          <cell r="K334" t="str">
            <v>GHANA</v>
          </cell>
          <cell r="L334" t="str">
            <v>APAPA PORT</v>
          </cell>
          <cell r="M334">
            <v>9</v>
          </cell>
          <cell r="N334" t="str">
            <v>FSB</v>
          </cell>
          <cell r="O334">
            <v>20454.53</v>
          </cell>
          <cell r="P334">
            <v>5113.6324999999997</v>
          </cell>
          <cell r="Q334">
            <v>15340.897499999999</v>
          </cell>
          <cell r="R334">
            <v>15750</v>
          </cell>
          <cell r="S334" t="str">
            <v>USD</v>
          </cell>
          <cell r="T334" t="str">
            <v>DECEMBER, 2005</v>
          </cell>
          <cell r="U334">
            <v>38600</v>
          </cell>
          <cell r="V334" t="str">
            <v>FSB/0000024</v>
          </cell>
          <cell r="W334" t="str">
            <v/>
          </cell>
          <cell r="Y334">
            <v>15750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</row>
        <row r="335">
          <cell r="D335">
            <v>38609</v>
          </cell>
          <cell r="F335" t="str">
            <v>MBC</v>
          </cell>
          <cell r="G335" t="str">
            <v>MARIO JOSE ENTERPRISES LIMITED</v>
          </cell>
          <cell r="H335" t="str">
            <v>FINISHED LEATHER</v>
          </cell>
          <cell r="I335" t="str">
            <v>41.06.19.00</v>
          </cell>
          <cell r="J335" t="str">
            <v>SEPTEMBER, 2005</v>
          </cell>
          <cell r="K335" t="str">
            <v>ITALY</v>
          </cell>
          <cell r="L335" t="str">
            <v>APAPA PORT</v>
          </cell>
          <cell r="M335">
            <v>8.8000000000000007</v>
          </cell>
          <cell r="N335" t="str">
            <v>FIRST</v>
          </cell>
          <cell r="O335">
            <v>400726.87</v>
          </cell>
          <cell r="P335">
            <v>100181.7175</v>
          </cell>
          <cell r="Q335">
            <v>300545.15250000003</v>
          </cell>
          <cell r="R335">
            <v>308560</v>
          </cell>
          <cell r="S335" t="str">
            <v>USD</v>
          </cell>
          <cell r="T335" t="str">
            <v>DECEMBER, 2005</v>
          </cell>
          <cell r="U335">
            <v>38594</v>
          </cell>
          <cell r="V335" t="str">
            <v>FBN / 0046190</v>
          </cell>
          <cell r="W335" t="str">
            <v/>
          </cell>
          <cell r="Y335">
            <v>308560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</row>
        <row r="336">
          <cell r="D336">
            <v>38609</v>
          </cell>
          <cell r="F336" t="str">
            <v>NIB</v>
          </cell>
          <cell r="G336" t="str">
            <v>OLAM NIGERIA LIMITED</v>
          </cell>
          <cell r="H336" t="str">
            <v>NIGERIAN DRIED SPLIT GINGER, AFFLATOXIN FREE</v>
          </cell>
          <cell r="I336" t="str">
            <v>09.10.10.00</v>
          </cell>
          <cell r="J336" t="str">
            <v>SEPTEMBER, 2005</v>
          </cell>
          <cell r="K336" t="str">
            <v>GERMANY</v>
          </cell>
          <cell r="L336" t="str">
            <v>TINCAN ISLAND</v>
          </cell>
          <cell r="M336">
            <v>22.3</v>
          </cell>
          <cell r="N336" t="str">
            <v>DIAMOND</v>
          </cell>
          <cell r="O336">
            <v>58467.199999999997</v>
          </cell>
          <cell r="P336">
            <v>14616.8</v>
          </cell>
          <cell r="Q336">
            <v>43850.400000000001</v>
          </cell>
          <cell r="R336">
            <v>48400</v>
          </cell>
          <cell r="S336" t="str">
            <v>USD</v>
          </cell>
          <cell r="T336" t="str">
            <v>DECEMBER, 2005</v>
          </cell>
          <cell r="U336">
            <v>38533</v>
          </cell>
          <cell r="V336" t="str">
            <v>DBL/0001646</v>
          </cell>
          <cell r="W336" t="str">
            <v/>
          </cell>
          <cell r="Y336">
            <v>48400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</row>
        <row r="337">
          <cell r="D337">
            <v>38609</v>
          </cell>
          <cell r="F337" t="str">
            <v>FSB</v>
          </cell>
          <cell r="G337" t="str">
            <v>INDUSTRIAL &amp; FARM EQUIPMENT COMPANY LIMITED.</v>
          </cell>
          <cell r="H337" t="str">
            <v>INDOMIE NOODLES</v>
          </cell>
          <cell r="I337" t="str">
            <v>19.02.19.00</v>
          </cell>
          <cell r="J337" t="str">
            <v>SEPTEMBER, 2005</v>
          </cell>
          <cell r="K337" t="str">
            <v>CAMEROON</v>
          </cell>
          <cell r="L337" t="str">
            <v>APAPA PORT</v>
          </cell>
          <cell r="M337">
            <v>3.3</v>
          </cell>
          <cell r="N337" t="str">
            <v>FSB</v>
          </cell>
          <cell r="O337">
            <v>8969.4</v>
          </cell>
          <cell r="P337">
            <v>2242.35</v>
          </cell>
          <cell r="Q337">
            <v>6727.05</v>
          </cell>
          <cell r="R337">
            <v>6750</v>
          </cell>
          <cell r="S337" t="str">
            <v>USD</v>
          </cell>
          <cell r="T337" t="str">
            <v>DECEMBER, 2005</v>
          </cell>
          <cell r="U337">
            <v>38593</v>
          </cell>
          <cell r="V337" t="str">
            <v>FSB/0000021</v>
          </cell>
          <cell r="W337" t="str">
            <v/>
          </cell>
          <cell r="Y337">
            <v>6750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</row>
        <row r="338">
          <cell r="D338">
            <v>38608</v>
          </cell>
          <cell r="F338" t="str">
            <v>ZENITH</v>
          </cell>
          <cell r="G338" t="str">
            <v>MARIO JOSE ENTERPRISES LIMITED</v>
          </cell>
          <cell r="H338" t="str">
            <v>FINISHED LEATHER</v>
          </cell>
          <cell r="I338" t="str">
            <v>41.06.19.00</v>
          </cell>
          <cell r="J338" t="str">
            <v>SEPTEMBER, 2005</v>
          </cell>
          <cell r="K338" t="str">
            <v>ITALY</v>
          </cell>
          <cell r="L338" t="str">
            <v>APAPA PORT</v>
          </cell>
          <cell r="M338">
            <v>8</v>
          </cell>
          <cell r="N338" t="str">
            <v>ZENITH</v>
          </cell>
          <cell r="O338">
            <v>419025.49</v>
          </cell>
          <cell r="P338">
            <v>104756.3725</v>
          </cell>
          <cell r="Q338">
            <v>314269.11749999999</v>
          </cell>
          <cell r="R338">
            <v>323397</v>
          </cell>
          <cell r="S338" t="str">
            <v>USD</v>
          </cell>
          <cell r="T338" t="str">
            <v>DECEMBER, 2005</v>
          </cell>
          <cell r="U338">
            <v>38602</v>
          </cell>
          <cell r="V338" t="str">
            <v>ZENITH / 004579</v>
          </cell>
          <cell r="W338" t="str">
            <v/>
          </cell>
          <cell r="Y338">
            <v>323397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</row>
        <row r="339">
          <cell r="D339">
            <v>38609</v>
          </cell>
          <cell r="F339" t="str">
            <v>SCB</v>
          </cell>
          <cell r="G339" t="str">
            <v>P.Z. INDUSTRIES PLC</v>
          </cell>
          <cell r="H339" t="str">
            <v>MEDICAMENTS, POMADES, SOAPS AND PACKING MATERIALS</v>
          </cell>
          <cell r="I339" t="str">
            <v>30.01.00.00</v>
          </cell>
          <cell r="J339" t="str">
            <v>SEPTEMBER, 2005</v>
          </cell>
          <cell r="K339" t="str">
            <v>GHANA</v>
          </cell>
          <cell r="L339" t="str">
            <v>APAPA PORT</v>
          </cell>
          <cell r="M339">
            <v>30.4</v>
          </cell>
          <cell r="N339" t="str">
            <v>ZENITH</v>
          </cell>
          <cell r="O339">
            <v>96855.14</v>
          </cell>
          <cell r="P339">
            <v>24213.785</v>
          </cell>
          <cell r="Q339">
            <v>72641.354999999996</v>
          </cell>
          <cell r="R339">
            <v>74791.61</v>
          </cell>
          <cell r="S339" t="str">
            <v>USD</v>
          </cell>
          <cell r="T339" t="str">
            <v>DECEMBER, 2005</v>
          </cell>
          <cell r="U339">
            <v>38607</v>
          </cell>
          <cell r="V339" t="str">
            <v>ZENITH/004169</v>
          </cell>
          <cell r="W339" t="str">
            <v/>
          </cell>
          <cell r="Y339">
            <v>74791.61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</row>
        <row r="340">
          <cell r="D340">
            <v>38609</v>
          </cell>
          <cell r="F340" t="str">
            <v>ECO</v>
          </cell>
          <cell r="G340" t="str">
            <v>SUN AND SAND INDUSTRIES LIMITED</v>
          </cell>
          <cell r="H340" t="str">
            <v>ALUMINIUM ALLOY/INGOT</v>
          </cell>
          <cell r="I340" t="str">
            <v>76.01.20.00</v>
          </cell>
          <cell r="J340" t="str">
            <v>SEPTEMBER, 2005</v>
          </cell>
          <cell r="K340" t="str">
            <v>UNITED ARAB EMIRATES (UAE)</v>
          </cell>
          <cell r="L340" t="str">
            <v>APAPA PORT</v>
          </cell>
          <cell r="M340">
            <v>26.2</v>
          </cell>
          <cell r="N340" t="str">
            <v>ZENITH</v>
          </cell>
          <cell r="O340">
            <v>63464.07</v>
          </cell>
          <cell r="P340">
            <v>15866.0175</v>
          </cell>
          <cell r="Q340">
            <v>47598.052499999998</v>
          </cell>
          <cell r="R340">
            <v>49007</v>
          </cell>
          <cell r="S340" t="str">
            <v>USD</v>
          </cell>
          <cell r="T340" t="str">
            <v>DECEMBER, 2005</v>
          </cell>
          <cell r="U340">
            <v>38607</v>
          </cell>
          <cell r="V340" t="str">
            <v>ZENITH/002207</v>
          </cell>
          <cell r="W340" t="str">
            <v/>
          </cell>
          <cell r="Y340">
            <v>49007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</row>
        <row r="341">
          <cell r="D341">
            <v>38609</v>
          </cell>
          <cell r="F341" t="str">
            <v>NATIONAL</v>
          </cell>
          <cell r="G341" t="str">
            <v>LORNEVIEW INTERNATIONAL LIMITED</v>
          </cell>
          <cell r="H341" t="str">
            <v>NIGERIAN COCOA CAKE</v>
          </cell>
          <cell r="I341" t="str">
            <v>18.01.00.00</v>
          </cell>
          <cell r="J341" t="str">
            <v>SEPTEMBER, 2005</v>
          </cell>
          <cell r="K341" t="str">
            <v>SPAIN</v>
          </cell>
          <cell r="L341" t="str">
            <v>APAPA PORT</v>
          </cell>
          <cell r="M341">
            <v>40</v>
          </cell>
          <cell r="N341" t="str">
            <v>NATIONAL</v>
          </cell>
          <cell r="O341">
            <v>26040</v>
          </cell>
          <cell r="P341">
            <v>6510</v>
          </cell>
          <cell r="Q341">
            <v>19530</v>
          </cell>
          <cell r="R341">
            <v>19600</v>
          </cell>
          <cell r="S341" t="str">
            <v>USD</v>
          </cell>
          <cell r="T341" t="str">
            <v>DECEMBER, 2005</v>
          </cell>
          <cell r="U341">
            <v>38588</v>
          </cell>
          <cell r="V341" t="str">
            <v>NATIONAL/00257</v>
          </cell>
          <cell r="W341" t="str">
            <v/>
          </cell>
          <cell r="Y341">
            <v>19600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</row>
        <row r="342">
          <cell r="D342">
            <v>38609</v>
          </cell>
          <cell r="F342" t="str">
            <v>ZENITH</v>
          </cell>
          <cell r="G342" t="str">
            <v>WEST AFRICA MILK COMPANY (NIGERIA) PLC</v>
          </cell>
          <cell r="H342" t="str">
            <v>PEAK BRAND INSTANT FULL CREAM MILK POWDER SACHETS</v>
          </cell>
          <cell r="I342" t="str">
            <v>04.02.21.00</v>
          </cell>
          <cell r="J342" t="str">
            <v>SEPTEMBER, 2005</v>
          </cell>
          <cell r="K342" t="str">
            <v>GHANA</v>
          </cell>
          <cell r="L342" t="str">
            <v>SEME BORDER</v>
          </cell>
          <cell r="M342">
            <v>36.9</v>
          </cell>
          <cell r="N342" t="str">
            <v>ZENITH</v>
          </cell>
          <cell r="O342">
            <v>180393.78</v>
          </cell>
          <cell r="P342">
            <v>45098.445</v>
          </cell>
          <cell r="Q342">
            <v>135295.33499999999</v>
          </cell>
          <cell r="R342">
            <v>139224.95999999999</v>
          </cell>
          <cell r="S342" t="str">
            <v>USD</v>
          </cell>
          <cell r="T342" t="str">
            <v>DECEMBER, 2005</v>
          </cell>
          <cell r="U342">
            <v>38601</v>
          </cell>
          <cell r="V342" t="str">
            <v>ZENITH/005426</v>
          </cell>
          <cell r="W342" t="str">
            <v/>
          </cell>
          <cell r="Y342">
            <v>139224.95999999999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</row>
        <row r="343">
          <cell r="D343">
            <v>38610</v>
          </cell>
          <cell r="F343" t="str">
            <v>INTERCONTINENTAL</v>
          </cell>
          <cell r="G343" t="str">
            <v>MAMUDA INDUSTRIES (NIG) LIMITED</v>
          </cell>
          <cell r="H343" t="str">
            <v>PROCESSED, FINISHED LEAHER</v>
          </cell>
          <cell r="I343" t="str">
            <v>41.06.19.00</v>
          </cell>
          <cell r="J343" t="str">
            <v>SEPTEMBER, 2005</v>
          </cell>
          <cell r="K343" t="str">
            <v>ITALY</v>
          </cell>
          <cell r="L343" t="str">
            <v>APAPA PORT</v>
          </cell>
          <cell r="M343">
            <v>8</v>
          </cell>
          <cell r="N343" t="str">
            <v>GTB</v>
          </cell>
          <cell r="O343">
            <v>229746.07</v>
          </cell>
          <cell r="P343">
            <v>57436.517500000002</v>
          </cell>
          <cell r="Q343">
            <v>172309.55249999999</v>
          </cell>
          <cell r="R343">
            <v>141275</v>
          </cell>
          <cell r="S343" t="str">
            <v>EUR</v>
          </cell>
          <cell r="T343" t="str">
            <v>DECEMBER, 2005</v>
          </cell>
          <cell r="U343">
            <v>38600</v>
          </cell>
          <cell r="V343" t="str">
            <v>GTB / 0003730</v>
          </cell>
          <cell r="W343" t="str">
            <v/>
          </cell>
          <cell r="Y343">
            <v>0</v>
          </cell>
          <cell r="Z343">
            <v>141275</v>
          </cell>
          <cell r="AA343">
            <v>0</v>
          </cell>
          <cell r="AB343">
            <v>0</v>
          </cell>
          <cell r="AC343">
            <v>0</v>
          </cell>
        </row>
        <row r="344">
          <cell r="D344">
            <v>38608</v>
          </cell>
          <cell r="F344" t="str">
            <v>FOUNTAIN</v>
          </cell>
          <cell r="G344" t="str">
            <v>BENCOVIK NIGERIA LIMITED</v>
          </cell>
          <cell r="H344" t="str">
            <v>ZIRCONIUM ORE LOW GRADE 47%</v>
          </cell>
          <cell r="I344" t="str">
            <v>26.15.10.00</v>
          </cell>
          <cell r="J344" t="str">
            <v>SEPTEMBER, 2005</v>
          </cell>
          <cell r="K344" t="str">
            <v>UNITED ARAB EMIRATES (UAE)</v>
          </cell>
          <cell r="L344" t="str">
            <v>APAPA PORT</v>
          </cell>
          <cell r="M344">
            <v>110.1</v>
          </cell>
          <cell r="N344" t="str">
            <v>PRUDENT</v>
          </cell>
          <cell r="O344">
            <v>39530.699999999997</v>
          </cell>
          <cell r="P344">
            <v>9882.6749999999993</v>
          </cell>
          <cell r="Q344">
            <v>29648.025000000001</v>
          </cell>
          <cell r="R344">
            <v>29403</v>
          </cell>
          <cell r="S344" t="str">
            <v>USD</v>
          </cell>
          <cell r="T344" t="str">
            <v>DECEMBER, 2005</v>
          </cell>
          <cell r="U344">
            <v>38604</v>
          </cell>
          <cell r="V344" t="str">
            <v>PRUDENT/3237874</v>
          </cell>
          <cell r="W344" t="str">
            <v/>
          </cell>
          <cell r="Y344">
            <v>29403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</row>
        <row r="345">
          <cell r="D345">
            <v>38608</v>
          </cell>
          <cell r="F345" t="str">
            <v>ZENITH</v>
          </cell>
          <cell r="G345" t="str">
            <v>STANMARK COCOA PROCESSING CO. LIMITED</v>
          </cell>
          <cell r="H345" t="str">
            <v>COCOA LIQUOR</v>
          </cell>
          <cell r="I345" t="str">
            <v>18.03.10.00</v>
          </cell>
          <cell r="J345" t="str">
            <v>SEPTEMBER, 2005</v>
          </cell>
          <cell r="K345" t="str">
            <v>FRANCE</v>
          </cell>
          <cell r="L345" t="str">
            <v>APAPA PORT</v>
          </cell>
          <cell r="M345">
            <v>44</v>
          </cell>
          <cell r="N345" t="str">
            <v>ZENITH</v>
          </cell>
          <cell r="O345">
            <v>108320.52</v>
          </cell>
          <cell r="P345">
            <v>27080.13</v>
          </cell>
          <cell r="Q345">
            <v>81240.39</v>
          </cell>
          <cell r="R345">
            <v>83600</v>
          </cell>
          <cell r="S345" t="str">
            <v>USD</v>
          </cell>
          <cell r="T345" t="str">
            <v>DECEMBER, 2005</v>
          </cell>
          <cell r="U345">
            <v>38603</v>
          </cell>
          <cell r="V345" t="str">
            <v>ZENITH / 005428</v>
          </cell>
          <cell r="W345" t="str">
            <v/>
          </cell>
          <cell r="Y345">
            <v>83600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</row>
        <row r="346">
          <cell r="D346">
            <v>38608</v>
          </cell>
          <cell r="F346" t="str">
            <v>UNION</v>
          </cell>
          <cell r="G346" t="str">
            <v>WEST AFRICAN RUBBER PRODUCTS (NIG) LIMITED</v>
          </cell>
          <cell r="H346" t="str">
            <v>ASSORTED BATHROOM SLIPPERS</v>
          </cell>
          <cell r="I346" t="str">
            <v>64.02.99.00</v>
          </cell>
          <cell r="J346" t="str">
            <v>SEPTEMBER, 2005</v>
          </cell>
          <cell r="K346" t="str">
            <v>CONGO, REPUBLIC OF THE</v>
          </cell>
          <cell r="L346" t="str">
            <v>APAPA PORT</v>
          </cell>
          <cell r="M346">
            <v>18.7</v>
          </cell>
          <cell r="N346" t="str">
            <v>UNION</v>
          </cell>
          <cell r="O346">
            <v>31773</v>
          </cell>
          <cell r="P346">
            <v>7943.25</v>
          </cell>
          <cell r="Q346">
            <v>23829.75</v>
          </cell>
          <cell r="R346">
            <v>23800</v>
          </cell>
          <cell r="S346" t="str">
            <v>USD</v>
          </cell>
          <cell r="T346" t="str">
            <v>DECEMBER, 2005</v>
          </cell>
          <cell r="U346">
            <v>38600</v>
          </cell>
          <cell r="V346" t="str">
            <v>UBN/0001162</v>
          </cell>
          <cell r="W346" t="str">
            <v/>
          </cell>
          <cell r="Y346">
            <v>23800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</row>
        <row r="347">
          <cell r="D347">
            <v>38608</v>
          </cell>
          <cell r="F347" t="str">
            <v>SCB</v>
          </cell>
          <cell r="G347" t="str">
            <v>CARGILL VENTURES LIMITED</v>
          </cell>
          <cell r="H347" t="str">
            <v>GOOD FERMENTED NIGERIAN COCOA BEANS</v>
          </cell>
          <cell r="I347" t="str">
            <v>18.01.00.00</v>
          </cell>
          <cell r="J347" t="str">
            <v>SEPTEMBER, 2005</v>
          </cell>
          <cell r="K347" t="str">
            <v>NETHERLANDS</v>
          </cell>
          <cell r="L347" t="str">
            <v>APAPA PORT</v>
          </cell>
          <cell r="M347">
            <v>32.6</v>
          </cell>
          <cell r="N347" t="str">
            <v>ZENITH</v>
          </cell>
          <cell r="O347">
            <v>56922.15</v>
          </cell>
          <cell r="P347">
            <v>14230.5375</v>
          </cell>
          <cell r="Q347">
            <v>42691.612500000003</v>
          </cell>
          <cell r="R347">
            <v>43417.71</v>
          </cell>
          <cell r="S347" t="str">
            <v>USD</v>
          </cell>
          <cell r="T347" t="str">
            <v>DECEMBER, 2005</v>
          </cell>
          <cell r="U347">
            <v>38603</v>
          </cell>
          <cell r="V347" t="str">
            <v>ZENITH/005023</v>
          </cell>
          <cell r="W347" t="str">
            <v/>
          </cell>
          <cell r="Y347">
            <v>43417.71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</row>
        <row r="348">
          <cell r="D348">
            <v>38610</v>
          </cell>
          <cell r="F348" t="str">
            <v>ZENITH</v>
          </cell>
          <cell r="G348" t="str">
            <v>OTLO AGENCIES LIMITED</v>
          </cell>
          <cell r="H348" t="str">
            <v>CRUSHED HORNS</v>
          </cell>
          <cell r="I348" t="str">
            <v>05.06.90.00</v>
          </cell>
          <cell r="J348" t="str">
            <v>SEPTEMBER, 2005</v>
          </cell>
          <cell r="K348" t="str">
            <v>ITALY</v>
          </cell>
          <cell r="L348" t="str">
            <v>TINCAN ISLAND</v>
          </cell>
          <cell r="M348">
            <v>26.5</v>
          </cell>
          <cell r="N348" t="str">
            <v>ZENITH</v>
          </cell>
          <cell r="O348">
            <v>6867.21</v>
          </cell>
          <cell r="P348">
            <v>1716.8025</v>
          </cell>
          <cell r="Q348">
            <v>5150.4075000000003</v>
          </cell>
          <cell r="R348">
            <v>5300</v>
          </cell>
          <cell r="S348" t="str">
            <v>USD</v>
          </cell>
          <cell r="T348" t="str">
            <v>DECEMBER, 2005</v>
          </cell>
          <cell r="U348">
            <v>38607</v>
          </cell>
          <cell r="V348" t="str">
            <v>ZENITH / 001826</v>
          </cell>
          <cell r="W348" t="str">
            <v/>
          </cell>
          <cell r="Y348">
            <v>5300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</row>
        <row r="349">
          <cell r="D349">
            <v>38610</v>
          </cell>
          <cell r="F349" t="str">
            <v>UNION</v>
          </cell>
          <cell r="G349" t="str">
            <v>TOWER ALUMINIUM (NIG) PLC</v>
          </cell>
          <cell r="H349" t="str">
            <v>ALUMINIUM COOKING POTS</v>
          </cell>
          <cell r="I349" t="str">
            <v>76.15.19.00</v>
          </cell>
          <cell r="J349" t="str">
            <v>SEPTEMBER, 2005</v>
          </cell>
          <cell r="K349" t="str">
            <v>ANGOLA</v>
          </cell>
          <cell r="L349" t="str">
            <v>APAPA PORT</v>
          </cell>
          <cell r="M349">
            <v>3.4</v>
          </cell>
          <cell r="N349" t="str">
            <v>UNION</v>
          </cell>
          <cell r="O349">
            <v>19585.759999999998</v>
          </cell>
          <cell r="P349">
            <v>4896.4399999999996</v>
          </cell>
          <cell r="Q349">
            <v>14689.32</v>
          </cell>
          <cell r="R349">
            <v>10640</v>
          </cell>
          <cell r="S349" t="str">
            <v>USD</v>
          </cell>
          <cell r="T349" t="str">
            <v>DECEMBER, 2005</v>
          </cell>
          <cell r="U349">
            <v>38555</v>
          </cell>
          <cell r="V349" t="str">
            <v>UBN/0000180</v>
          </cell>
          <cell r="W349" t="str">
            <v/>
          </cell>
          <cell r="Y349">
            <v>10640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</row>
        <row r="350">
          <cell r="D350">
            <v>38610</v>
          </cell>
          <cell r="F350" t="str">
            <v>ECO</v>
          </cell>
          <cell r="G350" t="str">
            <v>KOLORKOTE NIGERIA LIMITED</v>
          </cell>
          <cell r="H350" t="str">
            <v>OVEN BAKED COLOR COATED EMBOSSED ALUMINIUM COILS.</v>
          </cell>
          <cell r="I350" t="str">
            <v>76.10.12.00</v>
          </cell>
          <cell r="J350" t="str">
            <v>SEPTEMBER, 2005</v>
          </cell>
          <cell r="K350" t="str">
            <v>GHANA</v>
          </cell>
          <cell r="L350" t="str">
            <v>APAPA PORT</v>
          </cell>
          <cell r="M350">
            <v>30.8</v>
          </cell>
          <cell r="N350" t="str">
            <v>ZENITH</v>
          </cell>
          <cell r="O350">
            <v>127026.55</v>
          </cell>
          <cell r="P350">
            <v>31756.637500000001</v>
          </cell>
          <cell r="Q350">
            <v>95269.912500000006</v>
          </cell>
          <cell r="R350">
            <v>98090.14</v>
          </cell>
          <cell r="S350" t="str">
            <v>USD</v>
          </cell>
          <cell r="T350" t="str">
            <v>DECEMBER, 2005</v>
          </cell>
          <cell r="U350">
            <v>38608</v>
          </cell>
          <cell r="V350" t="str">
            <v>ZENITH / 005429</v>
          </cell>
          <cell r="W350" t="str">
            <v/>
          </cell>
          <cell r="Y350">
            <v>98090.14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</row>
        <row r="351">
          <cell r="D351">
            <v>38610</v>
          </cell>
          <cell r="F351" t="str">
            <v>MBC</v>
          </cell>
          <cell r="G351" t="str">
            <v>MAMUDA INDUSTRIES (NIG) LIMITED</v>
          </cell>
          <cell r="H351" t="str">
            <v>PROCESSED, FINISHED LEATHER</v>
          </cell>
          <cell r="I351" t="str">
            <v>41.06.19.00</v>
          </cell>
          <cell r="J351" t="str">
            <v>SEPTEMBER, 2005</v>
          </cell>
          <cell r="K351" t="str">
            <v>ITALY</v>
          </cell>
          <cell r="L351" t="str">
            <v>APAPA PORT</v>
          </cell>
          <cell r="M351">
            <v>7.6</v>
          </cell>
          <cell r="N351" t="str">
            <v>FIRST</v>
          </cell>
          <cell r="O351">
            <v>346782.77</v>
          </cell>
          <cell r="P351">
            <v>86695.692500000005</v>
          </cell>
          <cell r="Q351">
            <v>260087.07750000001</v>
          </cell>
          <cell r="R351">
            <v>267023</v>
          </cell>
          <cell r="S351" t="str">
            <v>USD</v>
          </cell>
          <cell r="T351" t="str">
            <v>DECEMBER, 2005</v>
          </cell>
          <cell r="U351">
            <v>38600</v>
          </cell>
          <cell r="V351" t="str">
            <v>FBN / 0045251</v>
          </cell>
          <cell r="W351" t="str">
            <v/>
          </cell>
          <cell r="Y351">
            <v>267023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</row>
        <row r="352">
          <cell r="D352">
            <v>38610</v>
          </cell>
          <cell r="F352" t="str">
            <v>CHARTERED</v>
          </cell>
          <cell r="G352" t="str">
            <v>MICROFEED NIGERIA LIMITED</v>
          </cell>
          <cell r="H352" t="str">
            <v>NIGERIAN HARD WOOD (IROKO)</v>
          </cell>
          <cell r="I352" t="str">
            <v>44.09.00.00</v>
          </cell>
          <cell r="J352" t="str">
            <v>SEPTEMBER, 2005</v>
          </cell>
          <cell r="K352" t="str">
            <v>BELGIUM</v>
          </cell>
          <cell r="L352" t="str">
            <v>TINCAN ISLAND</v>
          </cell>
          <cell r="M352">
            <v>18</v>
          </cell>
          <cell r="N352" t="str">
            <v>DIAMOND</v>
          </cell>
          <cell r="O352">
            <v>23820</v>
          </cell>
          <cell r="P352">
            <v>5955</v>
          </cell>
          <cell r="Q352">
            <v>17865</v>
          </cell>
          <cell r="R352">
            <v>18392</v>
          </cell>
          <cell r="S352" t="str">
            <v>USD</v>
          </cell>
          <cell r="T352" t="str">
            <v>DECEMBER, 2005</v>
          </cell>
          <cell r="U352">
            <v>38607</v>
          </cell>
          <cell r="V352" t="str">
            <v>DBL / 1635768</v>
          </cell>
          <cell r="W352" t="str">
            <v/>
          </cell>
          <cell r="Y352">
            <v>18392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</row>
        <row r="353">
          <cell r="D353">
            <v>38610</v>
          </cell>
          <cell r="F353" t="str">
            <v>NIB</v>
          </cell>
          <cell r="G353" t="str">
            <v>OLAM NIGERIA LIMITED</v>
          </cell>
          <cell r="H353" t="str">
            <v>NIGERIAN POLISHED HULLED SESAME SEEDS</v>
          </cell>
          <cell r="I353" t="str">
            <v>12.07.40.00</v>
          </cell>
          <cell r="J353" t="str">
            <v>SEPTEMBER, 2005</v>
          </cell>
          <cell r="K353" t="str">
            <v>JAPAN</v>
          </cell>
          <cell r="L353" t="str">
            <v>APAPA PORT</v>
          </cell>
          <cell r="M353">
            <v>306</v>
          </cell>
          <cell r="N353" t="str">
            <v>DIAMOND</v>
          </cell>
          <cell r="O353">
            <v>325290.23999999999</v>
          </cell>
          <cell r="P353">
            <v>81322.559999999998</v>
          </cell>
          <cell r="Q353">
            <v>243967.68</v>
          </cell>
          <cell r="R353">
            <v>244800</v>
          </cell>
          <cell r="S353" t="str">
            <v>USD</v>
          </cell>
          <cell r="T353" t="str">
            <v>DECEMBER, 2005</v>
          </cell>
          <cell r="U353">
            <v>38533</v>
          </cell>
          <cell r="V353" t="str">
            <v>DBL/0001647</v>
          </cell>
          <cell r="W353" t="str">
            <v/>
          </cell>
          <cell r="Y353">
            <v>244800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</row>
        <row r="354">
          <cell r="D354">
            <v>38610</v>
          </cell>
          <cell r="F354" t="str">
            <v>ECO</v>
          </cell>
          <cell r="G354" t="str">
            <v>KOLORKOTE NIGERIA LIMITED</v>
          </cell>
          <cell r="H354" t="str">
            <v>OVEN BAKED COLOR COATED EMBOSSED ALUMINIUM COILS</v>
          </cell>
          <cell r="I354" t="str">
            <v>76.10.12.00</v>
          </cell>
          <cell r="J354" t="str">
            <v>SEPTEMBER, 2005</v>
          </cell>
          <cell r="K354" t="str">
            <v>GHANA</v>
          </cell>
          <cell r="L354" t="str">
            <v>APAPA PORT</v>
          </cell>
          <cell r="M354">
            <v>30.6</v>
          </cell>
          <cell r="N354" t="str">
            <v>ZENITH</v>
          </cell>
          <cell r="O354">
            <v>125836.21</v>
          </cell>
          <cell r="P354">
            <v>31459.052500000002</v>
          </cell>
          <cell r="Q354">
            <v>94377.157500000001</v>
          </cell>
          <cell r="R354">
            <v>97170.82</v>
          </cell>
          <cell r="S354" t="str">
            <v>USD</v>
          </cell>
          <cell r="T354" t="str">
            <v>DECEMBER, 2005</v>
          </cell>
          <cell r="U354">
            <v>38608</v>
          </cell>
          <cell r="V354" t="str">
            <v>ZENITH / 005430</v>
          </cell>
          <cell r="W354" t="str">
            <v/>
          </cell>
          <cell r="Y354">
            <v>97170.82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</row>
        <row r="355">
          <cell r="D355">
            <v>38610</v>
          </cell>
          <cell r="F355" t="str">
            <v>NIB</v>
          </cell>
          <cell r="G355" t="str">
            <v>OLAM NIGERIA LIMITED</v>
          </cell>
          <cell r="H355" t="str">
            <v>NIGERIAN POLISHED HULLED SESAME SEEDS</v>
          </cell>
          <cell r="I355" t="str">
            <v>12.07.40.00</v>
          </cell>
          <cell r="J355" t="str">
            <v>SEPTEMBER, 2005</v>
          </cell>
          <cell r="K355" t="str">
            <v>JAPAN</v>
          </cell>
          <cell r="L355" t="str">
            <v>APAPA PORT</v>
          </cell>
          <cell r="M355">
            <v>306</v>
          </cell>
          <cell r="N355" t="str">
            <v>DIAMOND</v>
          </cell>
          <cell r="O355">
            <v>325290.23999999999</v>
          </cell>
          <cell r="P355">
            <v>81322.559999999998</v>
          </cell>
          <cell r="Q355">
            <v>243967.68</v>
          </cell>
          <cell r="R355">
            <v>244800</v>
          </cell>
          <cell r="S355" t="str">
            <v>USD</v>
          </cell>
          <cell r="T355" t="str">
            <v>DECEMBER, 2005</v>
          </cell>
          <cell r="U355">
            <v>38533</v>
          </cell>
          <cell r="V355" t="str">
            <v>DBL/0001647</v>
          </cell>
          <cell r="W355" t="str">
            <v/>
          </cell>
          <cell r="Y355">
            <v>244800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</row>
        <row r="356">
          <cell r="D356">
            <v>38610</v>
          </cell>
          <cell r="F356" t="str">
            <v>GLOBAL</v>
          </cell>
          <cell r="G356" t="str">
            <v>LOPABEN NIGERIA LIMITED</v>
          </cell>
          <cell r="H356" t="str">
            <v>WASTE COTTON (CARD FLY)</v>
          </cell>
          <cell r="I356" t="str">
            <v>52.02.00.00</v>
          </cell>
          <cell r="J356" t="str">
            <v>SEPTEMBER, 2005</v>
          </cell>
          <cell r="K356" t="str">
            <v>CHINA</v>
          </cell>
          <cell r="L356" t="str">
            <v>APAPA PORT</v>
          </cell>
          <cell r="M356">
            <v>18</v>
          </cell>
          <cell r="N356" t="str">
            <v>ZENITH</v>
          </cell>
          <cell r="O356">
            <v>2565.4899999999998</v>
          </cell>
          <cell r="P356">
            <v>641.37249999999995</v>
          </cell>
          <cell r="Q356">
            <v>1924.1175000000001</v>
          </cell>
          <cell r="R356">
            <v>1980</v>
          </cell>
          <cell r="S356" t="str">
            <v>USD</v>
          </cell>
          <cell r="T356" t="str">
            <v>DECEMBER, 2005</v>
          </cell>
          <cell r="U356">
            <v>38603</v>
          </cell>
          <cell r="V356" t="str">
            <v>ZENITH/005789</v>
          </cell>
          <cell r="W356" t="str">
            <v/>
          </cell>
          <cell r="Y356">
            <v>1980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</row>
        <row r="357">
          <cell r="D357">
            <v>38610</v>
          </cell>
          <cell r="F357" t="str">
            <v>NIB</v>
          </cell>
          <cell r="G357" t="str">
            <v>OLAM NIGERIA LIMITED</v>
          </cell>
          <cell r="H357" t="str">
            <v>NIGERIAN POLISHED HULLED SESAME SEEDS</v>
          </cell>
          <cell r="I357" t="str">
            <v>12.07.40.00</v>
          </cell>
          <cell r="J357" t="str">
            <v>SEPTEMBER, 2005</v>
          </cell>
          <cell r="K357" t="str">
            <v>JAPAN</v>
          </cell>
          <cell r="L357" t="str">
            <v>APAPA PORT</v>
          </cell>
          <cell r="M357">
            <v>180</v>
          </cell>
          <cell r="N357" t="str">
            <v>DIAMOND</v>
          </cell>
          <cell r="O357">
            <v>191347.20000000001</v>
          </cell>
          <cell r="P357">
            <v>47836.800000000003</v>
          </cell>
          <cell r="Q357">
            <v>143510.39999999999</v>
          </cell>
          <cell r="R357">
            <v>144000</v>
          </cell>
          <cell r="S357" t="str">
            <v>USD</v>
          </cell>
          <cell r="T357" t="str">
            <v>DECEMBER, 2005</v>
          </cell>
          <cell r="U357">
            <v>38533</v>
          </cell>
          <cell r="V357" t="str">
            <v>DBL/0001647</v>
          </cell>
          <cell r="W357" t="str">
            <v/>
          </cell>
          <cell r="Y357">
            <v>144000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</row>
        <row r="358">
          <cell r="D358">
            <v>38610</v>
          </cell>
          <cell r="F358" t="str">
            <v>SCB</v>
          </cell>
          <cell r="G358" t="str">
            <v>ALKEM NIGERIA LIMITED</v>
          </cell>
          <cell r="H358" t="str">
            <v>POLYESTER STAPLE FIBRE</v>
          </cell>
          <cell r="I358" t="str">
            <v>55.03.02.00</v>
          </cell>
          <cell r="J358" t="str">
            <v>SEPTEMBER, 2005</v>
          </cell>
          <cell r="K358" t="str">
            <v>SPAIN</v>
          </cell>
          <cell r="L358" t="str">
            <v>APAPA PORT</v>
          </cell>
          <cell r="M358">
            <v>18.3</v>
          </cell>
          <cell r="N358" t="str">
            <v>ZENITH</v>
          </cell>
          <cell r="O358">
            <v>30897.27</v>
          </cell>
          <cell r="P358">
            <v>7724.3175000000001</v>
          </cell>
          <cell r="Q358">
            <v>23172.952499999999</v>
          </cell>
          <cell r="R358">
            <v>19775.490000000002</v>
          </cell>
          <cell r="S358" t="str">
            <v>EUR</v>
          </cell>
          <cell r="T358" t="str">
            <v>DECEMBER, 2005</v>
          </cell>
          <cell r="U358">
            <v>38601</v>
          </cell>
          <cell r="V358" t="str">
            <v>ZENITH/005021</v>
          </cell>
          <cell r="W358" t="str">
            <v/>
          </cell>
          <cell r="Y358">
            <v>0</v>
          </cell>
          <cell r="Z358">
            <v>19775.490000000002</v>
          </cell>
          <cell r="AA358">
            <v>0</v>
          </cell>
          <cell r="AB358">
            <v>0</v>
          </cell>
          <cell r="AC358">
            <v>0</v>
          </cell>
        </row>
        <row r="359">
          <cell r="D359">
            <v>38610</v>
          </cell>
          <cell r="F359" t="str">
            <v>CHARTERED</v>
          </cell>
          <cell r="G359" t="str">
            <v>MICROFEED NIGERIA LIMITED</v>
          </cell>
          <cell r="H359" t="str">
            <v>PROCESSED WOOD PRODUCTS (IROKO)</v>
          </cell>
          <cell r="I359" t="str">
            <v>44.09.00.00</v>
          </cell>
          <cell r="J359" t="str">
            <v>SEPTEMBER, 2005</v>
          </cell>
          <cell r="K359" t="str">
            <v>ITALY</v>
          </cell>
          <cell r="L359" t="str">
            <v>TINCAN ISLAND</v>
          </cell>
          <cell r="M359">
            <v>18</v>
          </cell>
          <cell r="N359" t="str">
            <v>DIAMOND</v>
          </cell>
          <cell r="O359">
            <v>24550</v>
          </cell>
          <cell r="P359">
            <v>6137.5</v>
          </cell>
          <cell r="Q359">
            <v>18412.5</v>
          </cell>
          <cell r="R359">
            <v>18960</v>
          </cell>
          <cell r="S359" t="str">
            <v>USD</v>
          </cell>
          <cell r="T359" t="str">
            <v>DECEMBER, 2005</v>
          </cell>
          <cell r="U359">
            <v>38607</v>
          </cell>
          <cell r="V359" t="str">
            <v>DBL/1635778</v>
          </cell>
          <cell r="W359" t="str">
            <v/>
          </cell>
          <cell r="Y359">
            <v>18960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</row>
        <row r="360">
          <cell r="D360">
            <v>38610</v>
          </cell>
          <cell r="F360" t="str">
            <v>CHARTERED</v>
          </cell>
          <cell r="G360" t="str">
            <v>MICROFEED NIGERIA LIMITED</v>
          </cell>
          <cell r="H360" t="str">
            <v>NIGERIAN PROCESSED WOOD PRODUCTS (APA)</v>
          </cell>
          <cell r="I360" t="str">
            <v>44.09.00.00</v>
          </cell>
          <cell r="J360" t="str">
            <v>SEPTEMBER, 2005</v>
          </cell>
          <cell r="K360" t="str">
            <v>ITALY</v>
          </cell>
          <cell r="L360" t="str">
            <v>TINCAN ISLAND</v>
          </cell>
          <cell r="M360">
            <v>18</v>
          </cell>
          <cell r="N360" t="str">
            <v>DIAMOND</v>
          </cell>
          <cell r="O360">
            <v>28120</v>
          </cell>
          <cell r="P360">
            <v>7030</v>
          </cell>
          <cell r="Q360">
            <v>21090</v>
          </cell>
          <cell r="R360">
            <v>21713</v>
          </cell>
          <cell r="S360" t="str">
            <v>USD</v>
          </cell>
          <cell r="T360" t="str">
            <v>DECEMBER, 2005</v>
          </cell>
          <cell r="U360">
            <v>38607</v>
          </cell>
          <cell r="V360" t="str">
            <v>DBL/1635773</v>
          </cell>
          <cell r="W360" t="str">
            <v/>
          </cell>
          <cell r="Y360">
            <v>21713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</row>
        <row r="361">
          <cell r="D361">
            <v>38610</v>
          </cell>
          <cell r="F361" t="str">
            <v>NIB</v>
          </cell>
          <cell r="G361" t="str">
            <v>NIGERIAN BREWERIES PLC</v>
          </cell>
          <cell r="H361" t="str">
            <v>BREWERIES EQUIPMENTS (SPARE PARTS)</v>
          </cell>
          <cell r="I361" t="str">
            <v>84.38.40.00</v>
          </cell>
          <cell r="J361" t="str">
            <v>SEPTEMBER, 2005</v>
          </cell>
          <cell r="K361" t="str">
            <v>CONGO, REPUBLIC OF THE</v>
          </cell>
          <cell r="L361" t="str">
            <v>MMIA, LAGOS</v>
          </cell>
          <cell r="M361">
            <v>0.04</v>
          </cell>
          <cell r="N361" t="str">
            <v>ZENITH</v>
          </cell>
          <cell r="O361">
            <v>1108.6600000000001</v>
          </cell>
          <cell r="P361">
            <v>277.16500000000002</v>
          </cell>
          <cell r="Q361">
            <v>831.495</v>
          </cell>
          <cell r="R361">
            <v>692.07</v>
          </cell>
          <cell r="S361" t="str">
            <v>EUR</v>
          </cell>
          <cell r="T361" t="str">
            <v>DECEMBER, 2005</v>
          </cell>
          <cell r="U361">
            <v>38590</v>
          </cell>
          <cell r="V361" t="str">
            <v>ZENITH / 005611</v>
          </cell>
          <cell r="W361" t="str">
            <v/>
          </cell>
          <cell r="Y361">
            <v>0</v>
          </cell>
          <cell r="Z361">
            <v>692.07</v>
          </cell>
          <cell r="AA361">
            <v>0</v>
          </cell>
          <cell r="AB361">
            <v>0</v>
          </cell>
          <cell r="AC361">
            <v>0</v>
          </cell>
        </row>
        <row r="362">
          <cell r="D362">
            <v>38610</v>
          </cell>
          <cell r="F362" t="str">
            <v>NBM</v>
          </cell>
          <cell r="G362" t="str">
            <v>CENTURY EXPORTS LIMITED</v>
          </cell>
          <cell r="H362" t="str">
            <v>NIGERIAN RAW CASHEW NUTS (FLOATER) 2005</v>
          </cell>
          <cell r="I362" t="str">
            <v>08.01.31.00</v>
          </cell>
          <cell r="J362" t="str">
            <v>SEPTEMBER, 2005</v>
          </cell>
          <cell r="K362" t="str">
            <v>INDIA</v>
          </cell>
          <cell r="L362" t="str">
            <v>APAPA PORT</v>
          </cell>
          <cell r="M362">
            <v>303.89999999999998</v>
          </cell>
          <cell r="N362" t="str">
            <v>ZENITH</v>
          </cell>
          <cell r="O362">
            <v>155844</v>
          </cell>
          <cell r="P362">
            <v>38961</v>
          </cell>
          <cell r="Q362">
            <v>116883</v>
          </cell>
          <cell r="R362">
            <v>119988</v>
          </cell>
          <cell r="S362" t="str">
            <v>USD</v>
          </cell>
          <cell r="T362" t="str">
            <v>DECEMBER, 2005</v>
          </cell>
          <cell r="U362">
            <v>38597</v>
          </cell>
          <cell r="V362" t="str">
            <v>ZENITH/002583</v>
          </cell>
          <cell r="W362" t="str">
            <v/>
          </cell>
          <cell r="Y362">
            <v>119988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</row>
        <row r="363">
          <cell r="D363">
            <v>38610</v>
          </cell>
          <cell r="F363" t="str">
            <v>CHARTERED</v>
          </cell>
          <cell r="G363" t="str">
            <v>MICROFEED NIGERIA LIMITED</v>
          </cell>
          <cell r="H363" t="str">
            <v>PROCESSED WOOD PRODUCTS (IROKO)</v>
          </cell>
          <cell r="I363" t="str">
            <v>44.09.00.00</v>
          </cell>
          <cell r="J363" t="str">
            <v>SEPTEMBER, 2005</v>
          </cell>
          <cell r="K363" t="str">
            <v>ITALY</v>
          </cell>
          <cell r="L363" t="str">
            <v>TINCAN ISLAND</v>
          </cell>
          <cell r="M363">
            <v>18</v>
          </cell>
          <cell r="N363" t="str">
            <v>DIAMOND</v>
          </cell>
          <cell r="O363">
            <v>23150</v>
          </cell>
          <cell r="P363">
            <v>5787.5</v>
          </cell>
          <cell r="Q363">
            <v>17362.5</v>
          </cell>
          <cell r="R363">
            <v>17874</v>
          </cell>
          <cell r="S363" t="str">
            <v>USD</v>
          </cell>
          <cell r="T363" t="str">
            <v>DECEMBER, 2005</v>
          </cell>
          <cell r="U363">
            <v>38545</v>
          </cell>
          <cell r="V363" t="str">
            <v>DBL/1635571</v>
          </cell>
          <cell r="W363" t="str">
            <v/>
          </cell>
          <cell r="Y363">
            <v>17874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</row>
        <row r="364">
          <cell r="D364">
            <v>38610</v>
          </cell>
          <cell r="F364" t="str">
            <v>CHARTERED</v>
          </cell>
          <cell r="G364" t="str">
            <v>MICROFEED NIGERIA LIMITED</v>
          </cell>
          <cell r="H364" t="str">
            <v>PROCESSED WOOD PRODUCTS (IROKO)</v>
          </cell>
          <cell r="I364" t="str">
            <v>44.09.00.00</v>
          </cell>
          <cell r="J364" t="str">
            <v>SEPTEMBER, 2005</v>
          </cell>
          <cell r="K364" t="str">
            <v>BELGIUM</v>
          </cell>
          <cell r="L364" t="str">
            <v>TINCAN ISLAND</v>
          </cell>
          <cell r="M364">
            <v>18</v>
          </cell>
          <cell r="N364" t="str">
            <v>DIAMOND</v>
          </cell>
          <cell r="O364">
            <v>23345</v>
          </cell>
          <cell r="P364">
            <v>5836.25</v>
          </cell>
          <cell r="Q364">
            <v>17508.75</v>
          </cell>
          <cell r="R364">
            <v>18024</v>
          </cell>
          <cell r="S364" t="str">
            <v>USD</v>
          </cell>
          <cell r="T364" t="str">
            <v>DECEMBER, 2005</v>
          </cell>
          <cell r="U364">
            <v>38607</v>
          </cell>
          <cell r="V364" t="str">
            <v>DBL/1635780</v>
          </cell>
          <cell r="W364" t="str">
            <v/>
          </cell>
          <cell r="Y364">
            <v>18024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</row>
        <row r="365">
          <cell r="D365">
            <v>38610</v>
          </cell>
          <cell r="F365" t="str">
            <v>CHARTERED</v>
          </cell>
          <cell r="G365" t="str">
            <v>MICROFEED NIGERIA LIMITED</v>
          </cell>
          <cell r="H365" t="str">
            <v>PROCESSED WOOD PRODUCTS (IROKO)</v>
          </cell>
          <cell r="I365" t="str">
            <v>44.09.00.00</v>
          </cell>
          <cell r="J365" t="str">
            <v>SEPTEMBER, 2005</v>
          </cell>
          <cell r="K365" t="str">
            <v>INDONESIA</v>
          </cell>
          <cell r="L365" t="str">
            <v>TINCAN ISLAND</v>
          </cell>
          <cell r="M365">
            <v>18</v>
          </cell>
          <cell r="N365" t="str">
            <v>DIAMOND</v>
          </cell>
          <cell r="O365">
            <v>24185</v>
          </cell>
          <cell r="P365">
            <v>6046.25</v>
          </cell>
          <cell r="Q365">
            <v>18138.75</v>
          </cell>
          <cell r="R365">
            <v>19446</v>
          </cell>
          <cell r="S365" t="str">
            <v>USD</v>
          </cell>
          <cell r="T365" t="str">
            <v>DECEMBER, 2005</v>
          </cell>
          <cell r="U365">
            <v>38607</v>
          </cell>
          <cell r="V365" t="str">
            <v>DBL/1635779</v>
          </cell>
          <cell r="W365" t="str">
            <v/>
          </cell>
          <cell r="Y365">
            <v>19446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</row>
        <row r="366">
          <cell r="D366">
            <v>38610</v>
          </cell>
          <cell r="F366" t="str">
            <v>ZENITH</v>
          </cell>
          <cell r="G366" t="str">
            <v>TECHNO AFRIQUE NIGERIA LIMITED</v>
          </cell>
          <cell r="H366" t="str">
            <v>WASTE PAPER</v>
          </cell>
          <cell r="I366" t="str">
            <v>47.07.00.00</v>
          </cell>
          <cell r="J366" t="str">
            <v>SEPTEMBER, 2005</v>
          </cell>
          <cell r="K366" t="str">
            <v>INDIA</v>
          </cell>
          <cell r="L366" t="str">
            <v>TINCAN ISLAND</v>
          </cell>
          <cell r="M366">
            <v>79.099999999999994</v>
          </cell>
          <cell r="N366" t="str">
            <v>ZENITH</v>
          </cell>
          <cell r="O366">
            <v>13527.8</v>
          </cell>
          <cell r="P366">
            <v>3381.95</v>
          </cell>
          <cell r="Q366">
            <v>10145.85</v>
          </cell>
          <cell r="R366">
            <v>10018.56</v>
          </cell>
          <cell r="S366" t="str">
            <v>USD</v>
          </cell>
          <cell r="T366" t="str">
            <v>DECEMBER, 2005</v>
          </cell>
          <cell r="U366">
            <v>38581</v>
          </cell>
          <cell r="V366" t="str">
            <v>ZENITH/005720</v>
          </cell>
          <cell r="W366" t="str">
            <v/>
          </cell>
          <cell r="Y366">
            <v>10018.56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</row>
        <row r="367">
          <cell r="D367">
            <v>38610</v>
          </cell>
          <cell r="F367" t="str">
            <v>NIB</v>
          </cell>
          <cell r="G367" t="str">
            <v>SPINTEX MILLS (NIGERIA) LIMITED</v>
          </cell>
          <cell r="H367" t="str">
            <v>COTTON YARN NE 24/2 CARDED WEAVING STRONG TWIST (16 TPI) RAW WHITE</v>
          </cell>
          <cell r="I367" t="str">
            <v>52.05.32.00</v>
          </cell>
          <cell r="J367" t="str">
            <v>SEPTEMBER, 2005</v>
          </cell>
          <cell r="K367" t="str">
            <v>POLAND</v>
          </cell>
          <cell r="L367" t="str">
            <v>APAPA PORT</v>
          </cell>
          <cell r="M367">
            <v>17.100000000000001</v>
          </cell>
          <cell r="N367" t="str">
            <v>ZENITH</v>
          </cell>
          <cell r="O367">
            <v>46221.5</v>
          </cell>
          <cell r="P367">
            <v>11555.375</v>
          </cell>
          <cell r="Q367">
            <v>34666.125</v>
          </cell>
          <cell r="R367">
            <v>34663.040000000001</v>
          </cell>
          <cell r="S367" t="str">
            <v>USD</v>
          </cell>
          <cell r="T367" t="str">
            <v>DECEMBER, 2005</v>
          </cell>
          <cell r="U367">
            <v>38608</v>
          </cell>
          <cell r="V367" t="str">
            <v>ZENITH/005634</v>
          </cell>
          <cell r="W367" t="str">
            <v/>
          </cell>
          <cell r="Y367">
            <v>34663.040000000001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</row>
        <row r="368">
          <cell r="D368">
            <v>38610</v>
          </cell>
          <cell r="F368" t="str">
            <v>CHARTERED</v>
          </cell>
          <cell r="G368" t="str">
            <v>MICROFEED NIGERIA LIMITED</v>
          </cell>
          <cell r="H368" t="str">
            <v>PROCESSED WOOD PRODUCTS (APA)</v>
          </cell>
          <cell r="I368" t="str">
            <v>44.09.00.00</v>
          </cell>
          <cell r="J368" t="str">
            <v>SEPTEMBER, 2005</v>
          </cell>
          <cell r="K368" t="str">
            <v>SINGAPORE</v>
          </cell>
          <cell r="L368" t="str">
            <v>TINCAN ISLAND</v>
          </cell>
          <cell r="M368">
            <v>18</v>
          </cell>
          <cell r="N368" t="str">
            <v>DIAMOND</v>
          </cell>
          <cell r="O368">
            <v>28380</v>
          </cell>
          <cell r="P368">
            <v>7095</v>
          </cell>
          <cell r="Q368">
            <v>21285</v>
          </cell>
          <cell r="R368">
            <v>21912</v>
          </cell>
          <cell r="S368" t="str">
            <v>USD</v>
          </cell>
          <cell r="T368" t="str">
            <v>DECEMBER, 2005</v>
          </cell>
          <cell r="U368">
            <v>38607</v>
          </cell>
          <cell r="V368" t="str">
            <v>DBL/1635776</v>
          </cell>
          <cell r="W368" t="str">
            <v/>
          </cell>
          <cell r="Y368">
            <v>21912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</row>
        <row r="369">
          <cell r="D369">
            <v>38610</v>
          </cell>
          <cell r="F369" t="str">
            <v>ZENITH</v>
          </cell>
          <cell r="G369" t="str">
            <v>UNITED NIGERIAN TEXTILES PLC</v>
          </cell>
          <cell r="H369" t="str">
            <v>PRINTING PROCESS WOVEN FABRICS OF COTTON - PLAIN WEAVE</v>
          </cell>
          <cell r="I369" t="str">
            <v>52.08.52.00</v>
          </cell>
          <cell r="J369" t="str">
            <v>SEPTEMBER, 2005</v>
          </cell>
          <cell r="K369" t="str">
            <v>TOGO</v>
          </cell>
          <cell r="L369" t="str">
            <v>APAPA PORT</v>
          </cell>
          <cell r="M369">
            <v>8.6999999999999993</v>
          </cell>
          <cell r="N369" t="str">
            <v>ZENITH</v>
          </cell>
          <cell r="O369">
            <v>102347.64</v>
          </cell>
          <cell r="P369">
            <v>25586.91</v>
          </cell>
          <cell r="Q369">
            <v>76760.73</v>
          </cell>
          <cell r="R369">
            <v>77040</v>
          </cell>
          <cell r="S369" t="str">
            <v>USD</v>
          </cell>
          <cell r="T369" t="str">
            <v>DECEMBER, 2005</v>
          </cell>
          <cell r="U369">
            <v>38590</v>
          </cell>
          <cell r="V369" t="str">
            <v>ZENITH/005615</v>
          </cell>
          <cell r="W369" t="str">
            <v/>
          </cell>
          <cell r="Y369">
            <v>77040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</row>
        <row r="370">
          <cell r="D370">
            <v>38610</v>
          </cell>
          <cell r="F370" t="str">
            <v>UTB</v>
          </cell>
          <cell r="G370" t="str">
            <v>TARABAROZ FISHERIES LIMITED</v>
          </cell>
          <cell r="H370" t="str">
            <v>FROZEN SHRIMPS</v>
          </cell>
          <cell r="I370" t="str">
            <v>03.06.13.00</v>
          </cell>
          <cell r="J370" t="str">
            <v>SEPTEMBER, 2005</v>
          </cell>
          <cell r="K370" t="str">
            <v>NETHERLANDS</v>
          </cell>
          <cell r="L370" t="str">
            <v>APAPA PORT</v>
          </cell>
          <cell r="M370">
            <v>10.9</v>
          </cell>
          <cell r="N370" t="str">
            <v>NUB</v>
          </cell>
          <cell r="O370">
            <v>89070.97</v>
          </cell>
          <cell r="P370">
            <v>22267.7425</v>
          </cell>
          <cell r="Q370">
            <v>66803.227499999994</v>
          </cell>
          <cell r="R370">
            <v>65415.6</v>
          </cell>
          <cell r="S370" t="str">
            <v>USD</v>
          </cell>
          <cell r="T370" t="str">
            <v>DECEMBER, 2005</v>
          </cell>
          <cell r="U370" t="str">
            <v/>
          </cell>
          <cell r="V370" t="str">
            <v>NUB/00087</v>
          </cell>
          <cell r="W370" t="str">
            <v/>
          </cell>
          <cell r="Y370">
            <v>65415.6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</row>
        <row r="371">
          <cell r="D371">
            <v>38610</v>
          </cell>
          <cell r="F371" t="str">
            <v>ZENITH</v>
          </cell>
          <cell r="G371" t="str">
            <v>UNITED NIGERIAN TEXTILES PLC</v>
          </cell>
          <cell r="H371" t="str">
            <v>PROCESSED WOVEN FABRICS OF COTTON (NICHEM)</v>
          </cell>
          <cell r="I371" t="str">
            <v>52.08.52.00</v>
          </cell>
          <cell r="J371" t="str">
            <v>SEPTEMBER, 2005</v>
          </cell>
          <cell r="K371" t="str">
            <v>UNITED KINGDOM</v>
          </cell>
          <cell r="L371" t="str">
            <v>APAPA PORT</v>
          </cell>
          <cell r="M371">
            <v>14.3</v>
          </cell>
          <cell r="N371" t="str">
            <v>ZENITH</v>
          </cell>
          <cell r="O371">
            <v>153929.16</v>
          </cell>
          <cell r="P371">
            <v>38482.29</v>
          </cell>
          <cell r="Q371">
            <v>115446.87</v>
          </cell>
          <cell r="R371">
            <v>118800</v>
          </cell>
          <cell r="S371" t="str">
            <v>USD</v>
          </cell>
          <cell r="T371" t="str">
            <v>DECEMBER, 2005</v>
          </cell>
          <cell r="U371">
            <v>38600</v>
          </cell>
          <cell r="V371" t="str">
            <v>ZENITH/005620</v>
          </cell>
          <cell r="W371" t="str">
            <v/>
          </cell>
          <cell r="Y371">
            <v>118800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</row>
        <row r="372">
          <cell r="D372">
            <v>38610</v>
          </cell>
          <cell r="F372" t="str">
            <v>ZENITH</v>
          </cell>
          <cell r="G372" t="str">
            <v>NIGERIAN CARTON &amp; PACKAGING MANU. CO. LIMITED</v>
          </cell>
          <cell r="H372" t="str">
            <v>RECOVERED WASTE AND SCRAP PAPER</v>
          </cell>
          <cell r="I372" t="str">
            <v>47.07.10.00</v>
          </cell>
          <cell r="J372" t="str">
            <v>SEPTEMBER, 2005</v>
          </cell>
          <cell r="K372" t="str">
            <v>CHINA</v>
          </cell>
          <cell r="L372" t="str">
            <v>APAPA PORT</v>
          </cell>
          <cell r="M372">
            <v>480.9</v>
          </cell>
          <cell r="N372" t="str">
            <v>ZENITH</v>
          </cell>
          <cell r="O372">
            <v>39858</v>
          </cell>
          <cell r="P372">
            <v>9964.5</v>
          </cell>
          <cell r="Q372">
            <v>29893.5</v>
          </cell>
          <cell r="R372">
            <v>30000</v>
          </cell>
          <cell r="S372" t="str">
            <v>USD</v>
          </cell>
          <cell r="T372" t="str">
            <v>DECEMBER, 2005</v>
          </cell>
          <cell r="U372">
            <v>38586</v>
          </cell>
          <cell r="V372" t="str">
            <v>ZENITH / 005248</v>
          </cell>
          <cell r="W372" t="str">
            <v/>
          </cell>
          <cell r="Y372">
            <v>30000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</row>
        <row r="373">
          <cell r="D373">
            <v>38611</v>
          </cell>
          <cell r="F373" t="str">
            <v>PRUDENT</v>
          </cell>
          <cell r="G373" t="str">
            <v>LBM OVERSEAS NIGERIA LIMITED</v>
          </cell>
          <cell r="H373" t="str">
            <v>DRIED RAW CASHEW NUTS (CROP 2005) NIGERIA ORIGIN</v>
          </cell>
          <cell r="I373" t="str">
            <v>08.01.31.00</v>
          </cell>
          <cell r="J373" t="str">
            <v>SEPTEMBER, 2005</v>
          </cell>
          <cell r="K373" t="str">
            <v>INDIA</v>
          </cell>
          <cell r="L373" t="str">
            <v>APAPA PORT</v>
          </cell>
          <cell r="M373">
            <v>100</v>
          </cell>
          <cell r="N373" t="str">
            <v>PRUDENT</v>
          </cell>
          <cell r="O373">
            <v>63768</v>
          </cell>
          <cell r="P373">
            <v>15942</v>
          </cell>
          <cell r="Q373">
            <v>47826</v>
          </cell>
          <cell r="R373">
            <v>47998.559999999998</v>
          </cell>
          <cell r="S373" t="str">
            <v>USD</v>
          </cell>
          <cell r="T373" t="str">
            <v>DECEMBER, 2005</v>
          </cell>
          <cell r="U373">
            <v>38499</v>
          </cell>
          <cell r="V373" t="str">
            <v>PRUDENT/A 0000268</v>
          </cell>
          <cell r="W373" t="str">
            <v/>
          </cell>
          <cell r="Y373">
            <v>47998.559999999998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</row>
        <row r="374">
          <cell r="D374">
            <v>38610</v>
          </cell>
          <cell r="F374" t="str">
            <v>SCB</v>
          </cell>
          <cell r="G374" t="str">
            <v>ALKEM NIGERIA LIMITED</v>
          </cell>
          <cell r="H374" t="str">
            <v>POLYESTER STAPLE FIBRE</v>
          </cell>
          <cell r="I374" t="str">
            <v>55.03.20.00</v>
          </cell>
          <cell r="J374" t="str">
            <v>SEPTEMBER, 2005</v>
          </cell>
          <cell r="K374" t="str">
            <v>GERMANY</v>
          </cell>
          <cell r="L374" t="str">
            <v>APAPA PORT</v>
          </cell>
          <cell r="M374">
            <v>65.3</v>
          </cell>
          <cell r="N374" t="str">
            <v>ZENITH</v>
          </cell>
          <cell r="O374">
            <v>122300.18</v>
          </cell>
          <cell r="P374">
            <v>30575.044999999998</v>
          </cell>
          <cell r="Q374">
            <v>91725.134999999995</v>
          </cell>
          <cell r="R374">
            <v>78440.479999999996</v>
          </cell>
          <cell r="S374" t="str">
            <v>EUR</v>
          </cell>
          <cell r="T374" t="str">
            <v>DECEMBER, 2005</v>
          </cell>
          <cell r="U374">
            <v>38608</v>
          </cell>
          <cell r="V374" t="str">
            <v>ZENITH/005024</v>
          </cell>
          <cell r="W374" t="str">
            <v/>
          </cell>
          <cell r="Y374">
            <v>0</v>
          </cell>
          <cell r="Z374">
            <v>78440.479999999996</v>
          </cell>
          <cell r="AA374">
            <v>0</v>
          </cell>
          <cell r="AB374">
            <v>0</v>
          </cell>
          <cell r="AC374">
            <v>0</v>
          </cell>
        </row>
        <row r="375">
          <cell r="D375">
            <v>38611</v>
          </cell>
          <cell r="F375" t="str">
            <v>NBM</v>
          </cell>
          <cell r="G375" t="str">
            <v>FATA TANNING EPF</v>
          </cell>
          <cell r="H375" t="str">
            <v>FINISHED/CRUST GOAT/SHEEP LEATHER</v>
          </cell>
          <cell r="I375" t="str">
            <v>41.06.19.00</v>
          </cell>
          <cell r="J375" t="str">
            <v>SEPTEMBER, 2005</v>
          </cell>
          <cell r="K375" t="str">
            <v>CHINA</v>
          </cell>
          <cell r="L375" t="str">
            <v>APAPA PORT</v>
          </cell>
          <cell r="M375">
            <v>7</v>
          </cell>
          <cell r="N375" t="str">
            <v>UNION</v>
          </cell>
          <cell r="O375">
            <v>413997.73</v>
          </cell>
          <cell r="P375">
            <v>103499.4325</v>
          </cell>
          <cell r="Q375">
            <v>310498.29749999999</v>
          </cell>
          <cell r="R375">
            <v>318729.49</v>
          </cell>
          <cell r="S375" t="str">
            <v>USD</v>
          </cell>
          <cell r="T375" t="str">
            <v>DECEMBER, 2005</v>
          </cell>
          <cell r="U375">
            <v>38595</v>
          </cell>
          <cell r="V375" t="str">
            <v>UBN/0001602</v>
          </cell>
          <cell r="W375" t="str">
            <v/>
          </cell>
          <cell r="Y375">
            <v>318729.49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</row>
        <row r="376">
          <cell r="D376">
            <v>38611</v>
          </cell>
          <cell r="F376" t="str">
            <v>CHARTERED</v>
          </cell>
          <cell r="G376" t="str">
            <v>MICROFEED NIGERIA LIMITED</v>
          </cell>
          <cell r="H376" t="str">
            <v>PROCESSED WOOD PRODUCTS (APA)</v>
          </cell>
          <cell r="I376" t="str">
            <v>44.09.00.00</v>
          </cell>
          <cell r="J376" t="str">
            <v>SEPTEMBER, 2005</v>
          </cell>
          <cell r="K376" t="str">
            <v>ITALY</v>
          </cell>
          <cell r="L376" t="str">
            <v>TINCAN ISLAND</v>
          </cell>
          <cell r="M376">
            <v>18</v>
          </cell>
          <cell r="N376" t="str">
            <v>DIAMOND</v>
          </cell>
          <cell r="O376">
            <v>28195</v>
          </cell>
          <cell r="P376">
            <v>7048.75</v>
          </cell>
          <cell r="Q376">
            <v>21146.25</v>
          </cell>
          <cell r="R376">
            <v>21770</v>
          </cell>
          <cell r="S376" t="str">
            <v>USD</v>
          </cell>
          <cell r="T376" t="str">
            <v>DECEMBER, 2005</v>
          </cell>
          <cell r="U376">
            <v>38607</v>
          </cell>
          <cell r="V376" t="str">
            <v>DBL/1635766</v>
          </cell>
          <cell r="W376" t="str">
            <v/>
          </cell>
          <cell r="Y376">
            <v>21770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</row>
        <row r="377">
          <cell r="D377">
            <v>38611</v>
          </cell>
          <cell r="F377" t="str">
            <v>ZENITH</v>
          </cell>
          <cell r="G377" t="str">
            <v>PROCTER &amp; GAMBLE NIGERIA LIMITED</v>
          </cell>
          <cell r="H377" t="str">
            <v>PAMPERS BABY DIAPERS</v>
          </cell>
          <cell r="I377" t="str">
            <v>48.18.40.00</v>
          </cell>
          <cell r="J377" t="str">
            <v>SEPTEMBER, 2005</v>
          </cell>
          <cell r="K377" t="str">
            <v>GHANA</v>
          </cell>
          <cell r="L377" t="str">
            <v>SEME BORDER</v>
          </cell>
          <cell r="M377">
            <v>21.9</v>
          </cell>
          <cell r="N377" t="str">
            <v>ZENITH</v>
          </cell>
          <cell r="O377">
            <v>80502.38</v>
          </cell>
          <cell r="P377">
            <v>20125.595000000001</v>
          </cell>
          <cell r="Q377">
            <v>60376.785000000003</v>
          </cell>
          <cell r="R377">
            <v>62164</v>
          </cell>
          <cell r="S377" t="str">
            <v>USD</v>
          </cell>
          <cell r="T377" t="str">
            <v>DECEMBER, 2005</v>
          </cell>
          <cell r="U377">
            <v>38611</v>
          </cell>
          <cell r="V377" t="str">
            <v>ZENITH / 005645</v>
          </cell>
          <cell r="W377" t="str">
            <v/>
          </cell>
          <cell r="Y377">
            <v>62164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</row>
        <row r="378">
          <cell r="D378">
            <v>38611</v>
          </cell>
          <cell r="F378" t="str">
            <v>NBM</v>
          </cell>
          <cell r="G378" t="str">
            <v>FATA TANNING EPF</v>
          </cell>
          <cell r="H378" t="str">
            <v>CRUST/FINISHED LEATHER S28 (GOAT/SHEEP)</v>
          </cell>
          <cell r="I378" t="str">
            <v>41.06.19.00</v>
          </cell>
          <cell r="J378" t="str">
            <v>SEPTEMBER, 2005</v>
          </cell>
          <cell r="K378" t="str">
            <v>CHINA</v>
          </cell>
          <cell r="L378" t="str">
            <v>APAPA PORT</v>
          </cell>
          <cell r="M378">
            <v>7.4</v>
          </cell>
          <cell r="N378" t="str">
            <v>UNION</v>
          </cell>
          <cell r="O378">
            <v>436528.26</v>
          </cell>
          <cell r="P378">
            <v>109132.065</v>
          </cell>
          <cell r="Q378">
            <v>327396.19500000001</v>
          </cell>
          <cell r="R378">
            <v>328513.14</v>
          </cell>
          <cell r="S378" t="str">
            <v>USD</v>
          </cell>
          <cell r="T378" t="str">
            <v>DECEMBER, 2005</v>
          </cell>
          <cell r="U378">
            <v>38588</v>
          </cell>
          <cell r="V378" t="str">
            <v>UBN / 0001234</v>
          </cell>
          <cell r="W378" t="str">
            <v/>
          </cell>
          <cell r="Y378">
            <v>328513.14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</row>
        <row r="379">
          <cell r="D379">
            <v>38611</v>
          </cell>
          <cell r="F379" t="str">
            <v>ECO</v>
          </cell>
          <cell r="G379" t="str">
            <v>UNILEVER NIGERIA PLC</v>
          </cell>
          <cell r="H379" t="str">
            <v>RED CLOSE-UP FAMILY TOOTHPASTE (50*125ML)</v>
          </cell>
          <cell r="I379" t="str">
            <v>33.06.10.00</v>
          </cell>
          <cell r="J379" t="str">
            <v>SEPTEMBER, 2005</v>
          </cell>
          <cell r="K379" t="str">
            <v>GHANA</v>
          </cell>
          <cell r="L379" t="str">
            <v>APAPA PORT</v>
          </cell>
          <cell r="M379">
            <v>27.7</v>
          </cell>
          <cell r="N379" t="str">
            <v>UBA</v>
          </cell>
          <cell r="O379">
            <v>86943</v>
          </cell>
          <cell r="P379">
            <v>21735.75</v>
          </cell>
          <cell r="Q379">
            <v>65207.25</v>
          </cell>
          <cell r="R379">
            <v>66945.850000000006</v>
          </cell>
          <cell r="S379" t="str">
            <v>USD</v>
          </cell>
          <cell r="T379" t="str">
            <v>DECEMBER, 2005</v>
          </cell>
          <cell r="U379">
            <v>38607</v>
          </cell>
          <cell r="V379" t="str">
            <v>UBA / 0000547</v>
          </cell>
          <cell r="W379" t="str">
            <v/>
          </cell>
          <cell r="Y379">
            <v>66945.850000000006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</row>
        <row r="380">
          <cell r="D380">
            <v>38611</v>
          </cell>
          <cell r="F380" t="str">
            <v>REGENT</v>
          </cell>
          <cell r="G380" t="str">
            <v>CENTURY DYES &amp; CHEMICALS LIMITED</v>
          </cell>
          <cell r="H380" t="str">
            <v>CENFIX BLUE IBN</v>
          </cell>
          <cell r="I380" t="str">
            <v>29.33.90.00</v>
          </cell>
          <cell r="J380" t="str">
            <v>SEPTEMBER, 2005</v>
          </cell>
          <cell r="K380" t="str">
            <v>GHANA</v>
          </cell>
          <cell r="L380" t="str">
            <v>SEME BORDER</v>
          </cell>
          <cell r="M380">
            <v>1.1000000000000001</v>
          </cell>
          <cell r="N380" t="str">
            <v>ZENITH</v>
          </cell>
          <cell r="O380">
            <v>23957.5</v>
          </cell>
          <cell r="P380">
            <v>5989.375</v>
          </cell>
          <cell r="Q380">
            <v>17968.125</v>
          </cell>
          <cell r="R380">
            <v>18500</v>
          </cell>
          <cell r="S380" t="str">
            <v>USD</v>
          </cell>
          <cell r="T380" t="str">
            <v>DECEMBER, 2005</v>
          </cell>
          <cell r="U380">
            <v>38609</v>
          </cell>
          <cell r="V380" t="str">
            <v>ZENITH/005792</v>
          </cell>
          <cell r="W380" t="str">
            <v/>
          </cell>
          <cell r="Y380">
            <v>18500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</row>
        <row r="381">
          <cell r="D381">
            <v>38611</v>
          </cell>
          <cell r="F381" t="str">
            <v>ZENITH</v>
          </cell>
          <cell r="G381" t="str">
            <v>WEST AFRICA MILK COMPANY (NIGERIA) PLC</v>
          </cell>
          <cell r="H381" t="str">
            <v>"PEAK BRAND" UNSWEETENED FULL CREAM MILK TINS</v>
          </cell>
          <cell r="I381" t="str">
            <v>04.02.91.00</v>
          </cell>
          <cell r="J381" t="str">
            <v>SEPTEMBER, 2005</v>
          </cell>
          <cell r="K381" t="str">
            <v>GHANA</v>
          </cell>
          <cell r="L381" t="str">
            <v>APAPA PORT</v>
          </cell>
          <cell r="M381">
            <v>103.2</v>
          </cell>
          <cell r="N381" t="str">
            <v>ZENITH</v>
          </cell>
          <cell r="O381">
            <v>174499.69</v>
          </cell>
          <cell r="P381">
            <v>43624.922500000001</v>
          </cell>
          <cell r="Q381">
            <v>130874.7675</v>
          </cell>
          <cell r="R381">
            <v>134676</v>
          </cell>
          <cell r="S381" t="str">
            <v>USD</v>
          </cell>
          <cell r="T381" t="str">
            <v>DECEMBER, 2005</v>
          </cell>
          <cell r="U381">
            <v>38601</v>
          </cell>
          <cell r="V381" t="str">
            <v>ZENITH/005427</v>
          </cell>
          <cell r="W381" t="str">
            <v/>
          </cell>
          <cell r="Y381">
            <v>134676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</row>
        <row r="382">
          <cell r="D382">
            <v>38611</v>
          </cell>
          <cell r="F382" t="str">
            <v>SCB</v>
          </cell>
          <cell r="G382" t="str">
            <v>ALKEM NIGERIA LIMITED</v>
          </cell>
          <cell r="H382" t="str">
            <v>POLYESTER STAPLE FIBRE</v>
          </cell>
          <cell r="I382" t="str">
            <v>55.03.20.00</v>
          </cell>
          <cell r="J382" t="str">
            <v>SEPTEMBER, 2005</v>
          </cell>
          <cell r="K382" t="str">
            <v>BELGIUM</v>
          </cell>
          <cell r="L382" t="str">
            <v>APAPA PORT</v>
          </cell>
          <cell r="M382">
            <v>40.299999999999997</v>
          </cell>
          <cell r="N382" t="str">
            <v>ZENITH</v>
          </cell>
          <cell r="O382">
            <v>64899</v>
          </cell>
          <cell r="P382">
            <v>16224.75</v>
          </cell>
          <cell r="Q382">
            <v>48674.25</v>
          </cell>
          <cell r="R382">
            <v>28735.25</v>
          </cell>
          <cell r="S382" t="str">
            <v>GBP</v>
          </cell>
          <cell r="T382" t="str">
            <v>DECEMBER, 2005</v>
          </cell>
          <cell r="U382">
            <v>38608</v>
          </cell>
          <cell r="V382" t="str">
            <v>ZENITH/005025</v>
          </cell>
          <cell r="W382" t="str">
            <v/>
          </cell>
          <cell r="Y382">
            <v>0</v>
          </cell>
          <cell r="Z382">
            <v>0</v>
          </cell>
          <cell r="AA382">
            <v>28735.25</v>
          </cell>
          <cell r="AB382">
            <v>0</v>
          </cell>
          <cell r="AC382">
            <v>0</v>
          </cell>
        </row>
        <row r="383">
          <cell r="D383">
            <v>38611</v>
          </cell>
          <cell r="F383" t="str">
            <v>WEMA</v>
          </cell>
          <cell r="G383" t="str">
            <v>ORC FISHING &amp; FOOD PROCESSING LIMITED</v>
          </cell>
          <cell r="H383" t="str">
            <v>BROWN PROCESSED SHRIMPS</v>
          </cell>
          <cell r="I383" t="str">
            <v>03.06.00.00</v>
          </cell>
          <cell r="J383" t="str">
            <v>SEPTEMBER, 2005</v>
          </cell>
          <cell r="K383" t="str">
            <v>SPAIN</v>
          </cell>
          <cell r="L383" t="str">
            <v>APAPA PORT</v>
          </cell>
          <cell r="M383">
            <v>23.6</v>
          </cell>
          <cell r="N383" t="str">
            <v>ZENITH</v>
          </cell>
          <cell r="O383">
            <v>49785.98</v>
          </cell>
          <cell r="P383">
            <v>12446.495000000001</v>
          </cell>
          <cell r="Q383">
            <v>37339.485000000001</v>
          </cell>
          <cell r="R383">
            <v>38424</v>
          </cell>
          <cell r="S383" t="str">
            <v>USD</v>
          </cell>
          <cell r="T383" t="str">
            <v>DECEMBER, 2005</v>
          </cell>
          <cell r="U383">
            <v>38610</v>
          </cell>
          <cell r="V383" t="str">
            <v>ZENITH / 003788</v>
          </cell>
          <cell r="W383" t="str">
            <v/>
          </cell>
          <cell r="Y383">
            <v>38424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</row>
        <row r="384">
          <cell r="D384">
            <v>38611</v>
          </cell>
          <cell r="F384" t="str">
            <v>NBM</v>
          </cell>
          <cell r="G384" t="str">
            <v>FATA TANNING EPF</v>
          </cell>
          <cell r="H384" t="str">
            <v>CRUST/FINISHED GOAT/SHEEP LEATHER</v>
          </cell>
          <cell r="I384" t="str">
            <v>41.06.19.00</v>
          </cell>
          <cell r="J384" t="str">
            <v>SEPTEMBER, 2005</v>
          </cell>
          <cell r="K384" t="str">
            <v>ITALY</v>
          </cell>
          <cell r="L384" t="str">
            <v>APAPA PORT</v>
          </cell>
          <cell r="M384">
            <v>7</v>
          </cell>
          <cell r="N384" t="str">
            <v>UNION</v>
          </cell>
          <cell r="O384">
            <v>474150.84</v>
          </cell>
          <cell r="P384">
            <v>118537.71</v>
          </cell>
          <cell r="Q384">
            <v>355613.13</v>
          </cell>
          <cell r="R384">
            <v>356826.34</v>
          </cell>
          <cell r="S384" t="str">
            <v>USD</v>
          </cell>
          <cell r="T384" t="str">
            <v>DECEMBER, 2005</v>
          </cell>
          <cell r="U384">
            <v>38588</v>
          </cell>
          <cell r="V384" t="str">
            <v>UBN/0000279</v>
          </cell>
          <cell r="W384" t="str">
            <v/>
          </cell>
          <cell r="Y384">
            <v>356826.34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</row>
        <row r="385">
          <cell r="D385">
            <v>38611</v>
          </cell>
          <cell r="F385" t="str">
            <v>ZENITH</v>
          </cell>
          <cell r="G385" t="str">
            <v>PROCTER &amp; GAMBLE NIGERIA LIMITED</v>
          </cell>
          <cell r="H385" t="str">
            <v xml:space="preserve"> ALWAYS SANITARY PADS AND PAMPERS BABY DIAPERS</v>
          </cell>
          <cell r="I385" t="str">
            <v>48.18.40.00</v>
          </cell>
          <cell r="J385" t="str">
            <v>SEPTEMBER, 2005</v>
          </cell>
          <cell r="K385" t="str">
            <v>GHANA</v>
          </cell>
          <cell r="L385" t="str">
            <v>SEME BORDER</v>
          </cell>
          <cell r="M385">
            <v>11.7</v>
          </cell>
          <cell r="N385" t="str">
            <v>ZENITH</v>
          </cell>
          <cell r="O385">
            <v>42831.86</v>
          </cell>
          <cell r="P385">
            <v>10707.965</v>
          </cell>
          <cell r="Q385">
            <v>32123.895</v>
          </cell>
          <cell r="R385">
            <v>33074.800000000003</v>
          </cell>
          <cell r="S385" t="str">
            <v>USD</v>
          </cell>
          <cell r="T385" t="str">
            <v>DECEMBER, 2005</v>
          </cell>
          <cell r="U385">
            <v>38611</v>
          </cell>
          <cell r="V385" t="str">
            <v>ZENITH/005646</v>
          </cell>
          <cell r="W385" t="str">
            <v/>
          </cell>
          <cell r="Y385">
            <v>33074.800000000003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</row>
        <row r="386">
          <cell r="D386">
            <v>38611</v>
          </cell>
          <cell r="F386" t="str">
            <v>CHARTERED</v>
          </cell>
          <cell r="G386" t="str">
            <v>MICROFEED NIGERIA LIMITED</v>
          </cell>
          <cell r="H386" t="str">
            <v>PROCESSED WOOD PRODUCTS (IROKO)</v>
          </cell>
          <cell r="I386" t="str">
            <v>44.09.00.00</v>
          </cell>
          <cell r="J386" t="str">
            <v>SEPTEMBER, 2005</v>
          </cell>
          <cell r="K386" t="str">
            <v>ITALY</v>
          </cell>
          <cell r="L386" t="str">
            <v>TINCAN ISLAND</v>
          </cell>
          <cell r="M386">
            <v>18</v>
          </cell>
          <cell r="N386" t="str">
            <v>DIAMOND</v>
          </cell>
          <cell r="O386">
            <v>23800</v>
          </cell>
          <cell r="P386">
            <v>5950</v>
          </cell>
          <cell r="Q386">
            <v>17850</v>
          </cell>
          <cell r="R386">
            <v>18375</v>
          </cell>
          <cell r="S386" t="str">
            <v>USD</v>
          </cell>
          <cell r="T386" t="str">
            <v>DECEMBER, 2005</v>
          </cell>
          <cell r="U386">
            <v>38607</v>
          </cell>
          <cell r="V386" t="str">
            <v>DBL/1635774</v>
          </cell>
          <cell r="W386" t="str">
            <v/>
          </cell>
          <cell r="Y386">
            <v>18375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</row>
        <row r="387">
          <cell r="D387">
            <v>38611</v>
          </cell>
          <cell r="F387" t="str">
            <v>ZENITH</v>
          </cell>
          <cell r="G387" t="str">
            <v>PROCTER &amp; GAMBLE NIGERIA LIMITED</v>
          </cell>
          <cell r="H387" t="str">
            <v xml:space="preserve"> ALWAYS SANITARY PADS AND PAMPERS BABY DIAPERS</v>
          </cell>
          <cell r="I387" t="str">
            <v>48.18.40.00</v>
          </cell>
          <cell r="J387" t="str">
            <v>SEPTEMBER, 2005</v>
          </cell>
          <cell r="K387" t="str">
            <v>GHANA</v>
          </cell>
          <cell r="L387" t="str">
            <v>SEME BORDER</v>
          </cell>
          <cell r="M387">
            <v>20.100000000000001</v>
          </cell>
          <cell r="N387" t="str">
            <v>ZENITH</v>
          </cell>
          <cell r="O387">
            <v>73875.22</v>
          </cell>
          <cell r="P387">
            <v>18468.805</v>
          </cell>
          <cell r="Q387">
            <v>55406.415000000001</v>
          </cell>
          <cell r="R387">
            <v>57046.5</v>
          </cell>
          <cell r="S387" t="str">
            <v>USD</v>
          </cell>
          <cell r="T387" t="str">
            <v>DECEMBER, 2005</v>
          </cell>
          <cell r="U387">
            <v>38611</v>
          </cell>
          <cell r="V387" t="str">
            <v>ZENITH/005644</v>
          </cell>
          <cell r="W387" t="str">
            <v/>
          </cell>
          <cell r="Y387">
            <v>57046.5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</row>
        <row r="388">
          <cell r="D388">
            <v>38611</v>
          </cell>
          <cell r="F388" t="str">
            <v>ECO</v>
          </cell>
          <cell r="G388" t="str">
            <v>UNILEVER NIGERIA PLC</v>
          </cell>
          <cell r="H388" t="str">
            <v xml:space="preserve">PEPSODENT GERMICHECK TOOTHPASTE </v>
          </cell>
          <cell r="I388" t="str">
            <v>33.06.10.00</v>
          </cell>
          <cell r="J388" t="str">
            <v>SEPTEMBER, 2005</v>
          </cell>
          <cell r="K388" t="str">
            <v>GHANA</v>
          </cell>
          <cell r="L388" t="str">
            <v>APAPA PORT</v>
          </cell>
          <cell r="M388">
            <v>26.4</v>
          </cell>
          <cell r="N388" t="str">
            <v>UBA</v>
          </cell>
          <cell r="O388">
            <v>58953.19</v>
          </cell>
          <cell r="P388">
            <v>14738.297500000001</v>
          </cell>
          <cell r="Q388">
            <v>44214.892500000002</v>
          </cell>
          <cell r="R388">
            <v>45394</v>
          </cell>
          <cell r="S388" t="str">
            <v>USD</v>
          </cell>
          <cell r="T388" t="str">
            <v>DECEMBER, 2005</v>
          </cell>
          <cell r="U388">
            <v>38607</v>
          </cell>
          <cell r="V388" t="str">
            <v>UBA/0000548</v>
          </cell>
          <cell r="W388" t="str">
            <v/>
          </cell>
          <cell r="Y388">
            <v>45394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</row>
        <row r="389">
          <cell r="D389">
            <v>38611</v>
          </cell>
          <cell r="F389" t="str">
            <v>NIB</v>
          </cell>
          <cell r="G389" t="str">
            <v>SPINTEX MILLS (NIGERIA) LIMITED</v>
          </cell>
          <cell r="H389" t="str">
            <v>COTTON YARN NE 24/2 CARDED WEAVING STRONG TWIST (16 TPI) RAW WHITE</v>
          </cell>
          <cell r="I389" t="str">
            <v>52.05.32.00</v>
          </cell>
          <cell r="J389" t="str">
            <v>SEPTEMBER, 2005</v>
          </cell>
          <cell r="K389" t="str">
            <v>PORTUGAL</v>
          </cell>
          <cell r="L389" t="str">
            <v>APAPA PORT</v>
          </cell>
          <cell r="M389">
            <v>17.8</v>
          </cell>
          <cell r="N389" t="str">
            <v>ZENITH</v>
          </cell>
          <cell r="O389">
            <v>45820.44</v>
          </cell>
          <cell r="P389">
            <v>11455.11</v>
          </cell>
          <cell r="Q389">
            <v>34365.33</v>
          </cell>
          <cell r="R389">
            <v>35646.97</v>
          </cell>
          <cell r="S389" t="str">
            <v>USD</v>
          </cell>
          <cell r="T389" t="str">
            <v>DECEMBER, 2005</v>
          </cell>
          <cell r="U389">
            <v>38602</v>
          </cell>
          <cell r="V389" t="str">
            <v>ZENITH/005630</v>
          </cell>
          <cell r="W389" t="str">
            <v/>
          </cell>
          <cell r="Y389">
            <v>35646.97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</row>
        <row r="390">
          <cell r="D390">
            <v>38611</v>
          </cell>
          <cell r="F390" t="str">
            <v>NIB</v>
          </cell>
          <cell r="G390" t="str">
            <v>OLAM NIGERIA LIMITED</v>
          </cell>
          <cell r="H390" t="str">
            <v>NIGERIAN RAW COTTON LINT</v>
          </cell>
          <cell r="I390" t="str">
            <v>52.01.00.00</v>
          </cell>
          <cell r="J390" t="str">
            <v>SEPTEMBER, 2005</v>
          </cell>
          <cell r="K390" t="str">
            <v>BANGLADESH</v>
          </cell>
          <cell r="L390" t="str">
            <v>APAPA PORT</v>
          </cell>
          <cell r="M390">
            <v>39.1</v>
          </cell>
          <cell r="N390" t="str">
            <v>DIAMOND</v>
          </cell>
          <cell r="O390">
            <v>74396</v>
          </cell>
          <cell r="P390">
            <v>18599</v>
          </cell>
          <cell r="Q390">
            <v>55797</v>
          </cell>
          <cell r="R390">
            <v>54320</v>
          </cell>
          <cell r="S390" t="str">
            <v>USD</v>
          </cell>
          <cell r="T390" t="str">
            <v>DECEMBER, 2005</v>
          </cell>
          <cell r="U390">
            <v>38390</v>
          </cell>
          <cell r="V390" t="str">
            <v>DBL / 0002082</v>
          </cell>
          <cell r="W390" t="str">
            <v/>
          </cell>
          <cell r="Y390">
            <v>54320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</row>
        <row r="391">
          <cell r="D391">
            <v>38611</v>
          </cell>
          <cell r="F391" t="str">
            <v>ZENITH</v>
          </cell>
          <cell r="G391" t="str">
            <v>MARIO JOSE ENTERPRISES LIMITED</v>
          </cell>
          <cell r="H391" t="str">
            <v xml:space="preserve">FINISHED LEATHER </v>
          </cell>
          <cell r="I391" t="str">
            <v>41.06.19.00</v>
          </cell>
          <cell r="J391" t="str">
            <v>SEPTEMBER, 2005</v>
          </cell>
          <cell r="K391" t="str">
            <v>ITALY</v>
          </cell>
          <cell r="L391" t="str">
            <v>APAPA PORT</v>
          </cell>
          <cell r="M391">
            <v>8.8000000000000007</v>
          </cell>
          <cell r="N391" t="str">
            <v>ZENITH</v>
          </cell>
          <cell r="O391">
            <v>466922.61</v>
          </cell>
          <cell r="P391">
            <v>116730.6525</v>
          </cell>
          <cell r="Q391">
            <v>350191.95750000002</v>
          </cell>
          <cell r="R391">
            <v>360558</v>
          </cell>
          <cell r="S391" t="str">
            <v>USD</v>
          </cell>
          <cell r="T391" t="str">
            <v>DECEMBER, 2005</v>
          </cell>
          <cell r="U391">
            <v>38607</v>
          </cell>
          <cell r="V391" t="str">
            <v>ZENITH / 004583</v>
          </cell>
          <cell r="W391" t="str">
            <v/>
          </cell>
          <cell r="Y391">
            <v>360558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</row>
        <row r="392">
          <cell r="D392">
            <v>38611</v>
          </cell>
          <cell r="F392" t="str">
            <v>NBM</v>
          </cell>
          <cell r="G392" t="str">
            <v>CENTURY EXPORTS LIMITED</v>
          </cell>
          <cell r="H392" t="str">
            <v>NIGERIAN RAW COCOA BEANS 2005 CROPS</v>
          </cell>
          <cell r="I392" t="str">
            <v>18.01.00.00</v>
          </cell>
          <cell r="J392" t="str">
            <v>SEPTEMBER, 2005</v>
          </cell>
          <cell r="K392" t="str">
            <v>FRANCE</v>
          </cell>
          <cell r="L392" t="str">
            <v>APAPA PORT</v>
          </cell>
          <cell r="M392">
            <v>101.6</v>
          </cell>
          <cell r="N392" t="str">
            <v>ZENITH</v>
          </cell>
          <cell r="O392">
            <v>161875</v>
          </cell>
          <cell r="P392">
            <v>40468.75</v>
          </cell>
          <cell r="Q392">
            <v>121406.25</v>
          </cell>
          <cell r="R392">
            <v>125000</v>
          </cell>
          <cell r="S392" t="str">
            <v>USD</v>
          </cell>
          <cell r="T392" t="str">
            <v>DECEMBER, 2005</v>
          </cell>
          <cell r="U392">
            <v>38607</v>
          </cell>
          <cell r="V392" t="str">
            <v>ZENITH / 002584</v>
          </cell>
          <cell r="W392" t="str">
            <v/>
          </cell>
          <cell r="Y392">
            <v>125000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</row>
        <row r="393">
          <cell r="D393">
            <v>38611</v>
          </cell>
          <cell r="F393" t="str">
            <v>UNION</v>
          </cell>
          <cell r="G393" t="str">
            <v>ANGEL SPINNING &amp; DYEING LIMITED</v>
          </cell>
          <cell r="H393" t="str">
            <v>TEXTILE PIECE GOODS (WAX PRINTS) 100% COTTON</v>
          </cell>
          <cell r="I393" t="str">
            <v>55.16.94.00</v>
          </cell>
          <cell r="J393" t="str">
            <v>SEPTEMBER, 2005</v>
          </cell>
          <cell r="K393" t="str">
            <v>FRANCE</v>
          </cell>
          <cell r="L393" t="str">
            <v>APAPA PORT</v>
          </cell>
          <cell r="M393">
            <v>10.4</v>
          </cell>
          <cell r="N393" t="str">
            <v>UNION</v>
          </cell>
          <cell r="O393">
            <v>108852.06</v>
          </cell>
          <cell r="P393">
            <v>27213.014999999999</v>
          </cell>
          <cell r="Q393">
            <v>81639.044999999998</v>
          </cell>
          <cell r="R393">
            <v>81843.66</v>
          </cell>
          <cell r="S393" t="str">
            <v>USD</v>
          </cell>
          <cell r="T393" t="str">
            <v>DECEMBER, 2005</v>
          </cell>
          <cell r="U393">
            <v>38601</v>
          </cell>
          <cell r="V393" t="str">
            <v>UBN / 0000243</v>
          </cell>
          <cell r="W393" t="str">
            <v/>
          </cell>
          <cell r="Y393">
            <v>81843.66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</row>
        <row r="394">
          <cell r="D394">
            <v>38611</v>
          </cell>
          <cell r="F394" t="str">
            <v>PRUDENT</v>
          </cell>
          <cell r="G394" t="str">
            <v>LBM OVERSEAS NIGERIA LIMITED</v>
          </cell>
          <cell r="H394" t="str">
            <v>NIGERIAN CLEANED SESAME SEEDS (CROP 2005)</v>
          </cell>
          <cell r="I394" t="str">
            <v>12.07.40.00</v>
          </cell>
          <cell r="J394" t="str">
            <v>SEPTEMBER, 2005</v>
          </cell>
          <cell r="K394" t="str">
            <v>TURKEY</v>
          </cell>
          <cell r="L394" t="str">
            <v>APAPA PORT</v>
          </cell>
          <cell r="M394">
            <v>91.7</v>
          </cell>
          <cell r="N394" t="str">
            <v>PRUDENT</v>
          </cell>
          <cell r="O394">
            <v>70420.399999999994</v>
          </cell>
          <cell r="P394">
            <v>17605.099999999999</v>
          </cell>
          <cell r="Q394">
            <v>52815.3</v>
          </cell>
          <cell r="R394">
            <v>48124</v>
          </cell>
          <cell r="S394" t="str">
            <v>USD</v>
          </cell>
          <cell r="T394" t="str">
            <v>DECEMBER, 2005</v>
          </cell>
          <cell r="U394">
            <v>38575</v>
          </cell>
          <cell r="V394" t="str">
            <v>PRUDENT/A0000279</v>
          </cell>
          <cell r="W394" t="str">
            <v/>
          </cell>
          <cell r="Y394">
            <v>48124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</row>
        <row r="395">
          <cell r="D395">
            <v>38611</v>
          </cell>
          <cell r="F395" t="str">
            <v>OMEGA</v>
          </cell>
          <cell r="G395" t="str">
            <v>OVERLAND TECHNICAL COMPANY LIMITED</v>
          </cell>
          <cell r="H395" t="str">
            <v>COMPLETELY FINISHED WOODEN PARQUET FLOORING ELEMENTS- APA-DOUSSIE</v>
          </cell>
          <cell r="I395" t="str">
            <v>44.09.20.00</v>
          </cell>
          <cell r="J395" t="str">
            <v>SEPTEMBER, 2005</v>
          </cell>
          <cell r="K395" t="str">
            <v>ITALY</v>
          </cell>
          <cell r="L395" t="str">
            <v>TINCAN ISLAND</v>
          </cell>
          <cell r="M395">
            <v>18</v>
          </cell>
          <cell r="N395" t="str">
            <v>UBA</v>
          </cell>
          <cell r="O395">
            <v>25441.99</v>
          </cell>
          <cell r="P395">
            <v>6360.4975000000004</v>
          </cell>
          <cell r="Q395">
            <v>19081.4925</v>
          </cell>
          <cell r="R395">
            <v>19201.5</v>
          </cell>
          <cell r="S395" t="str">
            <v>USD</v>
          </cell>
          <cell r="T395" t="str">
            <v>DECEMBER, 2005</v>
          </cell>
          <cell r="U395">
            <v>38595</v>
          </cell>
          <cell r="V395" t="str">
            <v>UBA/0000632</v>
          </cell>
          <cell r="W395" t="str">
            <v/>
          </cell>
          <cell r="Y395">
            <v>19201.5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</row>
        <row r="396">
          <cell r="D396">
            <v>38611</v>
          </cell>
          <cell r="F396" t="str">
            <v>ZENITH</v>
          </cell>
          <cell r="G396" t="str">
            <v>ARMADA INTERNATIONAL LIMITED</v>
          </cell>
          <cell r="H396" t="str">
            <v>NIGERIAN ORIGIN NATURAL POLISHED SESAME SEED NEW CROP (2004/2005)</v>
          </cell>
          <cell r="I396" t="str">
            <v>12.07.40.00</v>
          </cell>
          <cell r="J396" t="str">
            <v>SEPTEMBER, 2005</v>
          </cell>
          <cell r="K396" t="str">
            <v>TURKEY</v>
          </cell>
          <cell r="L396" t="str">
            <v>APAPA PORT</v>
          </cell>
          <cell r="M396">
            <v>56.2</v>
          </cell>
          <cell r="N396" t="str">
            <v>ZENITH</v>
          </cell>
          <cell r="O396">
            <v>52360.12</v>
          </cell>
          <cell r="P396">
            <v>13090.03</v>
          </cell>
          <cell r="Q396">
            <v>39270.089999999997</v>
          </cell>
          <cell r="R396">
            <v>39270</v>
          </cell>
          <cell r="S396" t="str">
            <v>USD</v>
          </cell>
          <cell r="T396" t="str">
            <v>DECEMBER, 2005</v>
          </cell>
          <cell r="U396">
            <v>38581</v>
          </cell>
          <cell r="V396" t="str">
            <v>ZENITH/005716</v>
          </cell>
          <cell r="W396" t="str">
            <v/>
          </cell>
          <cell r="Y396">
            <v>39270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</row>
        <row r="397">
          <cell r="D397">
            <v>38611</v>
          </cell>
          <cell r="F397" t="str">
            <v>NBM</v>
          </cell>
          <cell r="G397" t="str">
            <v>CENTURY EXPORTS LIMITED</v>
          </cell>
          <cell r="H397" t="str">
            <v>NIGERIAN RAW CASHEW NUTS 2005</v>
          </cell>
          <cell r="I397" t="str">
            <v>08.01.31.00</v>
          </cell>
          <cell r="J397" t="str">
            <v>SEPTEMBER, 2005</v>
          </cell>
          <cell r="K397" t="str">
            <v>INDIA</v>
          </cell>
          <cell r="L397" t="str">
            <v>TINCAN ISLAND</v>
          </cell>
          <cell r="M397">
            <v>200.1</v>
          </cell>
          <cell r="N397" t="str">
            <v>ZENITH</v>
          </cell>
          <cell r="O397">
            <v>132467.4</v>
          </cell>
          <cell r="P397">
            <v>33116.85</v>
          </cell>
          <cell r="Q397">
            <v>99350.55</v>
          </cell>
          <cell r="R397">
            <v>102057.12</v>
          </cell>
          <cell r="S397" t="str">
            <v>USD</v>
          </cell>
          <cell r="T397" t="str">
            <v>DECEMBER, 2005</v>
          </cell>
          <cell r="U397">
            <v>38595</v>
          </cell>
          <cell r="V397" t="str">
            <v>ZENITH/002581</v>
          </cell>
          <cell r="W397" t="str">
            <v/>
          </cell>
          <cell r="Y397">
            <v>102057.12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</row>
        <row r="398">
          <cell r="D398">
            <v>38611</v>
          </cell>
          <cell r="F398" t="str">
            <v>NIB</v>
          </cell>
          <cell r="G398" t="str">
            <v>OLAM NIGERIA LIMITED</v>
          </cell>
          <cell r="H398" t="str">
            <v>NIGERIAN DRIED SPLIT GINGER - AFFLATOXIN FREE</v>
          </cell>
          <cell r="I398" t="str">
            <v>09.10.10.00</v>
          </cell>
          <cell r="J398" t="str">
            <v>SEPTEMBER, 2005</v>
          </cell>
          <cell r="K398" t="str">
            <v>GERMANY</v>
          </cell>
          <cell r="L398" t="str">
            <v>TINCAN ISLAND</v>
          </cell>
          <cell r="M398">
            <v>22.1</v>
          </cell>
          <cell r="N398" t="str">
            <v>DIAMOND</v>
          </cell>
          <cell r="O398">
            <v>58467.199999999997</v>
          </cell>
          <cell r="P398">
            <v>14616.8</v>
          </cell>
          <cell r="Q398">
            <v>43850.400000000001</v>
          </cell>
          <cell r="R398">
            <v>47960</v>
          </cell>
          <cell r="S398" t="str">
            <v>USD</v>
          </cell>
          <cell r="T398" t="str">
            <v>DECEMBER, 2005</v>
          </cell>
          <cell r="U398">
            <v>38533</v>
          </cell>
          <cell r="V398" t="str">
            <v>DBL/0001646</v>
          </cell>
          <cell r="W398" t="str">
            <v/>
          </cell>
          <cell r="Y398">
            <v>47960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</row>
        <row r="399">
          <cell r="D399">
            <v>38611</v>
          </cell>
          <cell r="F399" t="str">
            <v>ZENITH</v>
          </cell>
          <cell r="G399" t="str">
            <v>ARMADA INTERNATIONAL LIMITED</v>
          </cell>
          <cell r="H399" t="str">
            <v>NIGERIAN NATURAL POLISHED SESAME SEEDS (2004/2005 CROP)</v>
          </cell>
          <cell r="I399" t="str">
            <v>12.07.40.00</v>
          </cell>
          <cell r="J399" t="str">
            <v>SEPTEMBER, 2005</v>
          </cell>
          <cell r="K399" t="str">
            <v>TURKEY</v>
          </cell>
          <cell r="L399" t="str">
            <v>APAPA PORT</v>
          </cell>
          <cell r="M399">
            <v>37.9</v>
          </cell>
          <cell r="N399" t="str">
            <v>ZENITH</v>
          </cell>
          <cell r="O399">
            <v>34013</v>
          </cell>
          <cell r="P399">
            <v>8503.25</v>
          </cell>
          <cell r="Q399">
            <v>25509.75</v>
          </cell>
          <cell r="R399">
            <v>26250</v>
          </cell>
          <cell r="S399" t="str">
            <v>USD</v>
          </cell>
          <cell r="T399" t="str">
            <v>DECEMBER, 2005</v>
          </cell>
          <cell r="U399">
            <v>38607</v>
          </cell>
          <cell r="V399" t="str">
            <v>ZENITH/005790</v>
          </cell>
          <cell r="W399" t="str">
            <v/>
          </cell>
          <cell r="Y399">
            <v>26250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</row>
        <row r="400">
          <cell r="D400">
            <v>38611</v>
          </cell>
          <cell r="F400" t="str">
            <v>ZENITH</v>
          </cell>
          <cell r="G400" t="str">
            <v>PROCTER &amp; GAMBLE NIGERIA LIMITED</v>
          </cell>
          <cell r="H400" t="str">
            <v xml:space="preserve">ALWAYS SANITARY PADS </v>
          </cell>
          <cell r="I400" t="str">
            <v>48.18.40.00</v>
          </cell>
          <cell r="J400" t="str">
            <v>SEPTEMBER, 2005</v>
          </cell>
          <cell r="K400" t="str">
            <v>GHANA</v>
          </cell>
          <cell r="L400" t="str">
            <v>APAPA PORT</v>
          </cell>
          <cell r="M400">
            <v>22.5</v>
          </cell>
          <cell r="N400" t="str">
            <v>ZENITH</v>
          </cell>
          <cell r="O400">
            <v>189463.01</v>
          </cell>
          <cell r="P400">
            <v>47365.752500000002</v>
          </cell>
          <cell r="Q400">
            <v>142097.25750000001</v>
          </cell>
          <cell r="R400">
            <v>146303.48000000001</v>
          </cell>
          <cell r="S400" t="str">
            <v>USD</v>
          </cell>
          <cell r="T400" t="str">
            <v>DECEMBER, 2005</v>
          </cell>
          <cell r="U400">
            <v>38609</v>
          </cell>
          <cell r="V400" t="str">
            <v>ZENITH/005434</v>
          </cell>
          <cell r="W400" t="str">
            <v/>
          </cell>
          <cell r="Y400">
            <v>146303.48000000001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</row>
        <row r="401">
          <cell r="D401">
            <v>38611</v>
          </cell>
          <cell r="F401" t="str">
            <v>WEMA</v>
          </cell>
          <cell r="G401" t="str">
            <v>GEOTESS NIGERIA LIMITED</v>
          </cell>
          <cell r="H401" t="str">
            <v>HIGH GRADE WOLFRAMITE (TUNGSTEN ORE)</v>
          </cell>
          <cell r="I401" t="str">
            <v>26.11.00.00</v>
          </cell>
          <cell r="J401" t="str">
            <v>SEPTEMBER, 2005</v>
          </cell>
          <cell r="K401" t="str">
            <v>CHINA</v>
          </cell>
          <cell r="L401" t="str">
            <v>APAPA PORT</v>
          </cell>
          <cell r="M401">
            <v>39.6</v>
          </cell>
          <cell r="N401" t="str">
            <v>NUB</v>
          </cell>
          <cell r="O401">
            <v>414165.66</v>
          </cell>
          <cell r="P401">
            <v>103541.41499999999</v>
          </cell>
          <cell r="Q401">
            <v>310624.245</v>
          </cell>
          <cell r="R401">
            <v>319572.27</v>
          </cell>
          <cell r="S401" t="str">
            <v>USD</v>
          </cell>
          <cell r="T401" t="str">
            <v>DECEMBER, 2005</v>
          </cell>
          <cell r="U401">
            <v>38600</v>
          </cell>
          <cell r="V401" t="str">
            <v>NUB/00084</v>
          </cell>
          <cell r="W401" t="str">
            <v/>
          </cell>
          <cell r="Y401">
            <v>319572.27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</row>
        <row r="402">
          <cell r="D402">
            <v>38611</v>
          </cell>
          <cell r="F402" t="str">
            <v>WEMA</v>
          </cell>
          <cell r="G402" t="str">
            <v>MOBERT NIGERIA LIMITED</v>
          </cell>
          <cell r="H402" t="str">
            <v>CHEWING STICKS</v>
          </cell>
          <cell r="I402" t="str">
            <v>33.06.90.00</v>
          </cell>
          <cell r="J402" t="str">
            <v>SEPTEMBER, 2005</v>
          </cell>
          <cell r="K402" t="str">
            <v>SENEGAL</v>
          </cell>
          <cell r="L402" t="str">
            <v>CALABAR PORT</v>
          </cell>
          <cell r="M402">
            <v>2</v>
          </cell>
          <cell r="N402" t="str">
            <v>AFRIBANK</v>
          </cell>
          <cell r="O402">
            <v>16013.2</v>
          </cell>
          <cell r="P402">
            <v>4003.3</v>
          </cell>
          <cell r="Q402">
            <v>12009.9</v>
          </cell>
          <cell r="R402">
            <v>12040</v>
          </cell>
          <cell r="S402" t="str">
            <v>USD</v>
          </cell>
          <cell r="T402" t="str">
            <v>DECEMBER, 2005</v>
          </cell>
          <cell r="U402">
            <v>38604</v>
          </cell>
          <cell r="V402" t="str">
            <v>AFRI/AF 002852</v>
          </cell>
          <cell r="W402" t="str">
            <v/>
          </cell>
          <cell r="Y402">
            <v>12040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</row>
        <row r="403">
          <cell r="D403">
            <v>38614</v>
          </cell>
          <cell r="F403" t="str">
            <v>CITIZENS</v>
          </cell>
          <cell r="G403" t="str">
            <v>UNIQUE LEATHER FINISHING CO. LIMITED</v>
          </cell>
          <cell r="H403" t="str">
            <v>NIGERIAN SHEEP AND GOAT SKIN FINISHED LEATHER - GRADE V</v>
          </cell>
          <cell r="I403" t="str">
            <v>41.06.20.00</v>
          </cell>
          <cell r="J403" t="str">
            <v>SEPTEMBER, 2005</v>
          </cell>
          <cell r="K403" t="str">
            <v>ITALY</v>
          </cell>
          <cell r="L403" t="str">
            <v>APAPA PORT</v>
          </cell>
          <cell r="M403">
            <v>7.1</v>
          </cell>
          <cell r="N403" t="str">
            <v>NUB</v>
          </cell>
          <cell r="O403">
            <v>274941.32</v>
          </cell>
          <cell r="P403">
            <v>68735.33</v>
          </cell>
          <cell r="Q403">
            <v>206205.99</v>
          </cell>
          <cell r="R403">
            <v>212195.20000000001</v>
          </cell>
          <cell r="S403" t="str">
            <v>USD</v>
          </cell>
          <cell r="T403" t="str">
            <v>DECEMBER, 2005</v>
          </cell>
          <cell r="U403">
            <v>38610</v>
          </cell>
          <cell r="V403" t="str">
            <v>NUB/00091</v>
          </cell>
          <cell r="W403" t="str">
            <v/>
          </cell>
          <cell r="Y403">
            <v>212195.20000000001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</row>
        <row r="404">
          <cell r="D404">
            <v>38614</v>
          </cell>
          <cell r="F404" t="str">
            <v>ZENITH</v>
          </cell>
          <cell r="G404" t="str">
            <v>UNITED NIGERIAN TEXTILES PLC</v>
          </cell>
          <cell r="H404" t="str">
            <v>OTHER PRINTING PROCESS WOVEN FABRICS OF COTTON (NICHEM)</v>
          </cell>
          <cell r="I404" t="str">
            <v>52.08.12.00</v>
          </cell>
          <cell r="J404" t="str">
            <v>SEPTEMBER, 2005</v>
          </cell>
          <cell r="K404" t="str">
            <v>BENIN</v>
          </cell>
          <cell r="L404" t="str">
            <v>APAPA PORT</v>
          </cell>
          <cell r="M404">
            <v>9</v>
          </cell>
          <cell r="N404" t="str">
            <v>ZENITH</v>
          </cell>
          <cell r="O404">
            <v>140688.15</v>
          </cell>
          <cell r="P404">
            <v>35172.037499999999</v>
          </cell>
          <cell r="Q404">
            <v>105516.1125</v>
          </cell>
          <cell r="R404">
            <v>105900</v>
          </cell>
          <cell r="S404" t="str">
            <v>USD</v>
          </cell>
          <cell r="T404" t="str">
            <v>DECEMBER, 2005</v>
          </cell>
          <cell r="U404">
            <v>38590</v>
          </cell>
          <cell r="V404" t="str">
            <v>ZENITH/005614</v>
          </cell>
          <cell r="W404" t="str">
            <v/>
          </cell>
          <cell r="Y404">
            <v>105900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</row>
        <row r="405">
          <cell r="D405">
            <v>38614</v>
          </cell>
          <cell r="F405" t="str">
            <v>ZENITH</v>
          </cell>
          <cell r="G405" t="str">
            <v>MARIO JOSE ENTERPRISES LIMITED</v>
          </cell>
          <cell r="H405" t="str">
            <v>FINISHED LEATHER</v>
          </cell>
          <cell r="I405" t="str">
            <v>41.06.19.00</v>
          </cell>
          <cell r="J405" t="str">
            <v>SEPTEMBER, 2005</v>
          </cell>
          <cell r="K405" t="str">
            <v>ITALY</v>
          </cell>
          <cell r="L405" t="str">
            <v>APAPA PORT</v>
          </cell>
          <cell r="M405">
            <v>8.1</v>
          </cell>
          <cell r="N405" t="str">
            <v>ZENITH</v>
          </cell>
          <cell r="O405">
            <v>418922.14</v>
          </cell>
          <cell r="P405">
            <v>104730.535</v>
          </cell>
          <cell r="Q405">
            <v>314191.60499999998</v>
          </cell>
          <cell r="R405">
            <v>323492</v>
          </cell>
          <cell r="S405" t="str">
            <v>USD</v>
          </cell>
          <cell r="T405" t="str">
            <v>DECEMBER, 2005</v>
          </cell>
          <cell r="U405">
            <v>38604</v>
          </cell>
          <cell r="V405" t="str">
            <v>ZENITH/004582</v>
          </cell>
          <cell r="W405" t="str">
            <v/>
          </cell>
          <cell r="Y405">
            <v>323492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</row>
        <row r="406">
          <cell r="D406">
            <v>38614</v>
          </cell>
          <cell r="F406" t="str">
            <v>ZENITH</v>
          </cell>
          <cell r="G406" t="str">
            <v>MARIO JOSE ENTERPRISES LIMITED</v>
          </cell>
          <cell r="H406" t="str">
            <v>PROCESSED, FINISHED LEATHER</v>
          </cell>
          <cell r="I406" t="str">
            <v>41.06.19.00</v>
          </cell>
          <cell r="J406" t="str">
            <v>SEPTEMBER, 2005</v>
          </cell>
          <cell r="K406" t="str">
            <v>ITALY</v>
          </cell>
          <cell r="L406" t="str">
            <v>APAPA PORT</v>
          </cell>
          <cell r="M406">
            <v>8.4</v>
          </cell>
          <cell r="N406" t="str">
            <v>ZENITH</v>
          </cell>
          <cell r="O406">
            <v>434766.46</v>
          </cell>
          <cell r="P406">
            <v>108691.61500000001</v>
          </cell>
          <cell r="Q406">
            <v>326074.84499999997</v>
          </cell>
          <cell r="R406">
            <v>335727</v>
          </cell>
          <cell r="S406" t="str">
            <v>USD</v>
          </cell>
          <cell r="T406" t="str">
            <v>DECEMBER, 2005</v>
          </cell>
          <cell r="U406">
            <v>38604</v>
          </cell>
          <cell r="V406" t="str">
            <v>ZENITH/004581</v>
          </cell>
          <cell r="W406" t="str">
            <v/>
          </cell>
          <cell r="Y406">
            <v>335727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</row>
        <row r="407">
          <cell r="D407">
            <v>38614</v>
          </cell>
          <cell r="F407" t="str">
            <v>SCB</v>
          </cell>
          <cell r="G407" t="str">
            <v>P.Z. INDUSTRIES PLC</v>
          </cell>
          <cell r="H407" t="str">
            <v>ROBB OINTMENT (KENYA)</v>
          </cell>
          <cell r="I407" t="str">
            <v>30.01.00.00</v>
          </cell>
          <cell r="J407" t="str">
            <v>SEPTEMBER, 2005</v>
          </cell>
          <cell r="K407" t="str">
            <v>KENYA</v>
          </cell>
          <cell r="L407" t="str">
            <v>MMIA, LAGOS</v>
          </cell>
          <cell r="M407">
            <v>3.8</v>
          </cell>
          <cell r="N407" t="str">
            <v>ZENITH</v>
          </cell>
          <cell r="O407">
            <v>7372.53</v>
          </cell>
          <cell r="P407">
            <v>1843.1324999999999</v>
          </cell>
          <cell r="Q407">
            <v>5529.3975</v>
          </cell>
          <cell r="R407">
            <v>5690</v>
          </cell>
          <cell r="S407" t="str">
            <v>USD</v>
          </cell>
          <cell r="T407" t="str">
            <v>DECEMBER, 2005</v>
          </cell>
          <cell r="U407">
            <v>38610</v>
          </cell>
          <cell r="V407" t="str">
            <v>ZENITH/004170</v>
          </cell>
          <cell r="W407" t="str">
            <v/>
          </cell>
          <cell r="Y407">
            <v>5690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</row>
        <row r="408">
          <cell r="D408">
            <v>38614</v>
          </cell>
          <cell r="F408" t="str">
            <v>ALLSTATES</v>
          </cell>
          <cell r="G408" t="str">
            <v>UNIQUE LEATHER FINISHING CO. LIMITED</v>
          </cell>
          <cell r="H408" t="str">
            <v>NIGERIAN GOAT AND SHEEP SKIN FINISHED LEATHER - GRADE V</v>
          </cell>
          <cell r="I408" t="str">
            <v>41.06.20.00</v>
          </cell>
          <cell r="J408" t="str">
            <v>SEPTEMBER, 2005</v>
          </cell>
          <cell r="K408" t="str">
            <v>SPAIN</v>
          </cell>
          <cell r="L408" t="str">
            <v>APAPA PORT</v>
          </cell>
          <cell r="M408">
            <v>7.3</v>
          </cell>
          <cell r="N408" t="str">
            <v>NUB</v>
          </cell>
          <cell r="O408">
            <v>271862.99</v>
          </cell>
          <cell r="P408">
            <v>67965.747499999998</v>
          </cell>
          <cell r="Q408">
            <v>203897.24249999999</v>
          </cell>
          <cell r="R408">
            <v>209819.4</v>
          </cell>
          <cell r="S408" t="str">
            <v>USD</v>
          </cell>
          <cell r="T408" t="str">
            <v>DECEMBER, 2005</v>
          </cell>
          <cell r="U408">
            <v>38610</v>
          </cell>
          <cell r="V408" t="str">
            <v>NUB/00090</v>
          </cell>
          <cell r="W408" t="str">
            <v/>
          </cell>
          <cell r="Y408">
            <v>209819.4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</row>
        <row r="409">
          <cell r="D409">
            <v>38614</v>
          </cell>
          <cell r="F409" t="str">
            <v>MBC</v>
          </cell>
          <cell r="G409" t="str">
            <v>MAMUDA INDUSTRIES (NIG) LIMITED</v>
          </cell>
          <cell r="H409" t="str">
            <v>FINISHED LEATHER</v>
          </cell>
          <cell r="I409" t="str">
            <v>41.06.19.00</v>
          </cell>
          <cell r="J409" t="str">
            <v>SEPTEMBER, 2005</v>
          </cell>
          <cell r="K409" t="str">
            <v>ITALY</v>
          </cell>
          <cell r="L409" t="str">
            <v>APAPA PORT</v>
          </cell>
          <cell r="M409">
            <v>8.4</v>
          </cell>
          <cell r="N409" t="str">
            <v>FIRST</v>
          </cell>
          <cell r="O409">
            <v>387969.74</v>
          </cell>
          <cell r="P409">
            <v>96992.434999999998</v>
          </cell>
          <cell r="Q409">
            <v>290977.30499999999</v>
          </cell>
          <cell r="R409">
            <v>298737</v>
          </cell>
          <cell r="S409" t="str">
            <v>USD</v>
          </cell>
          <cell r="T409" t="str">
            <v>DECEMBER, 2005</v>
          </cell>
          <cell r="U409">
            <v>38600</v>
          </cell>
          <cell r="V409" t="str">
            <v>FBN/0046050</v>
          </cell>
          <cell r="W409" t="str">
            <v/>
          </cell>
          <cell r="Y409">
            <v>298737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</row>
        <row r="410">
          <cell r="D410">
            <v>38614</v>
          </cell>
          <cell r="F410" t="str">
            <v>MBC</v>
          </cell>
          <cell r="G410" t="str">
            <v>MAMUDA INDUSTRIES (NIG) LIMITED</v>
          </cell>
          <cell r="H410" t="str">
            <v>FINISHED LEATHER</v>
          </cell>
          <cell r="I410" t="str">
            <v>41.06.19.00</v>
          </cell>
          <cell r="J410" t="str">
            <v>SEPTEMBER, 2005</v>
          </cell>
          <cell r="K410" t="str">
            <v>ITALY</v>
          </cell>
          <cell r="L410" t="str">
            <v>APAPA PORT</v>
          </cell>
          <cell r="M410">
            <v>8.6</v>
          </cell>
          <cell r="N410" t="str">
            <v>FIRST</v>
          </cell>
          <cell r="O410">
            <v>388073.64</v>
          </cell>
          <cell r="P410">
            <v>97018.41</v>
          </cell>
          <cell r="Q410">
            <v>291055.23</v>
          </cell>
          <cell r="R410">
            <v>298817</v>
          </cell>
          <cell r="S410" t="str">
            <v>USD</v>
          </cell>
          <cell r="T410" t="str">
            <v>DECEMBER, 2005</v>
          </cell>
          <cell r="U410">
            <v>38594</v>
          </cell>
          <cell r="V410" t="str">
            <v>FBN/0046185</v>
          </cell>
          <cell r="W410" t="str">
            <v/>
          </cell>
          <cell r="Y410">
            <v>298817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</row>
        <row r="411">
          <cell r="D411">
            <v>38614</v>
          </cell>
          <cell r="F411" t="str">
            <v>ZENITH</v>
          </cell>
          <cell r="G411" t="str">
            <v>PROCTER &amp; GAMBLE NIGERIA LIMITED</v>
          </cell>
          <cell r="H411" t="str">
            <v>ALWAYS SANITARY PADS AND PAMPERS BABY DIAPERS</v>
          </cell>
          <cell r="I411" t="str">
            <v>48.18.40.00</v>
          </cell>
          <cell r="J411" t="str">
            <v>SEPTEMBER, 2005</v>
          </cell>
          <cell r="K411" t="str">
            <v>GHANA</v>
          </cell>
          <cell r="L411" t="str">
            <v>APAPA PORT</v>
          </cell>
          <cell r="M411">
            <v>48.9</v>
          </cell>
          <cell r="N411" t="str">
            <v>ZENITH</v>
          </cell>
          <cell r="O411">
            <v>382754.47</v>
          </cell>
          <cell r="P411">
            <v>95688.617499999993</v>
          </cell>
          <cell r="Q411">
            <v>287065.85249999998</v>
          </cell>
          <cell r="R411">
            <v>295563.3</v>
          </cell>
          <cell r="S411" t="str">
            <v>USD</v>
          </cell>
          <cell r="T411" t="str">
            <v>DECEMBER, 2005</v>
          </cell>
          <cell r="U411">
            <v>38610</v>
          </cell>
          <cell r="V411" t="str">
            <v>ZENITH/005436</v>
          </cell>
          <cell r="W411" t="str">
            <v/>
          </cell>
          <cell r="Y411">
            <v>295563.3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</row>
        <row r="412">
          <cell r="D412">
            <v>38614</v>
          </cell>
          <cell r="F412" t="str">
            <v>NIB</v>
          </cell>
          <cell r="G412" t="str">
            <v>GLOBE SPINNING MILLS (NIG) PLC</v>
          </cell>
          <cell r="H412" t="str">
            <v>NE 16/1 100% COTTON CARDED RINGSPUN YARN (600 TPM)</v>
          </cell>
          <cell r="I412" t="str">
            <v>52.03.00.00</v>
          </cell>
          <cell r="J412" t="str">
            <v>SEPTEMBER, 2005</v>
          </cell>
          <cell r="K412" t="str">
            <v>PORTUGAL</v>
          </cell>
          <cell r="L412" t="str">
            <v>APAPA PORT</v>
          </cell>
          <cell r="M412">
            <v>18.5</v>
          </cell>
          <cell r="N412" t="str">
            <v>ZENITH</v>
          </cell>
          <cell r="O412">
            <v>40843.879999999997</v>
          </cell>
          <cell r="P412">
            <v>10210.969999999999</v>
          </cell>
          <cell r="Q412">
            <v>30632.91</v>
          </cell>
          <cell r="R412">
            <v>26615.21</v>
          </cell>
          <cell r="S412" t="str">
            <v>EUR</v>
          </cell>
          <cell r="T412" t="str">
            <v>DECEMBER, 2005</v>
          </cell>
          <cell r="U412">
            <v>38607</v>
          </cell>
          <cell r="V412" t="str">
            <v>ZENITH/004096</v>
          </cell>
          <cell r="W412" t="str">
            <v/>
          </cell>
          <cell r="Y412">
            <v>0</v>
          </cell>
          <cell r="Z412">
            <v>26615.21</v>
          </cell>
          <cell r="AA412">
            <v>0</v>
          </cell>
          <cell r="AB412">
            <v>0</v>
          </cell>
          <cell r="AC412">
            <v>0</v>
          </cell>
        </row>
        <row r="413">
          <cell r="D413">
            <v>38614</v>
          </cell>
          <cell r="F413" t="str">
            <v>INTERCONTINENTAL</v>
          </cell>
          <cell r="G413" t="str">
            <v>ABLEEN FARMS LIMITED</v>
          </cell>
          <cell r="H413" t="str">
            <v>ZIRCON SAND</v>
          </cell>
          <cell r="I413" t="str">
            <v>26.15.10.00</v>
          </cell>
          <cell r="J413" t="str">
            <v>SEPTEMBER, 2005</v>
          </cell>
          <cell r="K413" t="str">
            <v>CHINA</v>
          </cell>
          <cell r="L413" t="str">
            <v>APAPA PORT</v>
          </cell>
          <cell r="M413">
            <v>539.1</v>
          </cell>
          <cell r="N413" t="str">
            <v>DIAMOND</v>
          </cell>
          <cell r="O413">
            <v>107760.5</v>
          </cell>
          <cell r="P413">
            <v>26940.125</v>
          </cell>
          <cell r="Q413">
            <v>80820.375</v>
          </cell>
          <cell r="R413">
            <v>80802</v>
          </cell>
          <cell r="S413" t="str">
            <v>USD</v>
          </cell>
          <cell r="T413" t="str">
            <v>DECEMBER, 2005</v>
          </cell>
          <cell r="U413">
            <v>38590</v>
          </cell>
          <cell r="V413" t="str">
            <v>DBL / 0008989</v>
          </cell>
          <cell r="W413" t="str">
            <v/>
          </cell>
          <cell r="Y413">
            <v>80802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</row>
        <row r="414">
          <cell r="D414">
            <v>38614</v>
          </cell>
          <cell r="F414" t="str">
            <v>NIB</v>
          </cell>
          <cell r="G414" t="str">
            <v xml:space="preserve">KULAK TRADES AND INDUSTRIES PLC </v>
          </cell>
          <cell r="H414" t="str">
            <v>PROCESSED FROZEN PRAWNS AND TIGERS</v>
          </cell>
          <cell r="I414" t="str">
            <v>03.06.13.00</v>
          </cell>
          <cell r="J414" t="str">
            <v>SEPTEMBER, 2005</v>
          </cell>
          <cell r="K414" t="str">
            <v>PORTUGAL</v>
          </cell>
          <cell r="L414" t="str">
            <v>APAPA PORT</v>
          </cell>
          <cell r="M414">
            <v>22</v>
          </cell>
          <cell r="N414" t="str">
            <v>ZENITH</v>
          </cell>
          <cell r="O414">
            <v>243556.87</v>
          </cell>
          <cell r="P414">
            <v>60889.217499999999</v>
          </cell>
          <cell r="Q414">
            <v>182667.6525</v>
          </cell>
          <cell r="R414">
            <v>188074.8</v>
          </cell>
          <cell r="S414" t="str">
            <v>USD</v>
          </cell>
          <cell r="T414" t="str">
            <v>DECEMBER, 2005</v>
          </cell>
          <cell r="U414">
            <v>38611</v>
          </cell>
          <cell r="V414" t="str">
            <v>ZENITH/005803</v>
          </cell>
          <cell r="W414" t="str">
            <v/>
          </cell>
          <cell r="Y414">
            <v>188074.8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</row>
        <row r="415">
          <cell r="D415">
            <v>38614</v>
          </cell>
          <cell r="F415" t="str">
            <v>ALLSTATES</v>
          </cell>
          <cell r="G415" t="str">
            <v>UNIQUE LEATHER FINISHING CO. LIMITED</v>
          </cell>
          <cell r="H415" t="str">
            <v>NIGERIAN GOAT/SHEEP SKIN FINISHED LEATHER (GRADE V1)</v>
          </cell>
          <cell r="I415" t="str">
            <v>41.06.20.00</v>
          </cell>
          <cell r="J415" t="str">
            <v>SEPTEMBER, 2005</v>
          </cell>
          <cell r="K415" t="str">
            <v>SPAIN</v>
          </cell>
          <cell r="L415" t="str">
            <v>APAPA PORT</v>
          </cell>
          <cell r="M415">
            <v>8.5</v>
          </cell>
          <cell r="N415" t="str">
            <v>NUB</v>
          </cell>
          <cell r="O415">
            <v>297720.28000000003</v>
          </cell>
          <cell r="P415">
            <v>74430.070000000007</v>
          </cell>
          <cell r="Q415">
            <v>223290.21</v>
          </cell>
          <cell r="R415">
            <v>229775.63</v>
          </cell>
          <cell r="S415" t="str">
            <v>USD</v>
          </cell>
          <cell r="T415" t="str">
            <v>DECEMBER, 2005</v>
          </cell>
          <cell r="U415">
            <v>38610</v>
          </cell>
          <cell r="V415" t="str">
            <v>NUB/00094</v>
          </cell>
          <cell r="W415" t="str">
            <v/>
          </cell>
          <cell r="Y415">
            <v>229775.63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</row>
        <row r="416">
          <cell r="D416">
            <v>38614</v>
          </cell>
          <cell r="F416" t="str">
            <v>UNION</v>
          </cell>
          <cell r="G416" t="str">
            <v>HOLBORN NIGERIA LIMITED</v>
          </cell>
          <cell r="H416" t="str">
            <v>FINISHED TEXTILE MATERIALS</v>
          </cell>
          <cell r="I416" t="str">
            <v>63.02.99.00</v>
          </cell>
          <cell r="J416" t="str">
            <v>SEPTEMBER, 2005</v>
          </cell>
          <cell r="K416" t="str">
            <v>ANGOLA</v>
          </cell>
          <cell r="L416" t="str">
            <v>APAPA PORT</v>
          </cell>
          <cell r="M416">
            <v>16.399999999999999</v>
          </cell>
          <cell r="N416" t="str">
            <v>UNION</v>
          </cell>
          <cell r="O416">
            <v>236267.85</v>
          </cell>
          <cell r="P416">
            <v>59066.962500000001</v>
          </cell>
          <cell r="Q416">
            <v>177200.88750000001</v>
          </cell>
          <cell r="R416">
            <v>175245</v>
          </cell>
          <cell r="S416" t="str">
            <v>USD</v>
          </cell>
          <cell r="T416" t="str">
            <v>DECEMBER, 2005</v>
          </cell>
          <cell r="U416">
            <v>38608</v>
          </cell>
          <cell r="V416" t="str">
            <v>UBN/0000244</v>
          </cell>
          <cell r="W416" t="str">
            <v/>
          </cell>
          <cell r="Y416">
            <v>175245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</row>
        <row r="417">
          <cell r="D417">
            <v>38614</v>
          </cell>
          <cell r="F417" t="str">
            <v>INMB</v>
          </cell>
          <cell r="G417" t="str">
            <v xml:space="preserve">KULAK TRADES AND INDUSTRIES PLC </v>
          </cell>
          <cell r="H417" t="str">
            <v>PROCESSED FROZEN PRAWNS AND TIGER</v>
          </cell>
          <cell r="I417" t="str">
            <v>03.06.13.00</v>
          </cell>
          <cell r="J417" t="str">
            <v>SEPTEMBER, 2005</v>
          </cell>
          <cell r="K417" t="str">
            <v>PORTUGAL</v>
          </cell>
          <cell r="L417" t="str">
            <v>APAPA PORT</v>
          </cell>
          <cell r="M417">
            <v>22</v>
          </cell>
          <cell r="N417" t="str">
            <v>ZENITH</v>
          </cell>
          <cell r="O417">
            <v>260791.11</v>
          </cell>
          <cell r="P417">
            <v>65197.777499999997</v>
          </cell>
          <cell r="Q417">
            <v>195593.33249999999</v>
          </cell>
          <cell r="R417">
            <v>201333.6</v>
          </cell>
          <cell r="S417" t="str">
            <v>USD</v>
          </cell>
          <cell r="T417" t="str">
            <v>DECEMBER, 2005</v>
          </cell>
          <cell r="U417">
            <v>38611</v>
          </cell>
          <cell r="V417" t="str">
            <v>ZENITH/005802</v>
          </cell>
          <cell r="W417" t="str">
            <v/>
          </cell>
          <cell r="Y417">
            <v>201333.6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</row>
        <row r="418">
          <cell r="D418">
            <v>38614</v>
          </cell>
          <cell r="F418" t="str">
            <v>ZENITH</v>
          </cell>
          <cell r="G418" t="str">
            <v>MARIO JOSE ENTERPRISES LIMITED</v>
          </cell>
          <cell r="H418" t="str">
            <v>FINISHED LEATHER</v>
          </cell>
          <cell r="I418" t="str">
            <v>41.06.19.00</v>
          </cell>
          <cell r="J418" t="str">
            <v>SEPTEMBER, 2005</v>
          </cell>
          <cell r="K418" t="str">
            <v>ITALY</v>
          </cell>
          <cell r="L418" t="str">
            <v>APAPA PORT</v>
          </cell>
          <cell r="M418">
            <v>7.9</v>
          </cell>
          <cell r="N418" t="str">
            <v>ZENITH</v>
          </cell>
          <cell r="O418">
            <v>409443.79</v>
          </cell>
          <cell r="P418">
            <v>102360.94749999999</v>
          </cell>
          <cell r="Q418">
            <v>307082.84250000003</v>
          </cell>
          <cell r="R418">
            <v>316002</v>
          </cell>
          <cell r="S418" t="str">
            <v>USD</v>
          </cell>
          <cell r="T418" t="str">
            <v>DECEMBER, 2005</v>
          </cell>
          <cell r="U418">
            <v>38602</v>
          </cell>
          <cell r="V418" t="str">
            <v>ZENITH/004578</v>
          </cell>
          <cell r="W418" t="str">
            <v/>
          </cell>
          <cell r="Y418">
            <v>316002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</row>
        <row r="419">
          <cell r="D419">
            <v>38614</v>
          </cell>
          <cell r="F419" t="str">
            <v>NIB</v>
          </cell>
          <cell r="G419" t="str">
            <v>OLAM NIGERIA LIMITED</v>
          </cell>
          <cell r="H419" t="str">
            <v>NIGERIAN RAW COTTON LINT</v>
          </cell>
          <cell r="I419" t="str">
            <v>52.01.00.00</v>
          </cell>
          <cell r="J419" t="str">
            <v>SEPTEMBER, 2005</v>
          </cell>
          <cell r="K419" t="str">
            <v>PAKISTAN</v>
          </cell>
          <cell r="L419" t="str">
            <v>APAPA PORT</v>
          </cell>
          <cell r="M419">
            <v>205.9</v>
          </cell>
          <cell r="N419" t="str">
            <v>DIAMOND</v>
          </cell>
          <cell r="O419">
            <v>263791.5</v>
          </cell>
          <cell r="P419">
            <v>65947.875</v>
          </cell>
          <cell r="Q419">
            <v>197843.625</v>
          </cell>
          <cell r="R419">
            <v>203595</v>
          </cell>
          <cell r="S419" t="str">
            <v>USD</v>
          </cell>
          <cell r="T419" t="str">
            <v>DECEMBER, 2005</v>
          </cell>
          <cell r="U419">
            <v>38609</v>
          </cell>
          <cell r="V419" t="str">
            <v>DBL/0002175</v>
          </cell>
          <cell r="W419" t="str">
            <v/>
          </cell>
          <cell r="Y419">
            <v>203595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</row>
        <row r="420">
          <cell r="D420">
            <v>38614</v>
          </cell>
          <cell r="F420" t="str">
            <v>MBC</v>
          </cell>
          <cell r="G420" t="str">
            <v>MAMUDA INDUSTRIES (NIG) LIMITED</v>
          </cell>
          <cell r="H420" t="str">
            <v>FINISHED LEATHER</v>
          </cell>
          <cell r="I420" t="str">
            <v>41.06.19.00</v>
          </cell>
          <cell r="J420" t="str">
            <v>SEPTEMBER, 2005</v>
          </cell>
          <cell r="K420" t="str">
            <v>ITALY</v>
          </cell>
          <cell r="L420" t="str">
            <v>APAPA PORT</v>
          </cell>
          <cell r="M420">
            <v>8.9</v>
          </cell>
          <cell r="N420" t="str">
            <v>FIRST</v>
          </cell>
          <cell r="O420">
            <v>407594.4</v>
          </cell>
          <cell r="P420">
            <v>101898.6</v>
          </cell>
          <cell r="Q420">
            <v>305695.8</v>
          </cell>
          <cell r="R420">
            <v>313848</v>
          </cell>
          <cell r="S420" t="str">
            <v>USD</v>
          </cell>
          <cell r="T420" t="str">
            <v>DECEMBER, 2005</v>
          </cell>
          <cell r="U420">
            <v>38600</v>
          </cell>
          <cell r="V420" t="str">
            <v>FBN/0046049</v>
          </cell>
          <cell r="W420" t="str">
            <v/>
          </cell>
          <cell r="Y420">
            <v>313848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</row>
        <row r="421">
          <cell r="D421">
            <v>38614</v>
          </cell>
          <cell r="F421" t="str">
            <v>ACCESS</v>
          </cell>
          <cell r="G421" t="str">
            <v>TARABAROZ FISHERIES LIMITED</v>
          </cell>
          <cell r="H421" t="str">
            <v>ASSORTED SEA FROZEN SHRIMPS AND CRABS</v>
          </cell>
          <cell r="I421" t="str">
            <v>03.06.13.00</v>
          </cell>
          <cell r="J421" t="str">
            <v>SEPTEMBER, 2005</v>
          </cell>
          <cell r="K421" t="str">
            <v>SPAIN</v>
          </cell>
          <cell r="L421" t="str">
            <v>APAPA PORT</v>
          </cell>
          <cell r="M421">
            <v>10.3</v>
          </cell>
          <cell r="N421" t="str">
            <v>ZENITH</v>
          </cell>
          <cell r="O421">
            <v>56084.63</v>
          </cell>
          <cell r="P421">
            <v>14021.157499999999</v>
          </cell>
          <cell r="Q421">
            <v>42063.472500000003</v>
          </cell>
          <cell r="R421">
            <v>38634</v>
          </cell>
          <cell r="S421" t="str">
            <v>USD</v>
          </cell>
          <cell r="T421" t="str">
            <v>DECEMBER, 2005</v>
          </cell>
          <cell r="U421">
            <v>38610</v>
          </cell>
          <cell r="V421" t="str">
            <v>ZENITH/005799</v>
          </cell>
          <cell r="W421" t="str">
            <v/>
          </cell>
          <cell r="Y421">
            <v>38634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</row>
        <row r="422">
          <cell r="D422">
            <v>38614</v>
          </cell>
          <cell r="F422" t="str">
            <v>MBC</v>
          </cell>
          <cell r="G422" t="str">
            <v>MAMUDA INDUSTRIES (NIG) LIMITED</v>
          </cell>
          <cell r="H422" t="str">
            <v>FINISHED LEATHER</v>
          </cell>
          <cell r="I422" t="str">
            <v>41.06.19.00</v>
          </cell>
          <cell r="J422" t="str">
            <v>SEPTEMBER, 2005</v>
          </cell>
          <cell r="K422" t="str">
            <v>ITALY</v>
          </cell>
          <cell r="L422" t="str">
            <v>APAPA PORT</v>
          </cell>
          <cell r="M422">
            <v>9</v>
          </cell>
          <cell r="N422" t="str">
            <v>FIRST</v>
          </cell>
          <cell r="O422">
            <v>408704.79</v>
          </cell>
          <cell r="P422">
            <v>102176.19749999999</v>
          </cell>
          <cell r="Q422">
            <v>306528.59250000003</v>
          </cell>
          <cell r="R422">
            <v>314703</v>
          </cell>
          <cell r="S422" t="str">
            <v>USD</v>
          </cell>
          <cell r="T422" t="str">
            <v>DECEMBER, 2005</v>
          </cell>
          <cell r="U422">
            <v>38594</v>
          </cell>
          <cell r="V422" t="str">
            <v>FBN/0046186</v>
          </cell>
          <cell r="W422" t="str">
            <v/>
          </cell>
          <cell r="Y422">
            <v>314703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</row>
        <row r="423">
          <cell r="D423">
            <v>38614</v>
          </cell>
          <cell r="F423" t="str">
            <v>ECO</v>
          </cell>
          <cell r="G423" t="str">
            <v>SUN AND SAND INDUSTRIES LIMITED</v>
          </cell>
          <cell r="H423" t="str">
            <v>REMELTED COPPER INGOTS</v>
          </cell>
          <cell r="I423" t="str">
            <v>74.04.00.00</v>
          </cell>
          <cell r="J423" t="str">
            <v>SEPTEMBER, 2005</v>
          </cell>
          <cell r="K423" t="str">
            <v>INDIA</v>
          </cell>
          <cell r="L423" t="str">
            <v>APAPA PORT</v>
          </cell>
          <cell r="M423">
            <v>25.6</v>
          </cell>
          <cell r="N423" t="str">
            <v>ZENITH</v>
          </cell>
          <cell r="O423">
            <v>121213.3</v>
          </cell>
          <cell r="P423">
            <v>30303.325000000001</v>
          </cell>
          <cell r="Q423">
            <v>90909.975000000006</v>
          </cell>
          <cell r="R423">
            <v>93601</v>
          </cell>
          <cell r="S423" t="str">
            <v>USD</v>
          </cell>
          <cell r="T423" t="str">
            <v>DECEMBER, 2005</v>
          </cell>
          <cell r="U423">
            <v>38609</v>
          </cell>
          <cell r="V423" t="str">
            <v>ZENITH/002586</v>
          </cell>
          <cell r="W423" t="str">
            <v/>
          </cell>
          <cell r="Y423">
            <v>93601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</row>
        <row r="424">
          <cell r="D424">
            <v>38614</v>
          </cell>
          <cell r="F424" t="str">
            <v>FSB</v>
          </cell>
          <cell r="G424" t="str">
            <v>KODA TRADING COMPANY LIMITED</v>
          </cell>
          <cell r="H424" t="str">
            <v>SOLVENT EXTRACTED NIGERIAN PALM KERNEL EXPELLER/MEAL</v>
          </cell>
          <cell r="I424" t="str">
            <v>23.06.60.00</v>
          </cell>
          <cell r="J424" t="str">
            <v>SEPTEMBER, 2005</v>
          </cell>
          <cell r="K424" t="str">
            <v>UNITED KINGDOM</v>
          </cell>
          <cell r="L424" t="str">
            <v>TINCAN ISLAND</v>
          </cell>
          <cell r="M424">
            <v>600</v>
          </cell>
          <cell r="N424" t="str">
            <v>FSB</v>
          </cell>
          <cell r="O424">
            <v>9565.92</v>
          </cell>
          <cell r="P424">
            <v>2391.48</v>
          </cell>
          <cell r="Q424">
            <v>7174.44</v>
          </cell>
          <cell r="R424">
            <v>7200</v>
          </cell>
          <cell r="S424" t="str">
            <v>USD</v>
          </cell>
          <cell r="T424" t="str">
            <v>DECEMBER, 2005</v>
          </cell>
          <cell r="U424">
            <v>38567</v>
          </cell>
          <cell r="V424" t="str">
            <v>FSB/0000013</v>
          </cell>
          <cell r="W424" t="str">
            <v/>
          </cell>
          <cell r="Y424">
            <v>7200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</row>
        <row r="425">
          <cell r="D425">
            <v>38614</v>
          </cell>
          <cell r="F425" t="str">
            <v>ZENITH</v>
          </cell>
          <cell r="G425" t="str">
            <v>MARIO JOSE ENTERPRISES LIMITED</v>
          </cell>
          <cell r="H425" t="str">
            <v>FINSIHED LEATHER</v>
          </cell>
          <cell r="I425" t="str">
            <v>41.06.19.00</v>
          </cell>
          <cell r="J425" t="str">
            <v>SEPTEMBER, 2005</v>
          </cell>
          <cell r="K425" t="str">
            <v>ITALY</v>
          </cell>
          <cell r="L425" t="str">
            <v>APAPA PORT</v>
          </cell>
          <cell r="M425">
            <v>7.7</v>
          </cell>
          <cell r="N425" t="str">
            <v>ZENITH</v>
          </cell>
          <cell r="O425">
            <v>408281.13</v>
          </cell>
          <cell r="P425">
            <v>102070.2825</v>
          </cell>
          <cell r="Q425">
            <v>306210.84749999997</v>
          </cell>
          <cell r="R425">
            <v>315275</v>
          </cell>
          <cell r="S425" t="str">
            <v>USD</v>
          </cell>
          <cell r="T425" t="str">
            <v>DECEMBER, 2005</v>
          </cell>
          <cell r="U425">
            <v>38607</v>
          </cell>
          <cell r="V425" t="str">
            <v>ZENITH/004586</v>
          </cell>
          <cell r="W425" t="str">
            <v/>
          </cell>
          <cell r="Y425">
            <v>315275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</row>
        <row r="426">
          <cell r="D426">
            <v>38614</v>
          </cell>
          <cell r="F426" t="str">
            <v>NBM</v>
          </cell>
          <cell r="G426" t="str">
            <v>ALKEM NIGERIA LIMITED</v>
          </cell>
          <cell r="H426" t="str">
            <v>MACHINERY</v>
          </cell>
          <cell r="I426" t="str">
            <v>84.48.20.00</v>
          </cell>
          <cell r="J426" t="str">
            <v>SEPTEMBER, 2005</v>
          </cell>
          <cell r="K426" t="str">
            <v>SOUTH AFRICA</v>
          </cell>
          <cell r="L426" t="str">
            <v>APAPA PORT</v>
          </cell>
          <cell r="M426">
            <v>40</v>
          </cell>
          <cell r="N426" t="str">
            <v>ZENITH</v>
          </cell>
          <cell r="O426">
            <v>192560</v>
          </cell>
          <cell r="P426">
            <v>48140</v>
          </cell>
          <cell r="Q426">
            <v>144420</v>
          </cell>
          <cell r="R426">
            <v>147000</v>
          </cell>
          <cell r="S426" t="str">
            <v>USD</v>
          </cell>
          <cell r="T426" t="str">
            <v>DECEMBER, 2005</v>
          </cell>
          <cell r="U426">
            <v>38484</v>
          </cell>
          <cell r="V426" t="str">
            <v>ZENITH/003889</v>
          </cell>
          <cell r="W426" t="str">
            <v/>
          </cell>
          <cell r="Y426">
            <v>147000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</row>
        <row r="427">
          <cell r="D427">
            <v>38614</v>
          </cell>
          <cell r="F427" t="str">
            <v>ZENITH</v>
          </cell>
          <cell r="G427" t="str">
            <v>KGM INDUSTRIES (NIG) LIMITED</v>
          </cell>
          <cell r="H427" t="str">
            <v>VARIOUS PLASTIC TABLES, TROLLEY AND MOULDS FOR INDUSTRY</v>
          </cell>
          <cell r="I427" t="str">
            <v>39.24.90.00</v>
          </cell>
          <cell r="J427" t="str">
            <v>SEPTEMBER, 2005</v>
          </cell>
          <cell r="K427" t="str">
            <v>GHANA</v>
          </cell>
          <cell r="L427" t="str">
            <v>APAPA PORT</v>
          </cell>
          <cell r="M427">
            <v>8.6</v>
          </cell>
          <cell r="N427" t="str">
            <v>PRUDENT</v>
          </cell>
          <cell r="O427">
            <v>43540</v>
          </cell>
          <cell r="P427">
            <v>10885</v>
          </cell>
          <cell r="Q427">
            <v>32655</v>
          </cell>
          <cell r="R427">
            <v>33620</v>
          </cell>
          <cell r="S427" t="str">
            <v>USD</v>
          </cell>
          <cell r="T427" t="str">
            <v>DECEMBER, 2005</v>
          </cell>
          <cell r="U427">
            <v>38610</v>
          </cell>
          <cell r="V427" t="str">
            <v>PRUDENT/3004904</v>
          </cell>
          <cell r="W427" t="str">
            <v/>
          </cell>
          <cell r="Y427">
            <v>33620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</row>
        <row r="428">
          <cell r="D428">
            <v>38614</v>
          </cell>
          <cell r="F428" t="str">
            <v>DIAMOND</v>
          </cell>
          <cell r="G428" t="str">
            <v>OLAM NIGERIA LIMITED</v>
          </cell>
          <cell r="H428" t="str">
            <v>NIGERIAN POLISHED HULLED SESAME SEEDS</v>
          </cell>
          <cell r="I428" t="str">
            <v>12.07.40.00</v>
          </cell>
          <cell r="J428" t="str">
            <v>SEPTEMBER, 2005</v>
          </cell>
          <cell r="K428" t="str">
            <v>JAPAN</v>
          </cell>
          <cell r="L428" t="str">
            <v>APAPA PORT</v>
          </cell>
          <cell r="M428">
            <v>288</v>
          </cell>
          <cell r="N428" t="str">
            <v>DIAMOND</v>
          </cell>
          <cell r="O428">
            <v>236208</v>
          </cell>
          <cell r="P428">
            <v>59052</v>
          </cell>
          <cell r="Q428">
            <v>177156</v>
          </cell>
          <cell r="R428">
            <v>182400</v>
          </cell>
          <cell r="S428" t="str">
            <v>USD</v>
          </cell>
          <cell r="T428" t="str">
            <v>DECEMBER, 2005</v>
          </cell>
          <cell r="U428">
            <v>38609</v>
          </cell>
          <cell r="V428" t="str">
            <v>DBL/0002174</v>
          </cell>
          <cell r="W428" t="str">
            <v/>
          </cell>
          <cell r="Y428">
            <v>182400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</row>
        <row r="429">
          <cell r="D429">
            <v>38614</v>
          </cell>
          <cell r="F429" t="str">
            <v>ZENITH</v>
          </cell>
          <cell r="G429" t="str">
            <v>MARIO JOSE ENTERPRISES LIMITED</v>
          </cell>
          <cell r="H429" t="str">
            <v>FINISHED LEATHER</v>
          </cell>
          <cell r="I429" t="str">
            <v>41.06.19.00</v>
          </cell>
          <cell r="J429" t="str">
            <v>SEPTEMBER, 2005</v>
          </cell>
          <cell r="K429" t="str">
            <v>ITALY</v>
          </cell>
          <cell r="L429" t="str">
            <v>APAPA PORT</v>
          </cell>
          <cell r="M429">
            <v>8.4</v>
          </cell>
          <cell r="N429" t="str">
            <v>ZENITH</v>
          </cell>
          <cell r="O429">
            <v>414732.83</v>
          </cell>
          <cell r="P429">
            <v>103683.2075</v>
          </cell>
          <cell r="Q429">
            <v>311049.6225</v>
          </cell>
          <cell r="R429">
            <v>320084</v>
          </cell>
          <cell r="S429" t="str">
            <v>USD</v>
          </cell>
          <cell r="T429" t="str">
            <v>DECEMBER, 2005</v>
          </cell>
          <cell r="U429">
            <v>38602</v>
          </cell>
          <cell r="V429" t="str">
            <v>ZENITH/004577</v>
          </cell>
          <cell r="W429" t="str">
            <v/>
          </cell>
          <cell r="Y429">
            <v>320084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</row>
        <row r="430">
          <cell r="D430">
            <v>38614</v>
          </cell>
          <cell r="F430" t="str">
            <v>ETB</v>
          </cell>
          <cell r="G430" t="str">
            <v>RAGI INDUSTRIES LIMITED</v>
          </cell>
          <cell r="H430" t="str">
            <v>DRY SLICED GINGER</v>
          </cell>
          <cell r="I430" t="str">
            <v>09.10.10.00</v>
          </cell>
          <cell r="J430" t="str">
            <v>SEPTEMBER, 2005</v>
          </cell>
          <cell r="K430" t="str">
            <v>INDIA</v>
          </cell>
          <cell r="L430" t="str">
            <v>APAPA PORT</v>
          </cell>
          <cell r="M430">
            <v>40.9</v>
          </cell>
          <cell r="N430" t="str">
            <v>PRUDENT</v>
          </cell>
          <cell r="O430">
            <v>72618</v>
          </cell>
          <cell r="P430">
            <v>18154.5</v>
          </cell>
          <cell r="Q430">
            <v>54463.5</v>
          </cell>
          <cell r="R430">
            <v>53106.3</v>
          </cell>
          <cell r="S430" t="str">
            <v>USD</v>
          </cell>
          <cell r="T430" t="str">
            <v>DECEMBER, 2005</v>
          </cell>
          <cell r="U430">
            <v>38587</v>
          </cell>
          <cell r="V430" t="str">
            <v>PRUDENT/A 0000411</v>
          </cell>
          <cell r="W430" t="str">
            <v>PRUDENT/A 0000415</v>
          </cell>
          <cell r="Y430">
            <v>53106.3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</row>
        <row r="431">
          <cell r="D431">
            <v>38614</v>
          </cell>
          <cell r="F431" t="str">
            <v>NBM</v>
          </cell>
          <cell r="G431" t="str">
            <v>ALKEM NIGERIA LIMITED</v>
          </cell>
          <cell r="H431" t="str">
            <v>POLYESTER STAPLE FIBRE</v>
          </cell>
          <cell r="I431" t="str">
            <v>55.03.20.00</v>
          </cell>
          <cell r="J431" t="str">
            <v>SEPTEMBER, 2005</v>
          </cell>
          <cell r="K431" t="str">
            <v>SOUTH AFRICA</v>
          </cell>
          <cell r="L431" t="str">
            <v>APAPA PORT</v>
          </cell>
          <cell r="M431">
            <v>87.2</v>
          </cell>
          <cell r="N431" t="str">
            <v>ZENITH</v>
          </cell>
          <cell r="O431">
            <v>139461</v>
          </cell>
          <cell r="P431">
            <v>34865.25</v>
          </cell>
          <cell r="Q431">
            <v>104595.75</v>
          </cell>
          <cell r="R431">
            <v>107691.89</v>
          </cell>
          <cell r="S431" t="str">
            <v>USD</v>
          </cell>
          <cell r="T431" t="str">
            <v>DECEMBER, 2005</v>
          </cell>
          <cell r="U431">
            <v>38610</v>
          </cell>
          <cell r="V431" t="str">
            <v>ZENITH/005027</v>
          </cell>
          <cell r="W431" t="str">
            <v/>
          </cell>
          <cell r="Y431">
            <v>107691.89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</row>
        <row r="432">
          <cell r="D432">
            <v>38614</v>
          </cell>
          <cell r="F432" t="str">
            <v>NIB</v>
          </cell>
          <cell r="G432" t="str">
            <v xml:space="preserve">KULAK TRADES AND INDUSTRIES PLC </v>
          </cell>
          <cell r="H432" t="str">
            <v>PROCESSED FROZEN PRAWNS (TIGER/BROWN)</v>
          </cell>
          <cell r="I432" t="str">
            <v>03.06.13.00</v>
          </cell>
          <cell r="J432" t="str">
            <v>SEPTEMBER, 2005</v>
          </cell>
          <cell r="K432" t="str">
            <v>PORTUGAL</v>
          </cell>
          <cell r="L432" t="str">
            <v>APAPA PORT</v>
          </cell>
          <cell r="M432">
            <v>10.7</v>
          </cell>
          <cell r="N432" t="str">
            <v>ZENITH</v>
          </cell>
          <cell r="O432">
            <v>110300</v>
          </cell>
          <cell r="P432">
            <v>27575</v>
          </cell>
          <cell r="Q432">
            <v>82725</v>
          </cell>
          <cell r="R432">
            <v>85127.4</v>
          </cell>
          <cell r="S432" t="str">
            <v>USD</v>
          </cell>
          <cell r="T432" t="str">
            <v>DECEMBER, 2005</v>
          </cell>
          <cell r="U432">
            <v>38603</v>
          </cell>
          <cell r="V432" t="str">
            <v>ZENITH/005787</v>
          </cell>
          <cell r="W432" t="str">
            <v/>
          </cell>
          <cell r="Y432">
            <v>85127.4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</row>
        <row r="433">
          <cell r="D433">
            <v>38614</v>
          </cell>
          <cell r="F433" t="str">
            <v>ETB</v>
          </cell>
          <cell r="G433" t="str">
            <v>RAGI INDUSTRIES LIMITED</v>
          </cell>
          <cell r="H433" t="str">
            <v>NIGERIAN DRIED SLICED GINGER</v>
          </cell>
          <cell r="I433" t="str">
            <v>09.10.10.00</v>
          </cell>
          <cell r="J433" t="str">
            <v>SEPTEMBER, 2005</v>
          </cell>
          <cell r="K433" t="str">
            <v>UNITED STATES OF AMERICA</v>
          </cell>
          <cell r="L433" t="str">
            <v>APAPA PORT</v>
          </cell>
          <cell r="M433">
            <v>19.5</v>
          </cell>
          <cell r="N433" t="str">
            <v>PRUDENT</v>
          </cell>
          <cell r="O433">
            <v>36309</v>
          </cell>
          <cell r="P433">
            <v>9077.25</v>
          </cell>
          <cell r="Q433">
            <v>27231.75</v>
          </cell>
          <cell r="R433">
            <v>24791</v>
          </cell>
          <cell r="S433" t="str">
            <v>USD</v>
          </cell>
          <cell r="T433" t="str">
            <v>DECEMBER, 2005</v>
          </cell>
          <cell r="U433">
            <v>38602</v>
          </cell>
          <cell r="V433" t="str">
            <v>PRUDENT/A0000413</v>
          </cell>
          <cell r="W433" t="str">
            <v>PRUDENT/A0000414</v>
          </cell>
          <cell r="Y433">
            <v>24791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</row>
        <row r="434">
          <cell r="D434">
            <v>38614</v>
          </cell>
          <cell r="F434" t="str">
            <v>UNION</v>
          </cell>
          <cell r="G434" t="str">
            <v>HOLBORN NIGERIA LIMITED</v>
          </cell>
          <cell r="H434" t="str">
            <v>FINISHED TEXTILE MATERIALS</v>
          </cell>
          <cell r="I434" t="str">
            <v>63.02.99.00</v>
          </cell>
          <cell r="J434" t="str">
            <v>SEPTEMBER, 2005</v>
          </cell>
          <cell r="K434" t="str">
            <v>CONGO, DEMOCRATIC REPUBLIC OF THE</v>
          </cell>
          <cell r="L434" t="str">
            <v>APAPA PORT</v>
          </cell>
          <cell r="M434">
            <v>16.399999999999999</v>
          </cell>
          <cell r="N434" t="str">
            <v>UNION</v>
          </cell>
          <cell r="O434">
            <v>155922.54999999999</v>
          </cell>
          <cell r="P434">
            <v>38980.637499999997</v>
          </cell>
          <cell r="Q434">
            <v>116941.91250000001</v>
          </cell>
          <cell r="R434">
            <v>116235</v>
          </cell>
          <cell r="S434" t="str">
            <v>USD</v>
          </cell>
          <cell r="T434" t="str">
            <v>DECEMBER, 2005</v>
          </cell>
          <cell r="U434">
            <v>38608</v>
          </cell>
          <cell r="V434" t="str">
            <v>UBN/0001501</v>
          </cell>
          <cell r="W434" t="str">
            <v/>
          </cell>
          <cell r="Y434">
            <v>116235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</row>
        <row r="435">
          <cell r="D435">
            <v>38614</v>
          </cell>
          <cell r="F435" t="str">
            <v>BROAD</v>
          </cell>
          <cell r="G435" t="str">
            <v>SEAGOLD FISHING CO. (NIG.) LIMITED</v>
          </cell>
          <cell r="H435" t="str">
            <v>FROZEN SEAFOOD</v>
          </cell>
          <cell r="I435" t="str">
            <v>03.06.13.00</v>
          </cell>
          <cell r="J435" t="str">
            <v>SEPTEMBER, 2005</v>
          </cell>
          <cell r="K435" t="str">
            <v>FRANCE</v>
          </cell>
          <cell r="L435" t="str">
            <v>APAPA PORT</v>
          </cell>
          <cell r="M435">
            <v>25</v>
          </cell>
          <cell r="N435" t="str">
            <v>DIAMOND</v>
          </cell>
          <cell r="O435">
            <v>142740.79</v>
          </cell>
          <cell r="P435">
            <v>35685.197500000002</v>
          </cell>
          <cell r="Q435">
            <v>107055.5925</v>
          </cell>
          <cell r="R435">
            <v>110165.4</v>
          </cell>
          <cell r="S435" t="str">
            <v>USD</v>
          </cell>
          <cell r="T435" t="str">
            <v>DECEMBER, 2005</v>
          </cell>
          <cell r="U435">
            <v>38610</v>
          </cell>
          <cell r="V435" t="str">
            <v>DBL/0008993</v>
          </cell>
          <cell r="W435" t="str">
            <v/>
          </cell>
          <cell r="Y435">
            <v>110165.4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</row>
        <row r="436">
          <cell r="D436">
            <v>38615</v>
          </cell>
          <cell r="F436" t="str">
            <v>ALLSTATES</v>
          </cell>
          <cell r="G436" t="str">
            <v>UNIQUE LEATHER FINISHING CO. LIMITED</v>
          </cell>
          <cell r="H436" t="str">
            <v>FINISHED LEATHER</v>
          </cell>
          <cell r="I436" t="str">
            <v>41.06.20.00</v>
          </cell>
          <cell r="J436" t="str">
            <v>SEPTEMBER, 2005</v>
          </cell>
          <cell r="K436" t="str">
            <v>MEXICO</v>
          </cell>
          <cell r="L436" t="str">
            <v>APAPA PORT</v>
          </cell>
          <cell r="M436">
            <v>7.8</v>
          </cell>
          <cell r="N436" t="str">
            <v>NUB</v>
          </cell>
          <cell r="O436">
            <v>264149.90000000002</v>
          </cell>
          <cell r="P436">
            <v>66037.475000000006</v>
          </cell>
          <cell r="Q436">
            <v>198112.42499999999</v>
          </cell>
          <cell r="R436">
            <v>203866.56</v>
          </cell>
          <cell r="S436" t="str">
            <v>USD</v>
          </cell>
          <cell r="T436" t="str">
            <v>DECEMBER, 2005</v>
          </cell>
          <cell r="U436">
            <v>38610</v>
          </cell>
          <cell r="V436" t="str">
            <v>NUB/00092</v>
          </cell>
          <cell r="W436" t="str">
            <v/>
          </cell>
          <cell r="Y436">
            <v>203866.56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</row>
        <row r="437">
          <cell r="D437">
            <v>38615</v>
          </cell>
          <cell r="F437" t="str">
            <v>CITIZENS</v>
          </cell>
          <cell r="G437" t="str">
            <v>UNIQUE LEATHER FINISHING CO. LIMITED</v>
          </cell>
          <cell r="H437" t="str">
            <v>NIGERIAN GOAT SKIN FINISHED LEATHER - GRADE VI</v>
          </cell>
          <cell r="I437" t="str">
            <v>41.06.20.00</v>
          </cell>
          <cell r="J437" t="str">
            <v>SEPTEMBER, 2005</v>
          </cell>
          <cell r="K437" t="str">
            <v>ITALY</v>
          </cell>
          <cell r="L437" t="str">
            <v>APAPA PORT</v>
          </cell>
          <cell r="M437">
            <v>8.5</v>
          </cell>
          <cell r="N437" t="str">
            <v>NUB</v>
          </cell>
          <cell r="O437">
            <v>291480.67</v>
          </cell>
          <cell r="P437">
            <v>72870.167499999996</v>
          </cell>
          <cell r="Q437">
            <v>218610.5025</v>
          </cell>
          <cell r="R437">
            <v>224960</v>
          </cell>
          <cell r="S437" t="str">
            <v>USD</v>
          </cell>
          <cell r="T437" t="str">
            <v>DECEMBER, 2005</v>
          </cell>
          <cell r="U437" t="str">
            <v/>
          </cell>
          <cell r="V437" t="str">
            <v>NUB/00093</v>
          </cell>
          <cell r="W437" t="str">
            <v/>
          </cell>
          <cell r="Y437">
            <v>224960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</row>
        <row r="438">
          <cell r="D438">
            <v>38615</v>
          </cell>
          <cell r="F438" t="str">
            <v>MAGNUM</v>
          </cell>
          <cell r="G438" t="str">
            <v>UNITED FISHERIES LIMITED</v>
          </cell>
          <cell r="H438" t="str">
            <v>FROZEN BROWN SHRIMPS</v>
          </cell>
          <cell r="I438" t="str">
            <v>03.06.13.00</v>
          </cell>
          <cell r="J438" t="str">
            <v>SEPTEMBER, 2005</v>
          </cell>
          <cell r="K438" t="str">
            <v>SPAIN</v>
          </cell>
          <cell r="L438" t="str">
            <v>APAPA PORT</v>
          </cell>
          <cell r="M438">
            <v>24</v>
          </cell>
          <cell r="N438" t="str">
            <v>NUB</v>
          </cell>
          <cell r="O438">
            <v>61772.54</v>
          </cell>
          <cell r="P438">
            <v>15443.135</v>
          </cell>
          <cell r="Q438">
            <v>46329.404999999999</v>
          </cell>
          <cell r="R438">
            <v>47952</v>
          </cell>
          <cell r="S438" t="str">
            <v>USD</v>
          </cell>
          <cell r="T438" t="str">
            <v>DECEMBER, 2005</v>
          </cell>
          <cell r="U438">
            <v>38608</v>
          </cell>
          <cell r="V438" t="str">
            <v>NUB/00086</v>
          </cell>
          <cell r="W438" t="str">
            <v/>
          </cell>
          <cell r="Y438">
            <v>47952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</row>
        <row r="439">
          <cell r="D439">
            <v>38615</v>
          </cell>
          <cell r="F439" t="str">
            <v>NIB</v>
          </cell>
          <cell r="G439" t="str">
            <v>OLAM NIGERIA LIMITED</v>
          </cell>
          <cell r="H439" t="str">
            <v>NIGERIAN RAW COTTON</v>
          </cell>
          <cell r="I439" t="str">
            <v>52.01.00.00</v>
          </cell>
          <cell r="J439" t="str">
            <v>SEPTEMBER, 2005</v>
          </cell>
          <cell r="K439" t="str">
            <v>ITALY</v>
          </cell>
          <cell r="L439" t="str">
            <v>APAPA PORT</v>
          </cell>
          <cell r="M439">
            <v>18.899999999999999</v>
          </cell>
          <cell r="N439" t="str">
            <v>DIAMOND</v>
          </cell>
          <cell r="O439">
            <v>24475.5</v>
          </cell>
          <cell r="P439">
            <v>6118.875</v>
          </cell>
          <cell r="Q439">
            <v>18356.625</v>
          </cell>
          <cell r="R439">
            <v>18795</v>
          </cell>
          <cell r="S439" t="str">
            <v>USD</v>
          </cell>
          <cell r="T439" t="str">
            <v>DECEMBER, 2005</v>
          </cell>
          <cell r="U439">
            <v>38609</v>
          </cell>
          <cell r="V439" t="str">
            <v>DBL/0002175</v>
          </cell>
          <cell r="W439" t="str">
            <v/>
          </cell>
          <cell r="Y439">
            <v>18795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</row>
        <row r="440">
          <cell r="D440">
            <v>38615</v>
          </cell>
          <cell r="F440" t="str">
            <v>GLOBAL</v>
          </cell>
          <cell r="G440" t="str">
            <v xml:space="preserve">SHIRAZ AGRO INDUSTRIES (NIGERIA) LIMITED </v>
          </cell>
          <cell r="H440" t="str">
            <v>SUNDRIED CRUSHED CATTLE BONE</v>
          </cell>
          <cell r="I440" t="str">
            <v>05.06.90.00</v>
          </cell>
          <cell r="J440" t="str">
            <v>SEPTEMBER, 2005</v>
          </cell>
          <cell r="K440" t="str">
            <v>BELGIUM</v>
          </cell>
          <cell r="L440" t="str">
            <v>APAPA PORT</v>
          </cell>
          <cell r="M440">
            <v>120</v>
          </cell>
          <cell r="N440" t="str">
            <v>NUB</v>
          </cell>
          <cell r="O440">
            <v>32651.64</v>
          </cell>
          <cell r="P440">
            <v>8162.91</v>
          </cell>
          <cell r="Q440">
            <v>24488.73</v>
          </cell>
          <cell r="R440">
            <v>25200</v>
          </cell>
          <cell r="S440" t="str">
            <v>USD</v>
          </cell>
          <cell r="T440" t="str">
            <v>DECEMBER, 2005</v>
          </cell>
          <cell r="U440">
            <v>38610</v>
          </cell>
          <cell r="V440" t="str">
            <v>NUB/00089</v>
          </cell>
          <cell r="W440" t="str">
            <v/>
          </cell>
          <cell r="Y440">
            <v>25200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</row>
        <row r="441">
          <cell r="D441">
            <v>38615</v>
          </cell>
          <cell r="F441" t="str">
            <v>PRUDENT</v>
          </cell>
          <cell r="G441" t="str">
            <v>LORNEVIEW INTERNATIONAL LIMITED</v>
          </cell>
          <cell r="H441" t="str">
            <v>COCOA BUTTER</v>
          </cell>
          <cell r="I441" t="str">
            <v>18.04.00.00</v>
          </cell>
          <cell r="J441" t="str">
            <v>SEPTEMBER, 2005</v>
          </cell>
          <cell r="K441" t="str">
            <v>NETHERLANDS</v>
          </cell>
          <cell r="L441" t="str">
            <v>APAPA PORT</v>
          </cell>
          <cell r="M441">
            <v>22</v>
          </cell>
          <cell r="N441" t="str">
            <v>PRUDENT</v>
          </cell>
          <cell r="O441">
            <v>128200</v>
          </cell>
          <cell r="P441">
            <v>32050</v>
          </cell>
          <cell r="Q441">
            <v>96150</v>
          </cell>
          <cell r="R441">
            <v>99000</v>
          </cell>
          <cell r="S441" t="str">
            <v>USD</v>
          </cell>
          <cell r="T441" t="str">
            <v>DECEMBER, 2005</v>
          </cell>
          <cell r="U441">
            <v>38610</v>
          </cell>
          <cell r="V441" t="str">
            <v>PRUDENT/0945015</v>
          </cell>
          <cell r="W441" t="str">
            <v/>
          </cell>
          <cell r="Y441">
            <v>99000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</row>
        <row r="442">
          <cell r="D442">
            <v>38615</v>
          </cell>
          <cell r="F442" t="str">
            <v>FOUNTAIN</v>
          </cell>
          <cell r="G442" t="str">
            <v>BENCOVIK NIGERIA LIMITED</v>
          </cell>
          <cell r="H442" t="str">
            <v>ZIRCONIUM ORE LOW GRADE 47%</v>
          </cell>
          <cell r="I442" t="str">
            <v>26.15.10.00</v>
          </cell>
          <cell r="J442" t="str">
            <v>SEPTEMBER, 2005</v>
          </cell>
          <cell r="K442" t="str">
            <v>UNITED ARAB EMIRATES (UAE)</v>
          </cell>
          <cell r="L442" t="str">
            <v>APAPA PORT</v>
          </cell>
          <cell r="M442">
            <v>110.1</v>
          </cell>
          <cell r="N442" t="str">
            <v>PRUDENT</v>
          </cell>
          <cell r="O442">
            <v>39550</v>
          </cell>
          <cell r="P442">
            <v>9887.5</v>
          </cell>
          <cell r="Q442">
            <v>29662.5</v>
          </cell>
          <cell r="R442">
            <v>29732.400000000001</v>
          </cell>
          <cell r="S442" t="str">
            <v>USD</v>
          </cell>
          <cell r="T442" t="str">
            <v>DECEMBER, 2005</v>
          </cell>
          <cell r="U442">
            <v>38611</v>
          </cell>
          <cell r="V442" t="str">
            <v>PRUDENT/3004688</v>
          </cell>
          <cell r="W442" t="str">
            <v/>
          </cell>
          <cell r="Y442">
            <v>29732.400000000001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</row>
        <row r="443">
          <cell r="D443">
            <v>38615</v>
          </cell>
          <cell r="F443" t="str">
            <v>NIB</v>
          </cell>
          <cell r="G443" t="str">
            <v>OLAM NIGERIA LIMITED</v>
          </cell>
          <cell r="H443" t="str">
            <v>NIGERIAN DRIED GINGER - AFFLATOXIN FREE</v>
          </cell>
          <cell r="I443" t="str">
            <v>09.10.10.00</v>
          </cell>
          <cell r="J443" t="str">
            <v>SEPTEMBER, 2005</v>
          </cell>
          <cell r="K443" t="str">
            <v>INDIA</v>
          </cell>
          <cell r="L443" t="str">
            <v>APAPA PORT</v>
          </cell>
          <cell r="M443">
            <v>22.3</v>
          </cell>
          <cell r="N443" t="str">
            <v>DIAMOND</v>
          </cell>
          <cell r="O443">
            <v>64313.919999999998</v>
          </cell>
          <cell r="P443">
            <v>16078.48</v>
          </cell>
          <cell r="Q443">
            <v>48235.44</v>
          </cell>
          <cell r="R443">
            <v>48400</v>
          </cell>
          <cell r="S443" t="str">
            <v>USD</v>
          </cell>
          <cell r="T443" t="str">
            <v>DECEMBER, 2005</v>
          </cell>
          <cell r="U443">
            <v>38533</v>
          </cell>
          <cell r="V443" t="str">
            <v>DBL/0001646</v>
          </cell>
          <cell r="W443" t="str">
            <v/>
          </cell>
          <cell r="Y443">
            <v>48400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</row>
        <row r="444">
          <cell r="D444">
            <v>38615</v>
          </cell>
          <cell r="F444" t="str">
            <v>NIB</v>
          </cell>
          <cell r="G444" t="str">
            <v>OLAM NIGERIA LIMITED</v>
          </cell>
          <cell r="H444" t="str">
            <v>NIGERIAN POLISHED HULLED SESAME SEEDS</v>
          </cell>
          <cell r="I444" t="str">
            <v>12.07.40.00</v>
          </cell>
          <cell r="J444" t="str">
            <v>SEPTEMBER, 2005</v>
          </cell>
          <cell r="K444" t="str">
            <v>SOUTH AFRICA</v>
          </cell>
          <cell r="L444" t="str">
            <v>APAPA PORT</v>
          </cell>
          <cell r="M444">
            <v>18</v>
          </cell>
          <cell r="N444" t="str">
            <v>DIAMOND</v>
          </cell>
          <cell r="O444">
            <v>23310</v>
          </cell>
          <cell r="P444">
            <v>5827.5</v>
          </cell>
          <cell r="Q444">
            <v>17482.5</v>
          </cell>
          <cell r="R444">
            <v>18000</v>
          </cell>
          <cell r="S444" t="str">
            <v>USD</v>
          </cell>
          <cell r="T444" t="str">
            <v>DECEMBER, 2005</v>
          </cell>
          <cell r="U444">
            <v>38609</v>
          </cell>
          <cell r="V444" t="str">
            <v>DBL/0002174</v>
          </cell>
          <cell r="W444" t="str">
            <v/>
          </cell>
          <cell r="Y444">
            <v>18000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</row>
        <row r="445">
          <cell r="D445">
            <v>38615</v>
          </cell>
          <cell r="F445" t="str">
            <v>ZENITH</v>
          </cell>
          <cell r="G445" t="str">
            <v>DOUBLE METALS NIGERIA LIMITED</v>
          </cell>
          <cell r="H445" t="str">
            <v>HEAD-PAN IN KNOCK DOWN FORM</v>
          </cell>
          <cell r="I445" t="str">
            <v>73.10.10.00</v>
          </cell>
          <cell r="J445" t="str">
            <v>SEPTEMBER, 2005</v>
          </cell>
          <cell r="K445" t="str">
            <v>GHANA</v>
          </cell>
          <cell r="L445" t="str">
            <v>APAPA PORT</v>
          </cell>
          <cell r="M445">
            <v>9.6</v>
          </cell>
          <cell r="N445" t="str">
            <v>ZENITH</v>
          </cell>
          <cell r="O445">
            <v>11160.24</v>
          </cell>
          <cell r="P445">
            <v>2790.06</v>
          </cell>
          <cell r="Q445">
            <v>8370.18</v>
          </cell>
          <cell r="R445">
            <v>8400</v>
          </cell>
          <cell r="S445" t="str">
            <v>USD</v>
          </cell>
          <cell r="T445" t="str">
            <v>DECEMBER, 2005</v>
          </cell>
          <cell r="U445">
            <v>38593</v>
          </cell>
          <cell r="V445" t="str">
            <v>ZENITH/004166</v>
          </cell>
          <cell r="W445" t="str">
            <v/>
          </cell>
          <cell r="Y445">
            <v>8400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</row>
        <row r="446">
          <cell r="D446">
            <v>38615</v>
          </cell>
          <cell r="F446" t="str">
            <v>NIB</v>
          </cell>
          <cell r="G446" t="str">
            <v>OLAM NIGERIA LIMITED</v>
          </cell>
          <cell r="H446" t="str">
            <v>NIGERIAN RAW COTTON</v>
          </cell>
          <cell r="I446" t="str">
            <v>52.01.00.00</v>
          </cell>
          <cell r="J446" t="str">
            <v>SEPTEMBER, 2005</v>
          </cell>
          <cell r="K446" t="str">
            <v>BANGLADESH</v>
          </cell>
          <cell r="L446" t="str">
            <v>APAPA PORT</v>
          </cell>
          <cell r="M446">
            <v>114.1</v>
          </cell>
          <cell r="N446" t="str">
            <v>DIAMOND</v>
          </cell>
          <cell r="O446">
            <v>146853</v>
          </cell>
          <cell r="P446">
            <v>36713.25</v>
          </cell>
          <cell r="Q446">
            <v>110139.75</v>
          </cell>
          <cell r="R446">
            <v>113295</v>
          </cell>
          <cell r="S446" t="str">
            <v>USD</v>
          </cell>
          <cell r="T446" t="str">
            <v>DECEMBER, 2005</v>
          </cell>
          <cell r="U446">
            <v>38609</v>
          </cell>
          <cell r="V446" t="str">
            <v>DBL/0002175</v>
          </cell>
          <cell r="W446" t="str">
            <v/>
          </cell>
          <cell r="Y446">
            <v>113295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</row>
        <row r="447">
          <cell r="D447">
            <v>38615</v>
          </cell>
          <cell r="F447" t="str">
            <v>WEMA</v>
          </cell>
          <cell r="G447" t="str">
            <v>SONVIG INTERCONTINENTAL INDUSTRIES LIMITED</v>
          </cell>
          <cell r="H447" t="str">
            <v>INDUSTRIAL RAW MATERIALS</v>
          </cell>
          <cell r="I447" t="str">
            <v>29.21.42.00</v>
          </cell>
          <cell r="J447" t="str">
            <v>SEPTEMBER, 2005</v>
          </cell>
          <cell r="K447" t="str">
            <v>INDIA</v>
          </cell>
          <cell r="L447" t="str">
            <v>APAPA PORT</v>
          </cell>
          <cell r="M447">
            <v>18.899999999999999</v>
          </cell>
          <cell r="N447" t="str">
            <v>ZENITH</v>
          </cell>
          <cell r="O447">
            <v>83180.7</v>
          </cell>
          <cell r="P447">
            <v>20795.174999999999</v>
          </cell>
          <cell r="Q447">
            <v>62385.525000000001</v>
          </cell>
          <cell r="R447">
            <v>53997</v>
          </cell>
          <cell r="S447" t="str">
            <v>USD</v>
          </cell>
          <cell r="T447" t="str">
            <v>DECEMBER, 2005</v>
          </cell>
          <cell r="U447">
            <v>38603</v>
          </cell>
          <cell r="V447" t="str">
            <v>ZENITH/005788</v>
          </cell>
          <cell r="W447" t="str">
            <v/>
          </cell>
          <cell r="Y447">
            <v>53997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</row>
        <row r="448">
          <cell r="D448">
            <v>38615</v>
          </cell>
          <cell r="F448" t="str">
            <v>CHARTERED</v>
          </cell>
          <cell r="G448" t="str">
            <v>OLAM NIGERIA LIMITED</v>
          </cell>
          <cell r="H448" t="str">
            <v>NIGERIAN COCOA LIQUOR</v>
          </cell>
          <cell r="I448" t="str">
            <v>18.03.10.00</v>
          </cell>
          <cell r="J448" t="str">
            <v>SEPTEMBER, 2005</v>
          </cell>
          <cell r="K448" t="str">
            <v>SPAIN</v>
          </cell>
          <cell r="L448" t="str">
            <v>APAPA PORT</v>
          </cell>
          <cell r="M448">
            <v>22.4</v>
          </cell>
          <cell r="N448" t="str">
            <v>DIAMOND</v>
          </cell>
          <cell r="O448">
            <v>87700.800000000003</v>
          </cell>
          <cell r="P448">
            <v>21925.200000000001</v>
          </cell>
          <cell r="Q448">
            <v>65775.600000000006</v>
          </cell>
          <cell r="R448">
            <v>66000</v>
          </cell>
          <cell r="S448" t="str">
            <v>USD</v>
          </cell>
          <cell r="T448" t="str">
            <v>DECEMBER, 2005</v>
          </cell>
          <cell r="U448">
            <v>38566</v>
          </cell>
          <cell r="V448" t="str">
            <v>DBL/0002164/0001648</v>
          </cell>
          <cell r="W448" t="str">
            <v/>
          </cell>
          <cell r="Y448">
            <v>66000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</row>
        <row r="449">
          <cell r="D449">
            <v>38615</v>
          </cell>
          <cell r="F449" t="str">
            <v>NIB</v>
          </cell>
          <cell r="G449" t="str">
            <v>GLOBE SPINNING MILLS (NIG) PLC</v>
          </cell>
          <cell r="H449" t="str">
            <v>NE 24/2 100% COTTON CARDED RINGSPUN YARN FOR WEAVING SOFT TWIST</v>
          </cell>
          <cell r="I449" t="str">
            <v>52.03.00.00</v>
          </cell>
          <cell r="J449" t="str">
            <v>SEPTEMBER, 2005</v>
          </cell>
          <cell r="K449" t="str">
            <v>PORTUGAL</v>
          </cell>
          <cell r="L449" t="str">
            <v>APAPA PORT</v>
          </cell>
          <cell r="M449">
            <v>16.7</v>
          </cell>
          <cell r="N449" t="str">
            <v>ZENITH</v>
          </cell>
          <cell r="O449">
            <v>43293.87</v>
          </cell>
          <cell r="P449">
            <v>10823.467500000001</v>
          </cell>
          <cell r="Q449">
            <v>32470.4025</v>
          </cell>
          <cell r="R449">
            <v>27693.86</v>
          </cell>
          <cell r="S449" t="str">
            <v>EUR</v>
          </cell>
          <cell r="T449" t="str">
            <v>DECEMBER, 2005</v>
          </cell>
          <cell r="U449">
            <v>38607</v>
          </cell>
          <cell r="V449" t="str">
            <v>ZENITH/004095</v>
          </cell>
          <cell r="W449" t="str">
            <v/>
          </cell>
          <cell r="Y449">
            <v>0</v>
          </cell>
          <cell r="Z449">
            <v>27693.86</v>
          </cell>
          <cell r="AA449">
            <v>0</v>
          </cell>
          <cell r="AB449">
            <v>0</v>
          </cell>
          <cell r="AC449">
            <v>0</v>
          </cell>
        </row>
        <row r="450">
          <cell r="D450">
            <v>38615</v>
          </cell>
          <cell r="F450" t="str">
            <v>GTB</v>
          </cell>
          <cell r="G450" t="str">
            <v>ATLANTIC SHRIMPERS LIMITED</v>
          </cell>
          <cell r="H450" t="str">
            <v>FROZEN SHRIMPS</v>
          </cell>
          <cell r="I450" t="str">
            <v>03.06.13.00</v>
          </cell>
          <cell r="J450" t="str">
            <v>SEPTEMBER, 2005</v>
          </cell>
          <cell r="K450" t="str">
            <v>NETHERLANDS</v>
          </cell>
          <cell r="L450" t="str">
            <v>APAPA PORT</v>
          </cell>
          <cell r="M450">
            <v>25.2</v>
          </cell>
          <cell r="N450" t="str">
            <v>GTB</v>
          </cell>
          <cell r="O450">
            <v>266784.63</v>
          </cell>
          <cell r="P450">
            <v>66696.157500000001</v>
          </cell>
          <cell r="Q450">
            <v>200088.4725</v>
          </cell>
          <cell r="R450">
            <v>205899.84</v>
          </cell>
          <cell r="S450" t="str">
            <v>USD</v>
          </cell>
          <cell r="T450" t="str">
            <v>DECEMBER, 2005</v>
          </cell>
          <cell r="U450">
            <v>38607</v>
          </cell>
          <cell r="V450" t="str">
            <v>GTB/0002779</v>
          </cell>
          <cell r="W450" t="str">
            <v/>
          </cell>
          <cell r="Y450">
            <v>205899.84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</row>
        <row r="451">
          <cell r="D451">
            <v>38615</v>
          </cell>
          <cell r="F451" t="str">
            <v>GTB</v>
          </cell>
          <cell r="G451" t="str">
            <v>ATLANTIC SHRIMPERS LIMITED</v>
          </cell>
          <cell r="H451" t="str">
            <v>FROZEN SHRIMPS</v>
          </cell>
          <cell r="I451" t="str">
            <v>03.06.13.00</v>
          </cell>
          <cell r="J451" t="str">
            <v>SEPTEMBER, 2005</v>
          </cell>
          <cell r="K451" t="str">
            <v>SPAIN</v>
          </cell>
          <cell r="L451" t="str">
            <v>APAPA PORT</v>
          </cell>
          <cell r="M451">
            <v>25.2</v>
          </cell>
          <cell r="N451" t="str">
            <v>GTB</v>
          </cell>
          <cell r="O451">
            <v>75874.899999999994</v>
          </cell>
          <cell r="P451">
            <v>18968.724999999999</v>
          </cell>
          <cell r="Q451">
            <v>56906.175000000003</v>
          </cell>
          <cell r="R451">
            <v>58559.040000000001</v>
          </cell>
          <cell r="S451" t="str">
            <v>USD</v>
          </cell>
          <cell r="T451" t="str">
            <v>DECEMBER, 2005</v>
          </cell>
          <cell r="U451">
            <v>38607</v>
          </cell>
          <cell r="V451" t="str">
            <v>GTB/0002778</v>
          </cell>
          <cell r="W451" t="str">
            <v/>
          </cell>
          <cell r="Y451">
            <v>58559.040000000001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</row>
        <row r="452">
          <cell r="D452">
            <v>38615</v>
          </cell>
          <cell r="F452" t="str">
            <v>UBA</v>
          </cell>
          <cell r="G452" t="str">
            <v>WOOD MILLS INDUSTRIES LIMITED</v>
          </cell>
          <cell r="H452" t="str">
            <v>WOOD FLOOR TILES - APA</v>
          </cell>
          <cell r="I452" t="str">
            <v>44.09.00.00</v>
          </cell>
          <cell r="J452" t="str">
            <v>SEPTEMBER, 2005</v>
          </cell>
          <cell r="K452" t="str">
            <v>ITALY</v>
          </cell>
          <cell r="L452" t="str">
            <v>TINCAN ISLAND</v>
          </cell>
          <cell r="M452">
            <v>72</v>
          </cell>
          <cell r="N452" t="str">
            <v>OCEANIC</v>
          </cell>
          <cell r="O452">
            <v>105600</v>
          </cell>
          <cell r="P452">
            <v>26400</v>
          </cell>
          <cell r="Q452">
            <v>79200</v>
          </cell>
          <cell r="R452">
            <v>66000</v>
          </cell>
          <cell r="S452" t="str">
            <v>EUR</v>
          </cell>
          <cell r="T452" t="str">
            <v>DECEMBER, 2005</v>
          </cell>
          <cell r="U452">
            <v>38610</v>
          </cell>
          <cell r="V452" t="str">
            <v>OCEANIC/A0082448</v>
          </cell>
          <cell r="W452" t="str">
            <v/>
          </cell>
          <cell r="Y452">
            <v>0</v>
          </cell>
          <cell r="Z452">
            <v>66000</v>
          </cell>
          <cell r="AA452">
            <v>0</v>
          </cell>
          <cell r="AB452">
            <v>0</v>
          </cell>
          <cell r="AC452">
            <v>0</v>
          </cell>
        </row>
        <row r="453">
          <cell r="D453">
            <v>38615</v>
          </cell>
          <cell r="F453" t="str">
            <v>GTB</v>
          </cell>
          <cell r="G453" t="str">
            <v>ATLANTIC SHRIMPERS LIMITED</v>
          </cell>
          <cell r="H453" t="str">
            <v>FROZEN SHRIMPS AND CRAB</v>
          </cell>
          <cell r="I453" t="str">
            <v>03.06.13.00</v>
          </cell>
          <cell r="J453" t="str">
            <v>SEPTEMBER, 2005</v>
          </cell>
          <cell r="K453" t="str">
            <v>NETHERLANDS</v>
          </cell>
          <cell r="L453" t="str">
            <v>APAPA PORT</v>
          </cell>
          <cell r="M453">
            <v>25</v>
          </cell>
          <cell r="N453" t="str">
            <v>GTB</v>
          </cell>
          <cell r="O453">
            <v>470161.59</v>
          </cell>
          <cell r="P453">
            <v>117540.39750000001</v>
          </cell>
          <cell r="Q453">
            <v>352621.1925</v>
          </cell>
          <cell r="R453">
            <v>362863.2</v>
          </cell>
          <cell r="S453" t="str">
            <v>USD</v>
          </cell>
          <cell r="T453" t="str">
            <v>DECEMBER, 2005</v>
          </cell>
          <cell r="U453">
            <v>38607</v>
          </cell>
          <cell r="V453" t="str">
            <v>GTB/0002781</v>
          </cell>
          <cell r="W453" t="str">
            <v/>
          </cell>
          <cell r="Y453">
            <v>362863.2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</row>
        <row r="454">
          <cell r="D454">
            <v>38616</v>
          </cell>
          <cell r="F454" t="str">
            <v>NIB</v>
          </cell>
          <cell r="G454" t="str">
            <v>GLOBE SPINNING MILLS (NIG) PLC</v>
          </cell>
          <cell r="H454" t="str">
            <v>NE 16/1 100% COTTON CARDED YARN OPEN END</v>
          </cell>
          <cell r="I454" t="str">
            <v>52.03.00.00</v>
          </cell>
          <cell r="J454" t="str">
            <v>SEPTEMBER, 2005</v>
          </cell>
          <cell r="K454" t="str">
            <v>PORTUGAL</v>
          </cell>
          <cell r="L454" t="str">
            <v>APAPA PORT</v>
          </cell>
          <cell r="M454">
            <v>20</v>
          </cell>
          <cell r="N454" t="str">
            <v>ZENITH</v>
          </cell>
          <cell r="O454">
            <v>40869.910000000003</v>
          </cell>
          <cell r="P454">
            <v>10217.477500000001</v>
          </cell>
          <cell r="Q454">
            <v>30652.432499999999</v>
          </cell>
          <cell r="R454">
            <v>26389.52</v>
          </cell>
          <cell r="S454" t="str">
            <v>EUR</v>
          </cell>
          <cell r="T454" t="str">
            <v>DECEMBER, 2005</v>
          </cell>
          <cell r="U454">
            <v>38615</v>
          </cell>
          <cell r="V454" t="str">
            <v>ZENITH / 004097</v>
          </cell>
          <cell r="W454" t="str">
            <v/>
          </cell>
          <cell r="Y454">
            <v>0</v>
          </cell>
          <cell r="Z454">
            <v>26389.52</v>
          </cell>
          <cell r="AA454">
            <v>0</v>
          </cell>
          <cell r="AB454">
            <v>0</v>
          </cell>
          <cell r="AC454">
            <v>0</v>
          </cell>
        </row>
        <row r="455">
          <cell r="D455">
            <v>38616</v>
          </cell>
          <cell r="F455" t="str">
            <v>NBM</v>
          </cell>
          <cell r="G455" t="str">
            <v>PRESCO PLC</v>
          </cell>
          <cell r="H455" t="str">
            <v>MOWER CRUSHER, COMPRESSOR XAS 90  AND RAGS</v>
          </cell>
          <cell r="I455" t="str">
            <v>84.35.00.00</v>
          </cell>
          <cell r="J455" t="str">
            <v>SEPTEMBER, 2005</v>
          </cell>
          <cell r="K455" t="str">
            <v>GABON</v>
          </cell>
          <cell r="L455" t="str">
            <v>APAPA PORT</v>
          </cell>
          <cell r="M455">
            <v>2.8</v>
          </cell>
          <cell r="N455" t="str">
            <v>DIAMOND</v>
          </cell>
          <cell r="O455">
            <v>11361.95</v>
          </cell>
          <cell r="P455">
            <v>2840.4875000000002</v>
          </cell>
          <cell r="Q455">
            <v>8521.4624999999996</v>
          </cell>
          <cell r="R455">
            <v>6920</v>
          </cell>
          <cell r="S455" t="str">
            <v>EUR</v>
          </cell>
          <cell r="T455" t="str">
            <v>DECEMBER, 2005</v>
          </cell>
          <cell r="U455">
            <v>38609</v>
          </cell>
          <cell r="V455" t="str">
            <v>DBL/ 0008991</v>
          </cell>
          <cell r="W455" t="str">
            <v/>
          </cell>
          <cell r="Y455">
            <v>0</v>
          </cell>
          <cell r="Z455">
            <v>6920</v>
          </cell>
          <cell r="AA455">
            <v>0</v>
          </cell>
          <cell r="AB455">
            <v>0</v>
          </cell>
          <cell r="AC455">
            <v>0</v>
          </cell>
        </row>
        <row r="456">
          <cell r="D456">
            <v>38616</v>
          </cell>
          <cell r="F456" t="str">
            <v>ZENITH</v>
          </cell>
          <cell r="G456" t="str">
            <v>LBM OVERSEAS NIGERIA LIMITED</v>
          </cell>
          <cell r="H456" t="str">
            <v>NIGERIAN CLEANED SESAME SEEDS (CROP 2005)</v>
          </cell>
          <cell r="I456" t="str">
            <v>12.07.40.00</v>
          </cell>
          <cell r="J456" t="str">
            <v>SEPTEMBER, 2005</v>
          </cell>
          <cell r="K456" t="str">
            <v>TURKEY</v>
          </cell>
          <cell r="L456" t="str">
            <v>APAPA PORT</v>
          </cell>
          <cell r="M456">
            <v>90.9</v>
          </cell>
          <cell r="N456" t="str">
            <v>ZENITH</v>
          </cell>
          <cell r="O456">
            <v>70415.8</v>
          </cell>
          <cell r="P456">
            <v>17603.95</v>
          </cell>
          <cell r="Q456">
            <v>52811.85</v>
          </cell>
          <cell r="R456">
            <v>47700</v>
          </cell>
          <cell r="S456" t="str">
            <v>USD</v>
          </cell>
          <cell r="T456" t="str">
            <v>DECEMBER, 2005</v>
          </cell>
          <cell r="U456">
            <v>38579</v>
          </cell>
          <cell r="V456" t="str">
            <v>ZENITH/005242</v>
          </cell>
          <cell r="W456" t="str">
            <v/>
          </cell>
          <cell r="Y456">
            <v>47700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</row>
        <row r="457">
          <cell r="D457">
            <v>38616</v>
          </cell>
          <cell r="F457" t="str">
            <v>NBM</v>
          </cell>
          <cell r="G457" t="str">
            <v>PRESCO PLC</v>
          </cell>
          <cell r="H457" t="str">
            <v>COMPLETE AMAFILTER, MF 32 UTILITY TRACTOR AND YAMAHA QUAD</v>
          </cell>
          <cell r="I457" t="str">
            <v>84.30.00.00</v>
          </cell>
          <cell r="J457" t="str">
            <v>SEPTEMBER, 2005</v>
          </cell>
          <cell r="K457" t="str">
            <v>GABON</v>
          </cell>
          <cell r="L457" t="str">
            <v>APAPA PORT</v>
          </cell>
          <cell r="M457">
            <v>5.0999999999999996</v>
          </cell>
          <cell r="N457" t="str">
            <v>DIAMOND</v>
          </cell>
          <cell r="O457">
            <v>38699.58</v>
          </cell>
          <cell r="P457">
            <v>9674.8950000000004</v>
          </cell>
          <cell r="Q457">
            <v>29024.685000000001</v>
          </cell>
          <cell r="R457">
            <v>23570</v>
          </cell>
          <cell r="S457" t="str">
            <v>EUR</v>
          </cell>
          <cell r="T457" t="str">
            <v>DECEMBER, 2005</v>
          </cell>
          <cell r="U457">
            <v>38609</v>
          </cell>
          <cell r="V457" t="str">
            <v>DBL/0008992</v>
          </cell>
          <cell r="W457" t="str">
            <v/>
          </cell>
          <cell r="Y457">
            <v>0</v>
          </cell>
          <cell r="Z457">
            <v>23570</v>
          </cell>
          <cell r="AA457">
            <v>0</v>
          </cell>
          <cell r="AB457">
            <v>0</v>
          </cell>
          <cell r="AC457">
            <v>0</v>
          </cell>
        </row>
        <row r="458">
          <cell r="D458">
            <v>38617</v>
          </cell>
          <cell r="F458" t="str">
            <v>ZENITH</v>
          </cell>
          <cell r="G458" t="str">
            <v>MARIO JOSE ENTERPRISES LIMITED</v>
          </cell>
          <cell r="H458" t="str">
            <v>FINISHED LEATHER</v>
          </cell>
          <cell r="I458" t="str">
            <v>41.06.19.00</v>
          </cell>
          <cell r="J458" t="str">
            <v>SEPTEMBER, 2005</v>
          </cell>
          <cell r="K458" t="str">
            <v>ITALY</v>
          </cell>
          <cell r="L458" t="str">
            <v>APAPA PORT</v>
          </cell>
          <cell r="M458">
            <v>8</v>
          </cell>
          <cell r="N458" t="str">
            <v>ZENITH</v>
          </cell>
          <cell r="O458">
            <v>418178.81</v>
          </cell>
          <cell r="P458">
            <v>104544.7025</v>
          </cell>
          <cell r="Q458">
            <v>313634.10749999998</v>
          </cell>
          <cell r="R458">
            <v>322918</v>
          </cell>
          <cell r="S458" t="str">
            <v>USD</v>
          </cell>
          <cell r="T458" t="str">
            <v>DECEMBER, 2005</v>
          </cell>
          <cell r="U458">
            <v>38607</v>
          </cell>
          <cell r="V458" t="str">
            <v>ZENITH/004589</v>
          </cell>
          <cell r="W458" t="str">
            <v/>
          </cell>
          <cell r="Y458">
            <v>322918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</row>
        <row r="459">
          <cell r="D459">
            <v>38617</v>
          </cell>
          <cell r="F459" t="str">
            <v>OMEGA</v>
          </cell>
          <cell r="G459" t="str">
            <v>AGRO FOREST SAWMILL NIGERIA LIMITED</v>
          </cell>
          <cell r="H459" t="str">
            <v>PROCESSED WOOD STRIPS/SEMI IROKO</v>
          </cell>
          <cell r="I459" t="str">
            <v>44.09.00.00</v>
          </cell>
          <cell r="J459" t="str">
            <v>SEPTEMBER, 2005</v>
          </cell>
          <cell r="K459" t="str">
            <v>ITALY</v>
          </cell>
          <cell r="L459" t="str">
            <v>TINCAN ISLAND</v>
          </cell>
          <cell r="M459">
            <v>18</v>
          </cell>
          <cell r="N459" t="str">
            <v>OCEANIC</v>
          </cell>
          <cell r="O459">
            <v>8320</v>
          </cell>
          <cell r="P459">
            <v>2080</v>
          </cell>
          <cell r="Q459">
            <v>6240</v>
          </cell>
          <cell r="R459">
            <v>7000</v>
          </cell>
          <cell r="S459" t="str">
            <v>USD</v>
          </cell>
          <cell r="T459" t="str">
            <v>DECEMBER, 2005</v>
          </cell>
          <cell r="U459">
            <v>38615</v>
          </cell>
          <cell r="V459" t="str">
            <v>OCEANIC/A0082470</v>
          </cell>
          <cell r="W459" t="str">
            <v/>
          </cell>
          <cell r="Y459">
            <v>7000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</row>
        <row r="460">
          <cell r="D460">
            <v>38617</v>
          </cell>
          <cell r="F460" t="str">
            <v>NBM</v>
          </cell>
          <cell r="G460" t="str">
            <v>PRESCO PLC</v>
          </cell>
          <cell r="H460" t="str">
            <v>USED HYSTER COMPACTOR</v>
          </cell>
          <cell r="I460" t="str">
            <v>84.30.00.00</v>
          </cell>
          <cell r="J460" t="str">
            <v>SEPTEMBER, 2005</v>
          </cell>
          <cell r="K460" t="str">
            <v>GABON</v>
          </cell>
          <cell r="L460" t="str">
            <v>APAPA PORT</v>
          </cell>
          <cell r="M460">
            <v>8.1</v>
          </cell>
          <cell r="N460" t="str">
            <v>DIAMOND</v>
          </cell>
          <cell r="O460">
            <v>1641.9</v>
          </cell>
          <cell r="P460">
            <v>410.47500000000002</v>
          </cell>
          <cell r="Q460">
            <v>1231.425</v>
          </cell>
          <cell r="R460">
            <v>1000</v>
          </cell>
          <cell r="S460" t="str">
            <v>EUR</v>
          </cell>
          <cell r="T460" t="str">
            <v>DECEMBER, 2005</v>
          </cell>
          <cell r="U460">
            <v>38616</v>
          </cell>
          <cell r="V460" t="str">
            <v>DBL/ 0008995</v>
          </cell>
          <cell r="W460" t="str">
            <v/>
          </cell>
          <cell r="Y460">
            <v>0</v>
          </cell>
          <cell r="Z460">
            <v>1000</v>
          </cell>
          <cell r="AA460">
            <v>0</v>
          </cell>
          <cell r="AB460">
            <v>0</v>
          </cell>
          <cell r="AC460">
            <v>0</v>
          </cell>
        </row>
        <row r="461">
          <cell r="D461">
            <v>38617</v>
          </cell>
          <cell r="F461" t="str">
            <v>FCMB</v>
          </cell>
          <cell r="G461" t="str">
            <v>GUINNESS NIGERIA PLC</v>
          </cell>
          <cell r="H461" t="str">
            <v>MALTA GUINNESS</v>
          </cell>
          <cell r="I461" t="str">
            <v>22.03.00.00</v>
          </cell>
          <cell r="J461" t="str">
            <v>SEPTEMBER, 2005</v>
          </cell>
          <cell r="K461" t="str">
            <v>UNITED KINGDOM</v>
          </cell>
          <cell r="L461" t="str">
            <v>APAPA PORT</v>
          </cell>
          <cell r="M461">
            <v>56.4</v>
          </cell>
          <cell r="N461" t="str">
            <v>ZENITH</v>
          </cell>
          <cell r="O461">
            <v>55224.18</v>
          </cell>
          <cell r="P461">
            <v>13806.045</v>
          </cell>
          <cell r="Q461">
            <v>41418.135000000002</v>
          </cell>
          <cell r="R461">
            <v>23796.36</v>
          </cell>
          <cell r="S461" t="str">
            <v>GBP</v>
          </cell>
          <cell r="T461" t="str">
            <v>DECEMBER, 2005</v>
          </cell>
          <cell r="U461">
            <v>38616</v>
          </cell>
          <cell r="V461" t="str">
            <v>ZENITH/005708</v>
          </cell>
          <cell r="W461" t="str">
            <v>ZENITH/005814</v>
          </cell>
          <cell r="Y461">
            <v>0</v>
          </cell>
          <cell r="Z461">
            <v>0</v>
          </cell>
          <cell r="AA461">
            <v>23796.36</v>
          </cell>
          <cell r="AB461">
            <v>0</v>
          </cell>
          <cell r="AC461">
            <v>0</v>
          </cell>
        </row>
        <row r="462">
          <cell r="D462">
            <v>38617</v>
          </cell>
          <cell r="F462" t="str">
            <v>ZENITH</v>
          </cell>
          <cell r="G462" t="str">
            <v>UNITED NIGERIAN TEXTILES PLC</v>
          </cell>
          <cell r="H462" t="str">
            <v>OTHER PRINTING PROCESS WOVEN FABRICS OF COTTON (NICHEM)</v>
          </cell>
          <cell r="I462" t="str">
            <v>52.08.12.00</v>
          </cell>
          <cell r="J462" t="str">
            <v>SEPTEMBER, 2005</v>
          </cell>
          <cell r="K462" t="str">
            <v>BURKINA FASO</v>
          </cell>
          <cell r="L462" t="str">
            <v>APAPA PORT</v>
          </cell>
          <cell r="M462">
            <v>14.5</v>
          </cell>
          <cell r="N462" t="str">
            <v>ZENITH</v>
          </cell>
          <cell r="O462">
            <v>149650.20000000001</v>
          </cell>
          <cell r="P462">
            <v>37412.550000000003</v>
          </cell>
          <cell r="Q462">
            <v>112237.65</v>
          </cell>
          <cell r="R462">
            <v>115560</v>
          </cell>
          <cell r="S462" t="str">
            <v>USD</v>
          </cell>
          <cell r="T462" t="str">
            <v>DECEMBER, 2005</v>
          </cell>
          <cell r="U462">
            <v>38611</v>
          </cell>
          <cell r="V462" t="str">
            <v>ZENITH/005647</v>
          </cell>
          <cell r="W462" t="str">
            <v/>
          </cell>
          <cell r="Y462">
            <v>115560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</row>
        <row r="463">
          <cell r="D463">
            <v>38617</v>
          </cell>
          <cell r="F463" t="str">
            <v>FCMB</v>
          </cell>
          <cell r="G463" t="str">
            <v>GUINNESS NIGERIA PLC</v>
          </cell>
          <cell r="H463" t="str">
            <v>STOUT-330ML (FES, SMALL BOTTLE)</v>
          </cell>
          <cell r="I463" t="str">
            <v>22.03.00.00</v>
          </cell>
          <cell r="J463" t="str">
            <v>SEPTEMBER, 2005</v>
          </cell>
          <cell r="K463" t="str">
            <v>UNITED KINGDOM</v>
          </cell>
          <cell r="L463" t="str">
            <v>APAPA PORT</v>
          </cell>
          <cell r="M463">
            <v>84.6</v>
          </cell>
          <cell r="N463" t="str">
            <v>ZENITH</v>
          </cell>
          <cell r="O463">
            <v>114889.34</v>
          </cell>
          <cell r="P463">
            <v>28722.334999999999</v>
          </cell>
          <cell r="Q463">
            <v>86167.005000000005</v>
          </cell>
          <cell r="R463">
            <v>49506.36</v>
          </cell>
          <cell r="S463" t="str">
            <v>GBP</v>
          </cell>
          <cell r="T463" t="str">
            <v>DECEMBER, 2005</v>
          </cell>
          <cell r="U463">
            <v>38616</v>
          </cell>
          <cell r="V463" t="str">
            <v>ZENITH/005707</v>
          </cell>
          <cell r="W463" t="str">
            <v>ZENITH/005812</v>
          </cell>
          <cell r="Y463">
            <v>0</v>
          </cell>
          <cell r="Z463">
            <v>0</v>
          </cell>
          <cell r="AA463">
            <v>49506.36</v>
          </cell>
          <cell r="AB463">
            <v>0</v>
          </cell>
          <cell r="AC463">
            <v>0</v>
          </cell>
        </row>
        <row r="464">
          <cell r="D464">
            <v>38617</v>
          </cell>
          <cell r="F464" t="str">
            <v>OMEGA</v>
          </cell>
          <cell r="G464" t="str">
            <v>AGRO FOREST SAWMILL NIGERIA LIMITED</v>
          </cell>
          <cell r="H464" t="str">
            <v>PROCESSED WOOD STRIPS/SEMI IROKO</v>
          </cell>
          <cell r="I464" t="str">
            <v>44.09.00.00</v>
          </cell>
          <cell r="J464" t="str">
            <v>SEPTEMBER, 2005</v>
          </cell>
          <cell r="K464" t="str">
            <v>ITALY</v>
          </cell>
          <cell r="L464" t="str">
            <v>TINCAN ISLAND</v>
          </cell>
          <cell r="M464">
            <v>36</v>
          </cell>
          <cell r="N464" t="str">
            <v>OCEANIC</v>
          </cell>
          <cell r="O464">
            <v>16640</v>
          </cell>
          <cell r="P464">
            <v>4160</v>
          </cell>
          <cell r="Q464">
            <v>12480</v>
          </cell>
          <cell r="R464">
            <v>13332</v>
          </cell>
          <cell r="S464" t="str">
            <v>USD</v>
          </cell>
          <cell r="T464" t="str">
            <v>DECEMBER, 2005</v>
          </cell>
          <cell r="U464">
            <v>38615</v>
          </cell>
          <cell r="V464" t="str">
            <v>OCEANIC/A 0082468</v>
          </cell>
          <cell r="W464" t="str">
            <v/>
          </cell>
          <cell r="Y464">
            <v>13332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</row>
        <row r="465">
          <cell r="D465">
            <v>38617</v>
          </cell>
          <cell r="F465" t="str">
            <v>ZENITH</v>
          </cell>
          <cell r="G465" t="str">
            <v>MARIO JOSE ENTERPRISES LIMITED</v>
          </cell>
          <cell r="H465" t="str">
            <v>FINISHED LEATHER</v>
          </cell>
          <cell r="I465" t="str">
            <v>41.06.19.00</v>
          </cell>
          <cell r="J465" t="str">
            <v>SEPTEMBER, 2005</v>
          </cell>
          <cell r="K465" t="str">
            <v>ITALY</v>
          </cell>
          <cell r="L465" t="str">
            <v>APAPA PORT</v>
          </cell>
          <cell r="M465">
            <v>7.9</v>
          </cell>
          <cell r="N465" t="str">
            <v>ZENITH</v>
          </cell>
          <cell r="O465">
            <v>415170.52</v>
          </cell>
          <cell r="P465">
            <v>103792.63</v>
          </cell>
          <cell r="Q465">
            <v>311377.89</v>
          </cell>
          <cell r="R465">
            <v>320595</v>
          </cell>
          <cell r="S465" t="str">
            <v>USD</v>
          </cell>
          <cell r="T465" t="str">
            <v>DECEMBER, 2005</v>
          </cell>
          <cell r="U465">
            <v>38607</v>
          </cell>
          <cell r="V465" t="str">
            <v>ZENITH/004587</v>
          </cell>
          <cell r="W465" t="str">
            <v/>
          </cell>
          <cell r="Y465">
            <v>320595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</row>
        <row r="466">
          <cell r="D466">
            <v>38617</v>
          </cell>
          <cell r="F466" t="str">
            <v>FCMB</v>
          </cell>
          <cell r="G466" t="str">
            <v>GUINNESS NIGERIA PLC</v>
          </cell>
          <cell r="H466" t="str">
            <v>STOUT - 330 ML (FES, SMALL BOTTLE)</v>
          </cell>
          <cell r="I466" t="str">
            <v>22.03.00.00</v>
          </cell>
          <cell r="J466" t="str">
            <v>SEPTEMBER, 2005</v>
          </cell>
          <cell r="K466" t="str">
            <v>UNITED KINGDOM</v>
          </cell>
          <cell r="L466" t="str">
            <v>APAPA PORT</v>
          </cell>
          <cell r="M466">
            <v>169.1</v>
          </cell>
          <cell r="N466" t="str">
            <v>ZENITH</v>
          </cell>
          <cell r="O466">
            <v>229778.67</v>
          </cell>
          <cell r="P466">
            <v>57444.667500000003</v>
          </cell>
          <cell r="Q466">
            <v>172334.0025</v>
          </cell>
          <cell r="R466">
            <v>99012.72</v>
          </cell>
          <cell r="S466" t="str">
            <v>GBP</v>
          </cell>
          <cell r="T466" t="str">
            <v>DECEMBER, 2005</v>
          </cell>
          <cell r="U466">
            <v>38580</v>
          </cell>
          <cell r="V466" t="str">
            <v>ZENITH/005710</v>
          </cell>
          <cell r="W466" t="str">
            <v>ZENITH/005813</v>
          </cell>
          <cell r="Y466">
            <v>0</v>
          </cell>
          <cell r="Z466">
            <v>0</v>
          </cell>
          <cell r="AA466">
            <v>99012.72</v>
          </cell>
          <cell r="AB466">
            <v>0</v>
          </cell>
          <cell r="AC466">
            <v>0</v>
          </cell>
        </row>
        <row r="467">
          <cell r="D467">
            <v>38617</v>
          </cell>
          <cell r="F467" t="str">
            <v>ZENITH</v>
          </cell>
          <cell r="G467" t="str">
            <v>ARAROMI RUBBER ESTATES LIMITED</v>
          </cell>
          <cell r="H467" t="str">
            <v>TECHNICALLY SPECIFIED NATURAL RUBBER (TSNR-PROCESSED)</v>
          </cell>
          <cell r="I467" t="str">
            <v>40.01.22.00</v>
          </cell>
          <cell r="J467" t="str">
            <v>SEPTEMBER, 2005</v>
          </cell>
          <cell r="K467" t="str">
            <v>BELGIUM</v>
          </cell>
          <cell r="L467" t="str">
            <v>APAPA PORT</v>
          </cell>
          <cell r="M467">
            <v>90.7</v>
          </cell>
          <cell r="N467" t="str">
            <v>ZENITH</v>
          </cell>
          <cell r="O467">
            <v>171442.07</v>
          </cell>
          <cell r="P467">
            <v>42860.517500000002</v>
          </cell>
          <cell r="Q467">
            <v>128581.55250000001</v>
          </cell>
          <cell r="R467">
            <v>132387.70000000001</v>
          </cell>
          <cell r="S467" t="str">
            <v>USD</v>
          </cell>
          <cell r="T467" t="str">
            <v>DECEMBER, 2005</v>
          </cell>
          <cell r="U467">
            <v>38608</v>
          </cell>
          <cell r="V467" t="str">
            <v>ZENITH/005638</v>
          </cell>
          <cell r="W467" t="str">
            <v/>
          </cell>
          <cell r="Y467">
            <v>132387.70000000001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</row>
        <row r="468">
          <cell r="D468">
            <v>38617</v>
          </cell>
          <cell r="F468" t="str">
            <v>ACCESS</v>
          </cell>
          <cell r="G468" t="str">
            <v>TARABAROZ FISHERIES LIMITED</v>
          </cell>
          <cell r="H468" t="str">
            <v>FROZEN SHRIMPS AND CRABS</v>
          </cell>
          <cell r="I468" t="str">
            <v>03.06.13.00</v>
          </cell>
          <cell r="J468" t="str">
            <v>SEPTEMBER, 2005</v>
          </cell>
          <cell r="K468" t="str">
            <v>SPAIN</v>
          </cell>
          <cell r="L468" t="str">
            <v>APAPA PORT</v>
          </cell>
          <cell r="M468">
            <v>11.3</v>
          </cell>
          <cell r="N468" t="str">
            <v>ZENITH</v>
          </cell>
          <cell r="O468">
            <v>56211.29</v>
          </cell>
          <cell r="P468">
            <v>14052.8225</v>
          </cell>
          <cell r="Q468">
            <v>42158.467499999999</v>
          </cell>
          <cell r="R468">
            <v>43311</v>
          </cell>
          <cell r="S468" t="str">
            <v>USD</v>
          </cell>
          <cell r="T468" t="str">
            <v>DECEMBER, 2005</v>
          </cell>
          <cell r="U468">
            <v>38615</v>
          </cell>
          <cell r="V468" t="str">
            <v>ZENITH/005809</v>
          </cell>
          <cell r="W468" t="str">
            <v/>
          </cell>
          <cell r="Y468">
            <v>43311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</row>
        <row r="469">
          <cell r="D469">
            <v>38617</v>
          </cell>
          <cell r="F469" t="str">
            <v>ZENITH</v>
          </cell>
          <cell r="G469" t="str">
            <v>ARAROMI RUBBER ESTATES LIMITED</v>
          </cell>
          <cell r="H469" t="str">
            <v>TECHNICALLY SPECIFIED NATURAL RUBBER (TSNR)</v>
          </cell>
          <cell r="I469" t="str">
            <v>40.01.22.00</v>
          </cell>
          <cell r="J469" t="str">
            <v>SEPTEMBER, 2005</v>
          </cell>
          <cell r="K469" t="str">
            <v>UNITED STATES OF AMERICA</v>
          </cell>
          <cell r="L469" t="str">
            <v>APAPA PORT</v>
          </cell>
          <cell r="M469">
            <v>90.7</v>
          </cell>
          <cell r="N469" t="str">
            <v>ZENITH</v>
          </cell>
          <cell r="O469">
            <v>171442.07</v>
          </cell>
          <cell r="P469">
            <v>42860.517500000002</v>
          </cell>
          <cell r="Q469">
            <v>128581.55250000001</v>
          </cell>
          <cell r="R469">
            <v>132387.70000000001</v>
          </cell>
          <cell r="S469" t="str">
            <v>USD</v>
          </cell>
          <cell r="T469" t="str">
            <v>DECEMBER, 2005</v>
          </cell>
          <cell r="U469">
            <v>38608</v>
          </cell>
          <cell r="V469" t="str">
            <v>ZENITH/005637</v>
          </cell>
          <cell r="W469" t="str">
            <v/>
          </cell>
          <cell r="Y469">
            <v>132387.70000000001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</row>
        <row r="470">
          <cell r="D470">
            <v>38617</v>
          </cell>
          <cell r="F470" t="str">
            <v>OMEGA</v>
          </cell>
          <cell r="G470" t="str">
            <v>AGRO FOREST SAWMILL NIGERIA LIMITED</v>
          </cell>
          <cell r="H470" t="str">
            <v>PROCESSED WOOD SEMI IROKO</v>
          </cell>
          <cell r="I470" t="str">
            <v>44.09.00.00</v>
          </cell>
          <cell r="J470" t="str">
            <v>SEPTEMBER, 2005</v>
          </cell>
          <cell r="K470" t="str">
            <v>BULGARIA</v>
          </cell>
          <cell r="L470" t="str">
            <v>TINCAN ISLAND</v>
          </cell>
          <cell r="M470">
            <v>16.399999999999999</v>
          </cell>
          <cell r="N470" t="str">
            <v>OCEANIC</v>
          </cell>
          <cell r="O470">
            <v>8320</v>
          </cell>
          <cell r="P470">
            <v>2080</v>
          </cell>
          <cell r="Q470">
            <v>6240</v>
          </cell>
          <cell r="R470">
            <v>6540</v>
          </cell>
          <cell r="S470" t="str">
            <v>USD</v>
          </cell>
          <cell r="T470" t="str">
            <v>DECEMBER, 2005</v>
          </cell>
          <cell r="U470">
            <v>38615</v>
          </cell>
          <cell r="V470" t="str">
            <v>OCEANIC/A0082471</v>
          </cell>
          <cell r="W470" t="str">
            <v/>
          </cell>
          <cell r="Y470">
            <v>6540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</row>
        <row r="471">
          <cell r="D471">
            <v>38617</v>
          </cell>
          <cell r="F471" t="str">
            <v>GTB</v>
          </cell>
          <cell r="G471" t="str">
            <v>UNITED SPINNERS NIGERIA LIMITED</v>
          </cell>
          <cell r="H471" t="str">
            <v>NE 24/2 CARDED COTTON YARN - WARP (16 TPI)</v>
          </cell>
          <cell r="I471" t="str">
            <v>52.03.00.00</v>
          </cell>
          <cell r="J471" t="str">
            <v>SEPTEMBER, 2005</v>
          </cell>
          <cell r="K471" t="str">
            <v>BELGIUM</v>
          </cell>
          <cell r="L471" t="str">
            <v>APAPA PORT</v>
          </cell>
          <cell r="M471">
            <v>16.399999999999999</v>
          </cell>
          <cell r="N471" t="str">
            <v>GTB</v>
          </cell>
          <cell r="O471">
            <v>41699</v>
          </cell>
          <cell r="P471">
            <v>10424.75</v>
          </cell>
          <cell r="Q471">
            <v>31274.25</v>
          </cell>
          <cell r="R471">
            <v>26502.28</v>
          </cell>
          <cell r="S471" t="str">
            <v>EUR</v>
          </cell>
          <cell r="T471" t="str">
            <v>DECEMBER, 2005</v>
          </cell>
          <cell r="U471">
            <v>38615</v>
          </cell>
          <cell r="V471" t="str">
            <v>GTB/0002792</v>
          </cell>
          <cell r="W471" t="str">
            <v/>
          </cell>
          <cell r="Y471">
            <v>0</v>
          </cell>
          <cell r="Z471">
            <v>26502.28</v>
          </cell>
          <cell r="AA471">
            <v>0</v>
          </cell>
          <cell r="AB471">
            <v>0</v>
          </cell>
          <cell r="AC471">
            <v>0</v>
          </cell>
        </row>
        <row r="472">
          <cell r="D472">
            <v>38617</v>
          </cell>
          <cell r="F472" t="str">
            <v>GTB</v>
          </cell>
          <cell r="G472" t="str">
            <v>UNITED SPINNERS NIGERIA LIMITED</v>
          </cell>
          <cell r="H472" t="str">
            <v>NE 20/2 CARDED COTTON YARN - SOFT TWIST</v>
          </cell>
          <cell r="I472" t="str">
            <v>52.03.00.00</v>
          </cell>
          <cell r="J472" t="str">
            <v>SEPTEMBER, 2005</v>
          </cell>
          <cell r="K472" t="str">
            <v>BELGIUM</v>
          </cell>
          <cell r="L472" t="str">
            <v>APAPA PORT</v>
          </cell>
          <cell r="M472">
            <v>16.100000000000001</v>
          </cell>
          <cell r="N472" t="str">
            <v>GTB</v>
          </cell>
          <cell r="O472">
            <v>39676.21</v>
          </cell>
          <cell r="P472">
            <v>9919.0524999999998</v>
          </cell>
          <cell r="Q472">
            <v>29757.157500000001</v>
          </cell>
          <cell r="R472">
            <v>25216.3</v>
          </cell>
          <cell r="S472" t="str">
            <v>EUR</v>
          </cell>
          <cell r="T472" t="str">
            <v>DECEMBER, 2005</v>
          </cell>
          <cell r="U472">
            <v>38615</v>
          </cell>
          <cell r="V472" t="str">
            <v>GTB/0002794</v>
          </cell>
          <cell r="W472" t="str">
            <v/>
          </cell>
          <cell r="Y472">
            <v>0</v>
          </cell>
          <cell r="Z472">
            <v>25216.3</v>
          </cell>
          <cell r="AA472">
            <v>0</v>
          </cell>
          <cell r="AB472">
            <v>0</v>
          </cell>
          <cell r="AC472">
            <v>0</v>
          </cell>
        </row>
        <row r="473">
          <cell r="D473">
            <v>38617</v>
          </cell>
          <cell r="F473" t="str">
            <v>INTERCONTINENTAL</v>
          </cell>
          <cell r="G473" t="str">
            <v>IBT &amp; ASSOCIATES NIGERIA LIMITED</v>
          </cell>
          <cell r="H473" t="str">
            <v>SEMI-PROCESSED GMELINA WOOD FOR ROUGHLY SQUARED RAILWAY SLEEPER, COACHES &amp; STAFF QUARTERS</v>
          </cell>
          <cell r="I473" t="str">
            <v>44.06.00.00</v>
          </cell>
          <cell r="J473" t="str">
            <v>SEPTEMBER, 2005</v>
          </cell>
          <cell r="K473" t="str">
            <v>BANGLADESH</v>
          </cell>
          <cell r="L473" t="str">
            <v>APAPA PORT</v>
          </cell>
          <cell r="M473">
            <v>360</v>
          </cell>
          <cell r="N473" t="str">
            <v>ZENITH</v>
          </cell>
          <cell r="O473">
            <v>67753.5</v>
          </cell>
          <cell r="P473">
            <v>16938.375</v>
          </cell>
          <cell r="Q473">
            <v>50815.125</v>
          </cell>
          <cell r="R473">
            <v>51000</v>
          </cell>
          <cell r="S473" t="str">
            <v>USD</v>
          </cell>
          <cell r="T473" t="str">
            <v>DECEMBER, 2005</v>
          </cell>
          <cell r="U473">
            <v>38590</v>
          </cell>
          <cell r="V473" t="str">
            <v>ZENITH/003593</v>
          </cell>
          <cell r="W473" t="str">
            <v/>
          </cell>
          <cell r="Y473">
            <v>51000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</row>
        <row r="474">
          <cell r="D474">
            <v>38617</v>
          </cell>
          <cell r="F474" t="str">
            <v>NIB</v>
          </cell>
          <cell r="G474" t="str">
            <v>UNITED SPINNERS NIGERIA LIMITED</v>
          </cell>
          <cell r="H474" t="str">
            <v>NE 16/2 COTTON CARDED YARN TFO-NORMAL TWIST</v>
          </cell>
          <cell r="I474" t="str">
            <v>52.03.00.00</v>
          </cell>
          <cell r="J474" t="str">
            <v>SEPTEMBER, 2005</v>
          </cell>
          <cell r="K474" t="str">
            <v>PORTUGAL</v>
          </cell>
          <cell r="L474" t="str">
            <v>APAPA PORT</v>
          </cell>
          <cell r="M474">
            <v>16.899999999999999</v>
          </cell>
          <cell r="N474" t="str">
            <v>GTB</v>
          </cell>
          <cell r="O474">
            <v>39769.449999999997</v>
          </cell>
          <cell r="P474">
            <v>9942.3624999999993</v>
          </cell>
          <cell r="Q474">
            <v>29827.087500000001</v>
          </cell>
          <cell r="R474">
            <v>25275.71</v>
          </cell>
          <cell r="S474" t="str">
            <v>EUR</v>
          </cell>
          <cell r="T474" t="str">
            <v>DECEMBER, 2005</v>
          </cell>
          <cell r="U474">
            <v>38615</v>
          </cell>
          <cell r="V474" t="str">
            <v>GTB/0002790</v>
          </cell>
          <cell r="W474" t="str">
            <v/>
          </cell>
          <cell r="Y474">
            <v>0</v>
          </cell>
          <cell r="Z474">
            <v>25275.71</v>
          </cell>
          <cell r="AA474">
            <v>0</v>
          </cell>
          <cell r="AB474">
            <v>0</v>
          </cell>
          <cell r="AC474">
            <v>0</v>
          </cell>
        </row>
        <row r="475">
          <cell r="D475">
            <v>38617</v>
          </cell>
          <cell r="F475" t="str">
            <v>GTB</v>
          </cell>
          <cell r="G475" t="str">
            <v>UNITED SPINNERS NIGERIA LIMITED</v>
          </cell>
          <cell r="H475" t="str">
            <v>NE 24/2 CARDED COTTON YARN - SOFT TWIST</v>
          </cell>
          <cell r="I475" t="str">
            <v>52.03.00.00</v>
          </cell>
          <cell r="J475" t="str">
            <v>SEPTEMBER, 2005</v>
          </cell>
          <cell r="K475" t="str">
            <v>BELGIUM</v>
          </cell>
          <cell r="L475" t="str">
            <v>APAPA PORT</v>
          </cell>
          <cell r="M475">
            <v>17.100000000000001</v>
          </cell>
          <cell r="N475" t="str">
            <v>GTB</v>
          </cell>
          <cell r="O475">
            <v>44138.78</v>
          </cell>
          <cell r="P475">
            <v>11034.695</v>
          </cell>
          <cell r="Q475">
            <v>33104.084999999999</v>
          </cell>
          <cell r="R475">
            <v>29052.41</v>
          </cell>
          <cell r="S475" t="str">
            <v>EUR</v>
          </cell>
          <cell r="T475" t="str">
            <v>DECEMBER, 2005</v>
          </cell>
          <cell r="U475">
            <v>38615</v>
          </cell>
          <cell r="V475" t="str">
            <v>GTB/0002793</v>
          </cell>
          <cell r="W475" t="str">
            <v/>
          </cell>
          <cell r="Y475">
            <v>0</v>
          </cell>
          <cell r="Z475">
            <v>29052.41</v>
          </cell>
          <cell r="AA475">
            <v>0</v>
          </cell>
          <cell r="AB475">
            <v>0</v>
          </cell>
          <cell r="AC475">
            <v>0</v>
          </cell>
        </row>
        <row r="476">
          <cell r="D476">
            <v>38617</v>
          </cell>
          <cell r="F476" t="str">
            <v>ZENITH</v>
          </cell>
          <cell r="G476" t="str">
            <v>OSSE RIVER RUBBER ESTATES LIMITED</v>
          </cell>
          <cell r="H476" t="str">
            <v>TECHINCALLY SPECIFIED NATURAL RUBBER (TSNR-PROCESSED)</v>
          </cell>
          <cell r="I476" t="str">
            <v>40.01.22.00</v>
          </cell>
          <cell r="J476" t="str">
            <v>SEPTEMBER, 2005</v>
          </cell>
          <cell r="K476" t="str">
            <v>SPAIN</v>
          </cell>
          <cell r="L476" t="str">
            <v>APAPA PORT</v>
          </cell>
          <cell r="M476">
            <v>181.4</v>
          </cell>
          <cell r="N476" t="str">
            <v>ZENITH</v>
          </cell>
          <cell r="O476">
            <v>342884.13</v>
          </cell>
          <cell r="P476">
            <v>85721.032500000001</v>
          </cell>
          <cell r="Q476">
            <v>257163.0975</v>
          </cell>
          <cell r="R476">
            <v>264775.39</v>
          </cell>
          <cell r="S476" t="str">
            <v>USD</v>
          </cell>
          <cell r="T476" t="str">
            <v>DECEMBER, 2005</v>
          </cell>
          <cell r="U476">
            <v>38609</v>
          </cell>
          <cell r="V476" t="str">
            <v>ZENITH/005639</v>
          </cell>
          <cell r="W476" t="str">
            <v/>
          </cell>
          <cell r="Y476">
            <v>264775.39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</row>
        <row r="477">
          <cell r="D477">
            <v>38617</v>
          </cell>
          <cell r="F477" t="str">
            <v>INTERCONTINENTAL</v>
          </cell>
          <cell r="G477" t="str">
            <v>CODINA COMPANY NIG. LIMITED</v>
          </cell>
          <cell r="H477" t="str">
            <v>FINISHED SHEEPSKINS</v>
          </cell>
          <cell r="I477" t="str">
            <v>41.05.30.00</v>
          </cell>
          <cell r="J477" t="str">
            <v>SEPTEMBER, 2005</v>
          </cell>
          <cell r="K477" t="str">
            <v>SPAIN</v>
          </cell>
          <cell r="L477" t="str">
            <v>MMIA, LAGOS</v>
          </cell>
          <cell r="M477">
            <v>9.6</v>
          </cell>
          <cell r="N477" t="str">
            <v>ZENITH</v>
          </cell>
          <cell r="O477">
            <v>456620.78</v>
          </cell>
          <cell r="P477">
            <v>114155.19500000001</v>
          </cell>
          <cell r="Q477">
            <v>342465.58500000002</v>
          </cell>
          <cell r="R477">
            <v>289183.52</v>
          </cell>
          <cell r="S477" t="str">
            <v>EUR</v>
          </cell>
          <cell r="T477" t="str">
            <v>DECEMBER, 2005</v>
          </cell>
          <cell r="U477">
            <v>38611</v>
          </cell>
          <cell r="V477" t="str">
            <v>ZENITH/004591</v>
          </cell>
          <cell r="W477" t="str">
            <v/>
          </cell>
          <cell r="Y477">
            <v>0</v>
          </cell>
          <cell r="Z477">
            <v>289183.52</v>
          </cell>
          <cell r="AA477">
            <v>0</v>
          </cell>
          <cell r="AB477">
            <v>0</v>
          </cell>
          <cell r="AC477">
            <v>0</v>
          </cell>
        </row>
        <row r="478">
          <cell r="D478">
            <v>38618</v>
          </cell>
          <cell r="F478" t="str">
            <v>PACIFIC</v>
          </cell>
          <cell r="G478" t="str">
            <v>PHOENIX STEEL MILLS LIMITED</v>
          </cell>
          <cell r="H478" t="str">
            <v>REMELTED ALUMINIUM INGOTS</v>
          </cell>
          <cell r="I478" t="str">
            <v>76.01.10.00</v>
          </cell>
          <cell r="J478" t="str">
            <v>SEPTEMBER, 2005</v>
          </cell>
          <cell r="K478" t="str">
            <v>INDIA</v>
          </cell>
          <cell r="L478" t="str">
            <v>APAPA PORT</v>
          </cell>
          <cell r="M478">
            <v>53.7</v>
          </cell>
          <cell r="N478" t="str">
            <v>OCEANIC</v>
          </cell>
          <cell r="O478">
            <v>139012</v>
          </cell>
          <cell r="P478">
            <v>34753</v>
          </cell>
          <cell r="Q478">
            <v>104259</v>
          </cell>
          <cell r="R478">
            <v>102106</v>
          </cell>
          <cell r="S478" t="str">
            <v>USD</v>
          </cell>
          <cell r="T478" t="str">
            <v>DECEMBER, 2005</v>
          </cell>
          <cell r="U478">
            <v>38583</v>
          </cell>
          <cell r="V478" t="str">
            <v>OCEANIC/A 0081448</v>
          </cell>
          <cell r="W478" t="str">
            <v/>
          </cell>
          <cell r="Y478">
            <v>102106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</row>
        <row r="479">
          <cell r="D479">
            <v>38618</v>
          </cell>
          <cell r="F479" t="str">
            <v>ZENITH</v>
          </cell>
          <cell r="G479" t="str">
            <v>STANMARK COCOA PROCESSING CO. LIMITED</v>
          </cell>
          <cell r="H479" t="str">
            <v>NIGERIAN COCOA BUTTER</v>
          </cell>
          <cell r="I479" t="str">
            <v>18.04.00.00</v>
          </cell>
          <cell r="J479" t="str">
            <v>SEPTEMBER, 2005</v>
          </cell>
          <cell r="K479" t="str">
            <v>UNITED KINGDOM</v>
          </cell>
          <cell r="L479" t="str">
            <v>APAPA PORT</v>
          </cell>
          <cell r="M479">
            <v>22.5</v>
          </cell>
          <cell r="N479" t="str">
            <v>ZENITH</v>
          </cell>
          <cell r="O479">
            <v>127118.31</v>
          </cell>
          <cell r="P479">
            <v>31779.577499999999</v>
          </cell>
          <cell r="Q479">
            <v>95338.732499999998</v>
          </cell>
          <cell r="R479">
            <v>95700</v>
          </cell>
          <cell r="S479" t="str">
            <v>USD</v>
          </cell>
          <cell r="T479" t="str">
            <v>DECEMBER, 2005</v>
          </cell>
          <cell r="U479">
            <v>38498</v>
          </cell>
          <cell r="V479" t="str">
            <v>ZENITH/004757</v>
          </cell>
          <cell r="W479" t="str">
            <v/>
          </cell>
          <cell r="Y479">
            <v>95700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</row>
        <row r="480">
          <cell r="D480">
            <v>38618</v>
          </cell>
          <cell r="F480" t="str">
            <v>PACIFIC</v>
          </cell>
          <cell r="G480" t="str">
            <v>PHOENIX STEEL MILLS LIMITED</v>
          </cell>
          <cell r="H480" t="str">
            <v>REMELTED ALUMINIUM INGOTS</v>
          </cell>
          <cell r="I480" t="str">
            <v>76.01.10.00</v>
          </cell>
          <cell r="J480" t="str">
            <v>SEPTEMBER, 2005</v>
          </cell>
          <cell r="K480" t="str">
            <v>INDIA</v>
          </cell>
          <cell r="L480" t="str">
            <v>APAPA PORT</v>
          </cell>
          <cell r="M480">
            <v>46.7</v>
          </cell>
          <cell r="N480" t="str">
            <v>OCEANIC</v>
          </cell>
          <cell r="O480">
            <v>139012</v>
          </cell>
          <cell r="P480">
            <v>34753</v>
          </cell>
          <cell r="Q480">
            <v>104259</v>
          </cell>
          <cell r="R480">
            <v>88635</v>
          </cell>
          <cell r="S480" t="str">
            <v>USD</v>
          </cell>
          <cell r="T480" t="str">
            <v>DECEMBER, 2005</v>
          </cell>
          <cell r="U480">
            <v>38583</v>
          </cell>
          <cell r="V480" t="str">
            <v>OCEANIC/A 0081449</v>
          </cell>
          <cell r="W480" t="str">
            <v/>
          </cell>
          <cell r="Y480">
            <v>88635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</row>
        <row r="481">
          <cell r="D481">
            <v>38618</v>
          </cell>
          <cell r="F481" t="str">
            <v>UNION</v>
          </cell>
          <cell r="G481" t="str">
            <v>WEST AFRICAN RUBBER PRODUCTS (NIG) LIMITED</v>
          </cell>
          <cell r="H481" t="str">
            <v>ASSORTED BATHROOM SLIPPERS</v>
          </cell>
          <cell r="I481" t="str">
            <v>64.02.99.00</v>
          </cell>
          <cell r="J481" t="str">
            <v>SEPTEMBER, 2005</v>
          </cell>
          <cell r="K481" t="str">
            <v>TOGO</v>
          </cell>
          <cell r="L481" t="str">
            <v>SEME BORDER</v>
          </cell>
          <cell r="M481">
            <v>33.299999999999997</v>
          </cell>
          <cell r="N481" t="str">
            <v>UNION</v>
          </cell>
          <cell r="O481">
            <v>56225.2</v>
          </cell>
          <cell r="P481">
            <v>14056.3</v>
          </cell>
          <cell r="Q481">
            <v>42168.9</v>
          </cell>
          <cell r="R481">
            <v>42920</v>
          </cell>
          <cell r="S481" t="str">
            <v>USD</v>
          </cell>
          <cell r="T481" t="str">
            <v>DECEMBER, 2005</v>
          </cell>
          <cell r="U481">
            <v>38611</v>
          </cell>
          <cell r="V481" t="str">
            <v>UBN / 0001167</v>
          </cell>
          <cell r="W481" t="str">
            <v/>
          </cell>
          <cell r="Y481">
            <v>42920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</row>
        <row r="482">
          <cell r="D482">
            <v>38618</v>
          </cell>
          <cell r="F482" t="str">
            <v>NIB</v>
          </cell>
          <cell r="G482" t="str">
            <v>OLAM NIGERIA LIMITED</v>
          </cell>
          <cell r="H482" t="str">
            <v>NIGERIAN POLISHED HULLED SESAME SEEDS</v>
          </cell>
          <cell r="I482" t="str">
            <v>12.07.40.00</v>
          </cell>
          <cell r="J482" t="str">
            <v>SEPTEMBER, 2005</v>
          </cell>
          <cell r="K482" t="str">
            <v>JAPAN</v>
          </cell>
          <cell r="L482" t="str">
            <v>APAPA PORT</v>
          </cell>
          <cell r="M482">
            <v>504</v>
          </cell>
          <cell r="N482" t="str">
            <v>DIAMOND</v>
          </cell>
          <cell r="O482">
            <v>535772.16000000003</v>
          </cell>
          <cell r="P482">
            <v>133943.04000000001</v>
          </cell>
          <cell r="Q482">
            <v>401829.12</v>
          </cell>
          <cell r="R482">
            <v>403200</v>
          </cell>
          <cell r="S482" t="str">
            <v>USD</v>
          </cell>
          <cell r="T482" t="str">
            <v>DECEMBER, 2005</v>
          </cell>
          <cell r="U482">
            <v>38533</v>
          </cell>
          <cell r="V482" t="str">
            <v>DBL/0001647</v>
          </cell>
          <cell r="W482" t="str">
            <v/>
          </cell>
          <cell r="Y482">
            <v>403200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</row>
        <row r="483">
          <cell r="D483">
            <v>38618</v>
          </cell>
          <cell r="F483" t="str">
            <v>CAPITAL</v>
          </cell>
          <cell r="G483" t="str">
            <v>SONNEX PACKAGING NIG. LIMITED</v>
          </cell>
          <cell r="H483" t="str">
            <v>PREFORMS</v>
          </cell>
          <cell r="I483" t="str">
            <v>39.01.60.00</v>
          </cell>
          <cell r="J483" t="str">
            <v>SEPTEMBER, 2005</v>
          </cell>
          <cell r="K483" t="str">
            <v>GHANA</v>
          </cell>
          <cell r="L483" t="str">
            <v>APAPA PORT</v>
          </cell>
          <cell r="M483">
            <v>14.1</v>
          </cell>
          <cell r="N483" t="str">
            <v>NUB</v>
          </cell>
          <cell r="O483">
            <v>34970.050000000003</v>
          </cell>
          <cell r="P483">
            <v>8742.5125000000007</v>
          </cell>
          <cell r="Q483">
            <v>26227.537499999999</v>
          </cell>
          <cell r="R483">
            <v>27003.9</v>
          </cell>
          <cell r="S483" t="str">
            <v>USD</v>
          </cell>
          <cell r="T483" t="str">
            <v>DECEMBER, 2005</v>
          </cell>
          <cell r="U483">
            <v>38616</v>
          </cell>
          <cell r="V483" t="str">
            <v>NUB/00095</v>
          </cell>
          <cell r="W483" t="str">
            <v/>
          </cell>
          <cell r="Y483">
            <v>27003.9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</row>
        <row r="484">
          <cell r="D484">
            <v>38618</v>
          </cell>
          <cell r="F484" t="str">
            <v>ZENITH</v>
          </cell>
          <cell r="G484" t="str">
            <v>STANMARK COCOA PROCESSING CO. LIMITED</v>
          </cell>
          <cell r="H484" t="str">
            <v>COCOA BUTTER</v>
          </cell>
          <cell r="I484" t="str">
            <v>18.04.00.00</v>
          </cell>
          <cell r="J484" t="str">
            <v xml:space="preserve">SEPTEMBER, 2005 </v>
          </cell>
          <cell r="K484" t="str">
            <v>FRANCE</v>
          </cell>
          <cell r="L484" t="str">
            <v>APAPA PORT</v>
          </cell>
          <cell r="M484">
            <v>45.1</v>
          </cell>
          <cell r="N484" t="str">
            <v>ZENITH</v>
          </cell>
          <cell r="O484">
            <v>254370.6</v>
          </cell>
          <cell r="P484">
            <v>63592.65</v>
          </cell>
          <cell r="Q484">
            <v>190777.95</v>
          </cell>
          <cell r="R484">
            <v>191400</v>
          </cell>
          <cell r="S484" t="str">
            <v>USD</v>
          </cell>
          <cell r="T484" t="str">
            <v>DECEMBER, 2005</v>
          </cell>
          <cell r="U484">
            <v>38526</v>
          </cell>
          <cell r="V484" t="str">
            <v>ZENITH / 004792</v>
          </cell>
          <cell r="W484" t="str">
            <v/>
          </cell>
          <cell r="Y484">
            <v>191400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</row>
        <row r="485">
          <cell r="D485">
            <v>38618</v>
          </cell>
          <cell r="F485" t="str">
            <v>ECO</v>
          </cell>
          <cell r="G485" t="str">
            <v>WEST AFRICAN RUBBER PRODUCTS (NIG) LIMITED</v>
          </cell>
          <cell r="H485" t="str">
            <v>ASSORTED BATHROOM SLIPPERS</v>
          </cell>
          <cell r="I485" t="str">
            <v>64.02.99.00</v>
          </cell>
          <cell r="J485" t="str">
            <v>SEPTEMBER, 2005</v>
          </cell>
          <cell r="K485" t="str">
            <v>GHANA</v>
          </cell>
          <cell r="L485" t="str">
            <v>APAPA PORT</v>
          </cell>
          <cell r="M485">
            <v>17.8</v>
          </cell>
          <cell r="N485" t="str">
            <v>UNION</v>
          </cell>
          <cell r="O485">
            <v>30609.360000000001</v>
          </cell>
          <cell r="P485">
            <v>7652.34</v>
          </cell>
          <cell r="Q485">
            <v>22957.02</v>
          </cell>
          <cell r="R485">
            <v>22980</v>
          </cell>
          <cell r="S485" t="str">
            <v>USD</v>
          </cell>
          <cell r="T485" t="str">
            <v>DECEMBER, 2005</v>
          </cell>
          <cell r="U485">
            <v>38540</v>
          </cell>
          <cell r="V485" t="str">
            <v>UBN / 0001132</v>
          </cell>
          <cell r="W485" t="str">
            <v/>
          </cell>
          <cell r="Y485">
            <v>22980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</row>
        <row r="486">
          <cell r="D486">
            <v>38618</v>
          </cell>
          <cell r="F486" t="str">
            <v>UBA</v>
          </cell>
          <cell r="G486" t="str">
            <v>TUNDE LORD'S INVESTMENT LIMITED</v>
          </cell>
          <cell r="H486" t="str">
            <v>CHARCOAL</v>
          </cell>
          <cell r="I486" t="str">
            <v>44.02.00.00</v>
          </cell>
          <cell r="J486" t="str">
            <v>SEPTEMBER, 2005</v>
          </cell>
          <cell r="K486" t="str">
            <v>GREECE</v>
          </cell>
          <cell r="L486" t="str">
            <v>TINCAN ISLAND</v>
          </cell>
          <cell r="M486">
            <v>22.7</v>
          </cell>
          <cell r="N486" t="str">
            <v>ZENITH</v>
          </cell>
          <cell r="O486">
            <v>7364.45</v>
          </cell>
          <cell r="P486">
            <v>1841.1125</v>
          </cell>
          <cell r="Q486">
            <v>5523.3374999999996</v>
          </cell>
          <cell r="R486">
            <v>4313.1899999999996</v>
          </cell>
          <cell r="S486" t="str">
            <v>EUR</v>
          </cell>
          <cell r="T486" t="str">
            <v>DECEMBER, 2005</v>
          </cell>
          <cell r="U486">
            <v>38615</v>
          </cell>
          <cell r="V486" t="str">
            <v>ZENITH/005807</v>
          </cell>
          <cell r="W486" t="str">
            <v/>
          </cell>
          <cell r="Y486">
            <v>0</v>
          </cell>
          <cell r="Z486">
            <v>4313.1899999999996</v>
          </cell>
          <cell r="AA486">
            <v>0</v>
          </cell>
          <cell r="AB486">
            <v>0</v>
          </cell>
          <cell r="AC486">
            <v>0</v>
          </cell>
        </row>
        <row r="487">
          <cell r="D487">
            <v>38618</v>
          </cell>
          <cell r="F487" t="str">
            <v>ZENITH</v>
          </cell>
          <cell r="G487" t="str">
            <v>ARMADA INTERNATIONAL LIMITED</v>
          </cell>
          <cell r="H487" t="str">
            <v>NIGERIAN ORIGIN DRIED SPLIT GINGER</v>
          </cell>
          <cell r="I487" t="str">
            <v>09.10.10.00</v>
          </cell>
          <cell r="J487" t="str">
            <v>SEPTEMBER, 2005</v>
          </cell>
          <cell r="K487" t="str">
            <v>RUSSIA</v>
          </cell>
          <cell r="L487" t="str">
            <v>APAPA PORT</v>
          </cell>
          <cell r="M487">
            <v>24.1</v>
          </cell>
          <cell r="N487" t="str">
            <v>ZENITH</v>
          </cell>
          <cell r="O487">
            <v>27987.119999999999</v>
          </cell>
          <cell r="P487">
            <v>6996.78</v>
          </cell>
          <cell r="Q487">
            <v>20990.34</v>
          </cell>
          <cell r="R487">
            <v>21600</v>
          </cell>
          <cell r="S487" t="str">
            <v>USD</v>
          </cell>
          <cell r="T487" t="str">
            <v>DECEMBER, 2005</v>
          </cell>
          <cell r="U487">
            <v>38595</v>
          </cell>
          <cell r="V487" t="str">
            <v>ZENITH/005767</v>
          </cell>
          <cell r="W487" t="str">
            <v/>
          </cell>
          <cell r="Y487">
            <v>21600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</row>
        <row r="488">
          <cell r="D488">
            <v>38618</v>
          </cell>
          <cell r="F488" t="str">
            <v>FIRST</v>
          </cell>
          <cell r="G488" t="str">
            <v>DANA PLAST LIMITED</v>
          </cell>
          <cell r="H488" t="str">
            <v xml:space="preserve">VARIOUS DOMESTIC FINISHED PLASTICS ARTICLES </v>
          </cell>
          <cell r="I488" t="str">
            <v>39.23.10.00</v>
          </cell>
          <cell r="J488" t="str">
            <v>SEPTEMBER, 2005</v>
          </cell>
          <cell r="K488" t="str">
            <v>CONGO, REPUBLIC OF THE</v>
          </cell>
          <cell r="L488" t="str">
            <v>APAPA PORT</v>
          </cell>
          <cell r="M488">
            <v>3.6</v>
          </cell>
          <cell r="N488" t="str">
            <v>FIRST</v>
          </cell>
          <cell r="O488">
            <v>8630</v>
          </cell>
          <cell r="P488">
            <v>2157.5</v>
          </cell>
          <cell r="Q488">
            <v>6472.5</v>
          </cell>
          <cell r="R488">
            <v>6660</v>
          </cell>
          <cell r="S488" t="str">
            <v>USD</v>
          </cell>
          <cell r="T488" t="str">
            <v>DECEMBER, 2005</v>
          </cell>
          <cell r="U488">
            <v>38611</v>
          </cell>
          <cell r="V488" t="str">
            <v>FBN / 0003252</v>
          </cell>
          <cell r="W488" t="str">
            <v/>
          </cell>
          <cell r="Y488">
            <v>6660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</row>
        <row r="489">
          <cell r="D489">
            <v>38618</v>
          </cell>
          <cell r="F489" t="str">
            <v>ECO</v>
          </cell>
          <cell r="G489" t="str">
            <v>WEST AFRICAN RUBBER PRODUCTS (NIG) LIMITED</v>
          </cell>
          <cell r="H489" t="str">
            <v>ASSORTED BATHROOM SLIPPERS</v>
          </cell>
          <cell r="I489" t="str">
            <v>64.02.99.00</v>
          </cell>
          <cell r="J489" t="str">
            <v>SEPTEMBER, 2005</v>
          </cell>
          <cell r="K489" t="str">
            <v>GHANA</v>
          </cell>
          <cell r="L489" t="str">
            <v>APAPA PORT</v>
          </cell>
          <cell r="M489">
            <v>18.100000000000001</v>
          </cell>
          <cell r="N489" t="str">
            <v>UNION</v>
          </cell>
          <cell r="O489">
            <v>30828.54</v>
          </cell>
          <cell r="P489">
            <v>7707.1350000000002</v>
          </cell>
          <cell r="Q489">
            <v>23121.404999999999</v>
          </cell>
          <cell r="R489">
            <v>23058</v>
          </cell>
          <cell r="S489" t="str">
            <v>USD</v>
          </cell>
          <cell r="T489" t="str">
            <v>DECEMBER, 2005</v>
          </cell>
          <cell r="U489">
            <v>38554</v>
          </cell>
          <cell r="V489" t="str">
            <v>UBN/0001139</v>
          </cell>
          <cell r="W489" t="str">
            <v/>
          </cell>
          <cell r="Y489">
            <v>23058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</row>
        <row r="490">
          <cell r="D490">
            <v>38618</v>
          </cell>
          <cell r="F490" t="str">
            <v>ZENITH</v>
          </cell>
          <cell r="G490" t="str">
            <v>STANMARK COCOA PROCESSING CO. LIMITED</v>
          </cell>
          <cell r="H490" t="str">
            <v>COCOA LIQUOR</v>
          </cell>
          <cell r="I490" t="str">
            <v>18.03.00.00</v>
          </cell>
          <cell r="J490" t="str">
            <v>SEPTEMBER, 2005</v>
          </cell>
          <cell r="K490" t="str">
            <v>GERMANY</v>
          </cell>
          <cell r="L490" t="str">
            <v>APAPA PORT</v>
          </cell>
          <cell r="M490">
            <v>45.1</v>
          </cell>
          <cell r="N490" t="str">
            <v>ZENITH</v>
          </cell>
          <cell r="O490">
            <v>108148.04</v>
          </cell>
          <cell r="P490">
            <v>27037.01</v>
          </cell>
          <cell r="Q490">
            <v>81111.03</v>
          </cell>
          <cell r="R490">
            <v>81400</v>
          </cell>
          <cell r="S490" t="str">
            <v>USD</v>
          </cell>
          <cell r="T490" t="str">
            <v>DECEMBER, 2005</v>
          </cell>
          <cell r="U490">
            <v>38568</v>
          </cell>
          <cell r="V490" t="str">
            <v>ZENITH / 004850</v>
          </cell>
          <cell r="W490" t="str">
            <v/>
          </cell>
          <cell r="Y490">
            <v>81400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</row>
        <row r="491">
          <cell r="D491">
            <v>38618</v>
          </cell>
          <cell r="F491" t="str">
            <v>UNION</v>
          </cell>
          <cell r="G491" t="str">
            <v>WEST AFRICAN RUBBER PRODUCTS (NIG) LIMITED</v>
          </cell>
          <cell r="H491" t="str">
            <v xml:space="preserve">ASSORTED BATHROOM SLIPPERS </v>
          </cell>
          <cell r="I491" t="str">
            <v>64.02.99.00</v>
          </cell>
          <cell r="J491" t="str">
            <v>SEPTEMBER, 2005</v>
          </cell>
          <cell r="K491" t="str">
            <v>TOGO</v>
          </cell>
          <cell r="L491" t="str">
            <v>SEME BORDER</v>
          </cell>
          <cell r="M491">
            <v>35.799999999999997</v>
          </cell>
          <cell r="N491" t="str">
            <v>UNION</v>
          </cell>
          <cell r="O491">
            <v>59998</v>
          </cell>
          <cell r="P491">
            <v>14999.5</v>
          </cell>
          <cell r="Q491">
            <v>44998.5</v>
          </cell>
          <cell r="R491">
            <v>45800</v>
          </cell>
          <cell r="S491" t="str">
            <v>USD</v>
          </cell>
          <cell r="T491" t="str">
            <v>DECEMBER, 2005</v>
          </cell>
          <cell r="U491">
            <v>38610</v>
          </cell>
          <cell r="V491" t="str">
            <v>UBN/0001166</v>
          </cell>
          <cell r="W491" t="str">
            <v/>
          </cell>
          <cell r="Y491">
            <v>45800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</row>
        <row r="492">
          <cell r="D492">
            <v>38618</v>
          </cell>
          <cell r="F492" t="str">
            <v>FIRST</v>
          </cell>
          <cell r="G492" t="str">
            <v>DANA PLAST LIMITED</v>
          </cell>
          <cell r="H492" t="str">
            <v xml:space="preserve">VARIOUS DOMESTICS PLASTICS FINISHED ARTICLES </v>
          </cell>
          <cell r="I492" t="str">
            <v>39.24.90.00</v>
          </cell>
          <cell r="J492" t="str">
            <v>SEPTEMBER, 2005</v>
          </cell>
          <cell r="K492" t="str">
            <v>CONGO, REPUBLIC OF THE</v>
          </cell>
          <cell r="L492" t="str">
            <v>APAPA PORT</v>
          </cell>
          <cell r="M492">
            <v>10</v>
          </cell>
          <cell r="N492" t="str">
            <v>FIRST</v>
          </cell>
          <cell r="O492">
            <v>24756</v>
          </cell>
          <cell r="P492">
            <v>6189</v>
          </cell>
          <cell r="Q492">
            <v>18567</v>
          </cell>
          <cell r="R492">
            <v>18630</v>
          </cell>
          <cell r="S492" t="str">
            <v>USD</v>
          </cell>
          <cell r="T492" t="str">
            <v>DECEMBER, 2005</v>
          </cell>
          <cell r="U492">
            <v>38566</v>
          </cell>
          <cell r="V492" t="str">
            <v>FBN/0003524</v>
          </cell>
          <cell r="W492" t="str">
            <v/>
          </cell>
          <cell r="Y492">
            <v>18630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</row>
        <row r="493">
          <cell r="D493">
            <v>38618</v>
          </cell>
          <cell r="F493" t="str">
            <v>NIB</v>
          </cell>
          <cell r="G493" t="str">
            <v>OLAM NIGERIA LIMITED</v>
          </cell>
          <cell r="H493" t="str">
            <v>NIGERIAN HULLED AND POLISHED SESAME SEEDS</v>
          </cell>
          <cell r="I493" t="str">
            <v>12.07.40.00</v>
          </cell>
          <cell r="J493" t="str">
            <v>SEPTEMBER, 2005</v>
          </cell>
          <cell r="K493" t="str">
            <v>SYRIA</v>
          </cell>
          <cell r="L493" t="str">
            <v>APAPA PORT</v>
          </cell>
          <cell r="M493">
            <v>432</v>
          </cell>
          <cell r="N493" t="str">
            <v>DIAMOND</v>
          </cell>
          <cell r="O493">
            <v>419580</v>
          </cell>
          <cell r="P493">
            <v>104895</v>
          </cell>
          <cell r="Q493">
            <v>314685</v>
          </cell>
          <cell r="R493">
            <v>324000</v>
          </cell>
          <cell r="S493" t="str">
            <v>USD</v>
          </cell>
          <cell r="T493" t="str">
            <v>DECEMBER, 2005</v>
          </cell>
          <cell r="U493">
            <v>38609</v>
          </cell>
          <cell r="V493" t="str">
            <v>DBL/0002174</v>
          </cell>
          <cell r="W493" t="str">
            <v/>
          </cell>
          <cell r="Y493">
            <v>324000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</row>
        <row r="494">
          <cell r="D494">
            <v>38618</v>
          </cell>
          <cell r="F494" t="str">
            <v>NBM</v>
          </cell>
          <cell r="G494" t="str">
            <v>PRESCO PLC</v>
          </cell>
          <cell r="H494" t="str">
            <v>CAUSTIC SODAS</v>
          </cell>
          <cell r="I494" t="str">
            <v>34.02.00.00</v>
          </cell>
          <cell r="J494" t="str">
            <v>SEPTEMBER, 2005</v>
          </cell>
          <cell r="K494" t="str">
            <v>GABON</v>
          </cell>
          <cell r="L494" t="str">
            <v>APAPA PORT</v>
          </cell>
          <cell r="M494">
            <v>43.2</v>
          </cell>
          <cell r="N494" t="str">
            <v>DIAMOND</v>
          </cell>
          <cell r="O494">
            <v>26270.400000000001</v>
          </cell>
          <cell r="P494">
            <v>6567.6</v>
          </cell>
          <cell r="Q494">
            <v>19702.8</v>
          </cell>
          <cell r="R494">
            <v>16000</v>
          </cell>
          <cell r="S494" t="str">
            <v>EUR</v>
          </cell>
          <cell r="T494" t="str">
            <v>DECEMBER, 2005</v>
          </cell>
          <cell r="U494">
            <v>38614</v>
          </cell>
          <cell r="V494" t="str">
            <v>DBL/0008994</v>
          </cell>
          <cell r="W494" t="str">
            <v/>
          </cell>
          <cell r="Y494">
            <v>0</v>
          </cell>
          <cell r="Z494">
            <v>16000</v>
          </cell>
          <cell r="AA494">
            <v>0</v>
          </cell>
          <cell r="AB494">
            <v>0</v>
          </cell>
          <cell r="AC494">
            <v>0</v>
          </cell>
        </row>
        <row r="495">
          <cell r="D495">
            <v>38618</v>
          </cell>
          <cell r="F495" t="str">
            <v>CAPITAL</v>
          </cell>
          <cell r="G495" t="str">
            <v>SONNEX PACKAGING NIG. LIMITED</v>
          </cell>
          <cell r="H495" t="str">
            <v>PREFORMS</v>
          </cell>
          <cell r="I495" t="str">
            <v>39.01.60.00</v>
          </cell>
          <cell r="J495" t="str">
            <v>SEPTEMBER, 2005</v>
          </cell>
          <cell r="K495" t="str">
            <v>GHANA</v>
          </cell>
          <cell r="L495" t="str">
            <v>APAPA PORT</v>
          </cell>
          <cell r="M495">
            <v>14.1</v>
          </cell>
          <cell r="N495" t="str">
            <v>NUB</v>
          </cell>
          <cell r="O495">
            <v>34970.050000000003</v>
          </cell>
          <cell r="P495">
            <v>8742.5125000000007</v>
          </cell>
          <cell r="Q495">
            <v>26227.537499999999</v>
          </cell>
          <cell r="R495">
            <v>27003.9</v>
          </cell>
          <cell r="S495" t="str">
            <v>USD</v>
          </cell>
          <cell r="T495" t="str">
            <v>DECEMBER, 2005</v>
          </cell>
          <cell r="U495">
            <v>38616</v>
          </cell>
          <cell r="V495" t="str">
            <v>NUB/00096</v>
          </cell>
          <cell r="W495" t="str">
            <v/>
          </cell>
          <cell r="Y495">
            <v>27003.9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</row>
        <row r="496">
          <cell r="D496">
            <v>38618</v>
          </cell>
          <cell r="F496" t="str">
            <v>NIB</v>
          </cell>
          <cell r="G496" t="str">
            <v>OLAM NIGERIA LIMITED</v>
          </cell>
          <cell r="H496" t="str">
            <v>NIGERIAN DRIED SPLIT GINGER - AFFLATOXIN FREE</v>
          </cell>
          <cell r="I496" t="str">
            <v>09.10.10.00</v>
          </cell>
          <cell r="J496" t="str">
            <v>SEPTEMBER, 2005</v>
          </cell>
          <cell r="K496" t="str">
            <v>INDIA</v>
          </cell>
          <cell r="L496" t="str">
            <v>APAPA PORT</v>
          </cell>
          <cell r="M496">
            <v>22.3</v>
          </cell>
          <cell r="N496" t="str">
            <v>DIAMOND</v>
          </cell>
          <cell r="O496">
            <v>64313.919999999998</v>
          </cell>
          <cell r="P496">
            <v>16078.48</v>
          </cell>
          <cell r="Q496">
            <v>48235.44</v>
          </cell>
          <cell r="R496">
            <v>48400</v>
          </cell>
          <cell r="S496" t="str">
            <v>USD</v>
          </cell>
          <cell r="T496" t="str">
            <v>DECEMBER, 2005</v>
          </cell>
          <cell r="U496">
            <v>38533</v>
          </cell>
          <cell r="V496" t="str">
            <v>DBL/0001646</v>
          </cell>
          <cell r="W496" t="str">
            <v/>
          </cell>
          <cell r="Y496">
            <v>48400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</row>
        <row r="497">
          <cell r="D497">
            <v>38618</v>
          </cell>
          <cell r="F497" t="str">
            <v>UNION</v>
          </cell>
          <cell r="G497" t="str">
            <v>WEST AFRICAN RUBBER PRODUCTS (NIG) LIMITED</v>
          </cell>
          <cell r="H497" t="str">
            <v>ASSORTED BATHROOM SLIPPERS</v>
          </cell>
          <cell r="I497" t="str">
            <v>64.02.99.00</v>
          </cell>
          <cell r="J497" t="str">
            <v>SEPTEMBER, 2005</v>
          </cell>
          <cell r="K497" t="str">
            <v>TOGO</v>
          </cell>
          <cell r="L497" t="str">
            <v>SEME BORDER</v>
          </cell>
          <cell r="M497">
            <v>36.299999999999997</v>
          </cell>
          <cell r="N497" t="str">
            <v>UNION</v>
          </cell>
          <cell r="O497">
            <v>61046</v>
          </cell>
          <cell r="P497">
            <v>15261.5</v>
          </cell>
          <cell r="Q497">
            <v>45784.5</v>
          </cell>
          <cell r="R497">
            <v>46600</v>
          </cell>
          <cell r="S497" t="str">
            <v>USD</v>
          </cell>
          <cell r="T497" t="str">
            <v>DECEMBER, 2005</v>
          </cell>
          <cell r="U497">
            <v>38610</v>
          </cell>
          <cell r="V497" t="str">
            <v>UBN / 001165</v>
          </cell>
          <cell r="W497" t="str">
            <v/>
          </cell>
          <cell r="Y497">
            <v>46600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</row>
        <row r="498">
          <cell r="D498">
            <v>38618</v>
          </cell>
          <cell r="F498" t="str">
            <v>NIB</v>
          </cell>
          <cell r="G498" t="str">
            <v>SUNFLAG (NIGERIA) LIMITED</v>
          </cell>
          <cell r="H498" t="str">
            <v>FABRIC 100 PCT COTTON GREY 20X20 60X55 65" ROLLS - A  GRADES.</v>
          </cell>
          <cell r="I498" t="str">
            <v>52.09.11.00</v>
          </cell>
          <cell r="J498" t="str">
            <v>SEPTEMBER, 2005</v>
          </cell>
          <cell r="K498" t="str">
            <v>PORTUGAL</v>
          </cell>
          <cell r="L498" t="str">
            <v>APAPA PORT</v>
          </cell>
          <cell r="M498">
            <v>21.5</v>
          </cell>
          <cell r="N498" t="str">
            <v>ZENITH</v>
          </cell>
          <cell r="O498">
            <v>62759.92</v>
          </cell>
          <cell r="P498">
            <v>15689.98</v>
          </cell>
          <cell r="Q498">
            <v>47069.94</v>
          </cell>
          <cell r="R498">
            <v>48463.26</v>
          </cell>
          <cell r="S498" t="str">
            <v>USD</v>
          </cell>
          <cell r="T498" t="str">
            <v>DECEMBER, 2005</v>
          </cell>
          <cell r="U498">
            <v>38615</v>
          </cell>
          <cell r="V498" t="str">
            <v>ZENITH/007253</v>
          </cell>
          <cell r="W498" t="str">
            <v/>
          </cell>
          <cell r="Y498">
            <v>48463.26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</row>
        <row r="499">
          <cell r="D499">
            <v>38618</v>
          </cell>
          <cell r="F499" t="str">
            <v>FIRST</v>
          </cell>
          <cell r="G499" t="str">
            <v>DANA PLAST LIMITED</v>
          </cell>
          <cell r="H499" t="str">
            <v xml:space="preserve">VARIOUS DOMESTIC FINISHED PLASTICS ARTICLES </v>
          </cell>
          <cell r="I499" t="str">
            <v>39.23.10.00</v>
          </cell>
          <cell r="J499" t="str">
            <v>SEPTEMBER, 2005</v>
          </cell>
          <cell r="K499" t="str">
            <v>CONGO, REPUBLIC OF THE</v>
          </cell>
          <cell r="L499" t="str">
            <v>APAPA PORT</v>
          </cell>
          <cell r="M499">
            <v>16.2</v>
          </cell>
          <cell r="N499" t="str">
            <v>FIRST</v>
          </cell>
          <cell r="O499">
            <v>43241</v>
          </cell>
          <cell r="P499">
            <v>10810.25</v>
          </cell>
          <cell r="Q499">
            <v>32430.75</v>
          </cell>
          <cell r="R499">
            <v>33390</v>
          </cell>
          <cell r="S499" t="str">
            <v>USD</v>
          </cell>
          <cell r="T499" t="str">
            <v>DECEMBER, 2005</v>
          </cell>
          <cell r="U499">
            <v>38610</v>
          </cell>
          <cell r="V499" t="str">
            <v>FBN/0050950</v>
          </cell>
          <cell r="W499" t="str">
            <v/>
          </cell>
          <cell r="Y499">
            <v>33390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</row>
        <row r="500">
          <cell r="D500">
            <v>38621</v>
          </cell>
          <cell r="F500" t="str">
            <v>NBM</v>
          </cell>
          <cell r="G500" t="str">
            <v>ALKEM NIGERIA LIMITED</v>
          </cell>
          <cell r="H500" t="str">
            <v>POLYESTER STAPLE FIBRE</v>
          </cell>
          <cell r="I500" t="str">
            <v>55.03.20.00</v>
          </cell>
          <cell r="J500" t="str">
            <v>SEPTEMBER, 2005</v>
          </cell>
          <cell r="K500" t="str">
            <v>UNITED KINGDOM</v>
          </cell>
          <cell r="L500" t="str">
            <v>APAPA PORT</v>
          </cell>
          <cell r="M500">
            <v>56.1</v>
          </cell>
          <cell r="N500" t="str">
            <v>ZENITH</v>
          </cell>
          <cell r="O500">
            <v>86934</v>
          </cell>
          <cell r="P500">
            <v>21733.5</v>
          </cell>
          <cell r="Q500">
            <v>65200.5</v>
          </cell>
          <cell r="R500">
            <v>38418.910000000003</v>
          </cell>
          <cell r="S500" t="str">
            <v>GBP</v>
          </cell>
          <cell r="T500" t="str">
            <v>DECEMBER, 2005</v>
          </cell>
          <cell r="U500">
            <v>38617</v>
          </cell>
          <cell r="V500" t="str">
            <v>ZENITH/005028</v>
          </cell>
          <cell r="W500" t="str">
            <v/>
          </cell>
          <cell r="Y500">
            <v>0</v>
          </cell>
          <cell r="Z500">
            <v>0</v>
          </cell>
          <cell r="AA500">
            <v>38418.910000000003</v>
          </cell>
          <cell r="AB500">
            <v>0</v>
          </cell>
          <cell r="AC500">
            <v>0</v>
          </cell>
        </row>
        <row r="501">
          <cell r="D501">
            <v>38621</v>
          </cell>
          <cell r="F501" t="str">
            <v>INMB</v>
          </cell>
          <cell r="G501" t="str">
            <v>BANARLY (NIGERIA) LIMITED</v>
          </cell>
          <cell r="H501" t="str">
            <v xml:space="preserve">FROZEN SHRIMPS TIGER AND WHITE AND CUTTLE FISH </v>
          </cell>
          <cell r="I501" t="str">
            <v>03.06.13.00</v>
          </cell>
          <cell r="J501" t="str">
            <v>SEPTEMBER, 2005</v>
          </cell>
          <cell r="K501" t="str">
            <v>NETHERLANDS</v>
          </cell>
          <cell r="L501" t="str">
            <v>APAPA PORT</v>
          </cell>
          <cell r="M501">
            <v>25.2</v>
          </cell>
          <cell r="N501" t="str">
            <v>ZENITH</v>
          </cell>
          <cell r="O501">
            <v>181169.98</v>
          </cell>
          <cell r="P501">
            <v>45292.495000000003</v>
          </cell>
          <cell r="Q501">
            <v>135877.48499999999</v>
          </cell>
          <cell r="R501">
            <v>139899.6</v>
          </cell>
          <cell r="S501" t="str">
            <v>USD</v>
          </cell>
          <cell r="T501" t="str">
            <v>DECEMBER, 2005</v>
          </cell>
          <cell r="U501">
            <v>38614</v>
          </cell>
          <cell r="V501" t="str">
            <v>ZENITH/003789</v>
          </cell>
          <cell r="W501" t="str">
            <v/>
          </cell>
          <cell r="Y501">
            <v>139899.6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</row>
        <row r="502">
          <cell r="D502">
            <v>38621</v>
          </cell>
          <cell r="F502" t="str">
            <v>ECO</v>
          </cell>
          <cell r="G502" t="str">
            <v>UNILEVER NIGERIA PLC</v>
          </cell>
          <cell r="H502" t="str">
            <v>RED CLOSE-UP FAMILY TOOTHPASTE PROMO</v>
          </cell>
          <cell r="I502" t="str">
            <v>33.06.10.00</v>
          </cell>
          <cell r="J502" t="str">
            <v>SEPTEMBER, 2005</v>
          </cell>
          <cell r="K502" t="str">
            <v>GHANA</v>
          </cell>
          <cell r="L502" t="str">
            <v>IDI-IROKO BORDER</v>
          </cell>
          <cell r="M502">
            <v>55.3</v>
          </cell>
          <cell r="N502" t="str">
            <v>AFRIBANK</v>
          </cell>
          <cell r="O502">
            <v>176737.44</v>
          </cell>
          <cell r="P502">
            <v>44184.36</v>
          </cell>
          <cell r="Q502">
            <v>132553.07999999999</v>
          </cell>
          <cell r="R502">
            <v>133891.70000000001</v>
          </cell>
          <cell r="S502" t="str">
            <v>USD</v>
          </cell>
          <cell r="T502" t="str">
            <v>DECEMBER, 2005</v>
          </cell>
          <cell r="U502">
            <v>38615</v>
          </cell>
          <cell r="V502" t="str">
            <v>AFRIBANK/AF000157</v>
          </cell>
          <cell r="W502" t="str">
            <v/>
          </cell>
          <cell r="Y502">
            <v>133891.70000000001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</row>
        <row r="503">
          <cell r="D503">
            <v>38621</v>
          </cell>
          <cell r="F503" t="str">
            <v>MAGNUM</v>
          </cell>
          <cell r="G503" t="str">
            <v>UNITED FISHERIES LIMITED</v>
          </cell>
          <cell r="H503" t="str">
            <v>FROZEN SHRIMPS</v>
          </cell>
          <cell r="I503" t="str">
            <v>03.06.13.00</v>
          </cell>
          <cell r="J503" t="str">
            <v>SEPTEMBER, 2005</v>
          </cell>
          <cell r="K503" t="str">
            <v>FRANCE</v>
          </cell>
          <cell r="L503" t="str">
            <v>APAPA PORT</v>
          </cell>
          <cell r="M503">
            <v>21.4</v>
          </cell>
          <cell r="N503" t="str">
            <v>NUB</v>
          </cell>
          <cell r="O503">
            <v>88899.67</v>
          </cell>
          <cell r="P503">
            <v>22224.9175</v>
          </cell>
          <cell r="Q503">
            <v>66674.752500000002</v>
          </cell>
          <cell r="R503">
            <v>69611.399999999994</v>
          </cell>
          <cell r="S503" t="str">
            <v>USD</v>
          </cell>
          <cell r="T503" t="str">
            <v>DECEMBER, 2005</v>
          </cell>
          <cell r="U503">
            <v>38616</v>
          </cell>
          <cell r="V503" t="str">
            <v>NUB/00097</v>
          </cell>
          <cell r="W503" t="str">
            <v/>
          </cell>
          <cell r="Y503">
            <v>69611.399999999994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</row>
        <row r="504">
          <cell r="D504">
            <v>38621</v>
          </cell>
          <cell r="F504" t="str">
            <v>ECO</v>
          </cell>
          <cell r="G504" t="str">
            <v>SUN AND SAND INDUSTRIES LIMITED</v>
          </cell>
          <cell r="H504" t="str">
            <v>ALUMINIUM ALLOY/INGOT</v>
          </cell>
          <cell r="I504" t="str">
            <v>76.01.20.00</v>
          </cell>
          <cell r="J504" t="str">
            <v>SEPTEMBER, 2005</v>
          </cell>
          <cell r="K504" t="str">
            <v>UNITED ARAB EMIRATES (UAE)</v>
          </cell>
          <cell r="L504" t="str">
            <v>APAPA PORT</v>
          </cell>
          <cell r="M504">
            <v>52.216000000000001</v>
          </cell>
          <cell r="N504" t="str">
            <v>ZENITH</v>
          </cell>
          <cell r="O504">
            <v>126448.98</v>
          </cell>
          <cell r="P504">
            <v>31612.244999999999</v>
          </cell>
          <cell r="Q504">
            <v>94836.735000000001</v>
          </cell>
          <cell r="R504">
            <v>97644</v>
          </cell>
          <cell r="S504" t="str">
            <v>USD</v>
          </cell>
          <cell r="T504" t="str">
            <v>DECEMBER, 2005</v>
          </cell>
          <cell r="U504">
            <v>38618</v>
          </cell>
          <cell r="V504" t="str">
            <v>ZENITH/005827</v>
          </cell>
          <cell r="W504" t="str">
            <v/>
          </cell>
          <cell r="Y504">
            <v>97644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</row>
        <row r="505">
          <cell r="D505">
            <v>38621</v>
          </cell>
          <cell r="F505" t="str">
            <v>OMEGA</v>
          </cell>
          <cell r="G505" t="str">
            <v>WAN WOOD NIGERIA LIMITED</v>
          </cell>
          <cell r="H505" t="str">
            <v>PROCESSED WOOD STRIPS( SEMI-IROKO)</v>
          </cell>
          <cell r="I505" t="str">
            <v>44.09.00.00</v>
          </cell>
          <cell r="J505" t="str">
            <v>SEPTEMBER, 2005</v>
          </cell>
          <cell r="K505" t="str">
            <v>ITALY</v>
          </cell>
          <cell r="L505" t="str">
            <v>TINCAN ISLAND</v>
          </cell>
          <cell r="M505">
            <v>18</v>
          </cell>
          <cell r="N505" t="str">
            <v>OCEANIC</v>
          </cell>
          <cell r="O505">
            <v>8320</v>
          </cell>
          <cell r="P505">
            <v>2080</v>
          </cell>
          <cell r="Q505">
            <v>6240</v>
          </cell>
          <cell r="R505">
            <v>6460</v>
          </cell>
          <cell r="S505" t="str">
            <v>USD</v>
          </cell>
          <cell r="T505" t="str">
            <v>DECEMBER, 2005</v>
          </cell>
          <cell r="U505">
            <v>38615</v>
          </cell>
          <cell r="V505" t="str">
            <v>OCEANIC/A 0082469</v>
          </cell>
          <cell r="W505" t="str">
            <v/>
          </cell>
          <cell r="Y505">
            <v>6460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</row>
        <row r="506">
          <cell r="D506">
            <v>38621</v>
          </cell>
          <cell r="F506" t="str">
            <v>CHARTERED</v>
          </cell>
          <cell r="G506" t="str">
            <v>MICROFEED NIGERIA LIMITED</v>
          </cell>
          <cell r="H506" t="str">
            <v>PROCESSED WOOD PRODUCTS (IROKO)</v>
          </cell>
          <cell r="I506" t="str">
            <v>44.09.00.00</v>
          </cell>
          <cell r="J506" t="str">
            <v>SEPTEMBER, 2005</v>
          </cell>
          <cell r="K506" t="str">
            <v>ITALY</v>
          </cell>
          <cell r="L506" t="str">
            <v>TINCAN ISLAND</v>
          </cell>
          <cell r="M506">
            <v>18</v>
          </cell>
          <cell r="N506" t="str">
            <v>PRUDENT</v>
          </cell>
          <cell r="O506">
            <v>23185</v>
          </cell>
          <cell r="P506">
            <v>5796.25</v>
          </cell>
          <cell r="Q506">
            <v>17388.75</v>
          </cell>
          <cell r="R506">
            <v>17901</v>
          </cell>
          <cell r="S506" t="str">
            <v>USD</v>
          </cell>
          <cell r="T506" t="str">
            <v>DECEMBER, 2005</v>
          </cell>
          <cell r="U506">
            <v>38611</v>
          </cell>
          <cell r="V506" t="str">
            <v>DBL/2640131</v>
          </cell>
          <cell r="W506" t="str">
            <v/>
          </cell>
          <cell r="Y506">
            <v>17901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</row>
        <row r="507">
          <cell r="D507">
            <v>38621</v>
          </cell>
          <cell r="F507" t="str">
            <v>OMEGA</v>
          </cell>
          <cell r="G507" t="str">
            <v>OVERLAND TECHNICAL COMPANY LIMITED</v>
          </cell>
          <cell r="H507" t="str">
            <v>FINISHED WOODEN PARQUET FLOORING ELEMENTS (APA-DOUSSIE)</v>
          </cell>
          <cell r="I507" t="str">
            <v>44.09.00.00</v>
          </cell>
          <cell r="J507" t="str">
            <v>SEPTEMBER, 2005</v>
          </cell>
          <cell r="K507" t="str">
            <v>ITALY</v>
          </cell>
          <cell r="L507" t="str">
            <v>TINCAN ISLAND</v>
          </cell>
          <cell r="M507">
            <v>36</v>
          </cell>
          <cell r="N507" t="str">
            <v>UBA</v>
          </cell>
          <cell r="O507">
            <v>47708.7</v>
          </cell>
          <cell r="P507">
            <v>11927.174999999999</v>
          </cell>
          <cell r="Q507">
            <v>35781.525000000001</v>
          </cell>
          <cell r="R507">
            <v>35871.199999999997</v>
          </cell>
          <cell r="S507" t="str">
            <v>USD</v>
          </cell>
          <cell r="T507" t="str">
            <v>DECEMBER, 2005</v>
          </cell>
          <cell r="U507">
            <v>38610</v>
          </cell>
          <cell r="V507" t="str">
            <v>UBA/0000634</v>
          </cell>
          <cell r="W507" t="str">
            <v>UBA/0000633</v>
          </cell>
          <cell r="Y507">
            <v>35871.199999999997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</row>
        <row r="508">
          <cell r="D508">
            <v>38621</v>
          </cell>
          <cell r="F508" t="str">
            <v>CHARTERED</v>
          </cell>
          <cell r="G508" t="str">
            <v>MICROFEED NIGERIA LIMITED</v>
          </cell>
          <cell r="H508" t="str">
            <v>PROCESSED WOOD PRODUCTS (APA)</v>
          </cell>
          <cell r="I508" t="str">
            <v>44.09.00.00</v>
          </cell>
          <cell r="J508" t="str">
            <v>SEPTEMBER, 2005</v>
          </cell>
          <cell r="K508" t="str">
            <v>ITALY</v>
          </cell>
          <cell r="L508" t="str">
            <v>TINCAN ISLAND</v>
          </cell>
          <cell r="M508">
            <v>18</v>
          </cell>
          <cell r="N508" t="str">
            <v>DIAMOND</v>
          </cell>
          <cell r="O508">
            <v>27860</v>
          </cell>
          <cell r="P508">
            <v>6965</v>
          </cell>
          <cell r="Q508">
            <v>20895</v>
          </cell>
          <cell r="R508">
            <v>21511</v>
          </cell>
          <cell r="S508" t="str">
            <v>USD</v>
          </cell>
          <cell r="T508" t="str">
            <v>DECEMBER, 2005</v>
          </cell>
          <cell r="U508">
            <v>38611</v>
          </cell>
          <cell r="V508" t="str">
            <v>DBL/2640132</v>
          </cell>
          <cell r="W508" t="str">
            <v/>
          </cell>
          <cell r="Y508">
            <v>21511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</row>
        <row r="509">
          <cell r="D509">
            <v>38621</v>
          </cell>
          <cell r="F509" t="str">
            <v>CHARTERED</v>
          </cell>
          <cell r="G509" t="str">
            <v>UNITED FISHERIES LIMITED</v>
          </cell>
          <cell r="H509" t="str">
            <v>FROZEN SHRIMPS AND CRABS</v>
          </cell>
          <cell r="I509" t="str">
            <v>03.06.13.00</v>
          </cell>
          <cell r="J509" t="str">
            <v>SEPTEMBER, 2005</v>
          </cell>
          <cell r="K509" t="str">
            <v>NETHERLANDS</v>
          </cell>
          <cell r="L509" t="str">
            <v>APAPA PORT</v>
          </cell>
          <cell r="M509">
            <v>8.8000000000000007</v>
          </cell>
          <cell r="N509" t="str">
            <v>NUB</v>
          </cell>
          <cell r="O509">
            <v>39645.64</v>
          </cell>
          <cell r="P509">
            <v>9911.41</v>
          </cell>
          <cell r="Q509">
            <v>29734.23</v>
          </cell>
          <cell r="R509">
            <v>30592.2</v>
          </cell>
          <cell r="S509" t="str">
            <v>USD</v>
          </cell>
          <cell r="T509" t="str">
            <v>DECEMBER, 2005</v>
          </cell>
          <cell r="U509">
            <v>38617</v>
          </cell>
          <cell r="V509" t="str">
            <v>NUB/00098</v>
          </cell>
          <cell r="W509" t="str">
            <v/>
          </cell>
          <cell r="Y509">
            <v>30592.2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</row>
        <row r="510">
          <cell r="D510">
            <v>38621</v>
          </cell>
          <cell r="F510" t="str">
            <v>DIAMOND</v>
          </cell>
          <cell r="G510" t="str">
            <v>OLAM NIGERIA LIMITED</v>
          </cell>
          <cell r="H510" t="str">
            <v>NIGERIAN RAW COTTON LINT</v>
          </cell>
          <cell r="I510" t="str">
            <v>52.01.00.00</v>
          </cell>
          <cell r="J510" t="str">
            <v>SEPTEMBER, 2005</v>
          </cell>
          <cell r="K510" t="str">
            <v>BANGLADESH</v>
          </cell>
          <cell r="L510" t="str">
            <v>APAPA PORT</v>
          </cell>
          <cell r="M510">
            <v>211.8</v>
          </cell>
          <cell r="N510" t="str">
            <v>DIAMOND</v>
          </cell>
          <cell r="O510">
            <v>271950</v>
          </cell>
          <cell r="P510">
            <v>67987.5</v>
          </cell>
          <cell r="Q510">
            <v>203962.5</v>
          </cell>
          <cell r="R510">
            <v>209790</v>
          </cell>
          <cell r="S510" t="str">
            <v>USD</v>
          </cell>
          <cell r="T510" t="str">
            <v>DECEMBER, 2005</v>
          </cell>
          <cell r="U510">
            <v>38609</v>
          </cell>
          <cell r="V510" t="str">
            <v>DBL/0002175</v>
          </cell>
          <cell r="W510" t="str">
            <v/>
          </cell>
          <cell r="Y510">
            <v>209790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</row>
        <row r="511">
          <cell r="D511">
            <v>38621</v>
          </cell>
          <cell r="F511" t="str">
            <v>CHARTERED</v>
          </cell>
          <cell r="G511" t="str">
            <v>MICROFEED NIGERIA LIMITED</v>
          </cell>
          <cell r="H511" t="str">
            <v>PROCESSED WOOD PRODUCT (IROKO)</v>
          </cell>
          <cell r="I511" t="str">
            <v>44.09.00.00</v>
          </cell>
          <cell r="J511" t="str">
            <v>SEPTEMBER, 2005</v>
          </cell>
          <cell r="K511" t="str">
            <v>PORTUGAL</v>
          </cell>
          <cell r="L511" t="str">
            <v>TINCAN ISLAND</v>
          </cell>
          <cell r="M511">
            <v>18</v>
          </cell>
          <cell r="N511" t="str">
            <v>DIAMOND</v>
          </cell>
          <cell r="O511">
            <v>25293.3</v>
          </cell>
          <cell r="P511">
            <v>6323.3249999999998</v>
          </cell>
          <cell r="Q511">
            <v>18969.974999999999</v>
          </cell>
          <cell r="R511">
            <v>19530</v>
          </cell>
          <cell r="S511" t="str">
            <v>USD</v>
          </cell>
          <cell r="T511" t="str">
            <v>DECEMBER, 2005</v>
          </cell>
          <cell r="U511">
            <v>38617</v>
          </cell>
          <cell r="V511" t="str">
            <v>DBL/2636094</v>
          </cell>
          <cell r="W511" t="str">
            <v/>
          </cell>
          <cell r="Y511">
            <v>19530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</row>
        <row r="512">
          <cell r="D512">
            <v>38621</v>
          </cell>
          <cell r="F512" t="str">
            <v>ECO</v>
          </cell>
          <cell r="G512" t="str">
            <v>SUN AND SAND INDUSTRIES LIMITED</v>
          </cell>
          <cell r="H512" t="str">
            <v>ALUMINIUM ALLOY/INGOT</v>
          </cell>
          <cell r="I512" t="str">
            <v>76.01.20.00</v>
          </cell>
          <cell r="J512" t="str">
            <v>SEPTEMBER, 2005</v>
          </cell>
          <cell r="K512" t="str">
            <v>UNITED ARAB EMIRATES (UAE)</v>
          </cell>
          <cell r="L512" t="str">
            <v>APAPA PORT</v>
          </cell>
          <cell r="M512">
            <v>52.5</v>
          </cell>
          <cell r="N512" t="str">
            <v>ZENITH</v>
          </cell>
          <cell r="O512">
            <v>125769.11</v>
          </cell>
          <cell r="P512">
            <v>31442.2775</v>
          </cell>
          <cell r="Q512">
            <v>94326.832500000004</v>
          </cell>
          <cell r="R512">
            <v>97119</v>
          </cell>
          <cell r="S512" t="str">
            <v>USD</v>
          </cell>
          <cell r="T512" t="str">
            <v>DECEMBER, 2005</v>
          </cell>
          <cell r="U512">
            <v>38616</v>
          </cell>
          <cell r="V512" t="str">
            <v>ZENITH/005818</v>
          </cell>
          <cell r="W512" t="str">
            <v/>
          </cell>
          <cell r="Y512">
            <v>97119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</row>
        <row r="513">
          <cell r="D513">
            <v>38621</v>
          </cell>
          <cell r="F513" t="str">
            <v>SCB</v>
          </cell>
          <cell r="G513" t="str">
            <v>ALKEM NIGERIA LIMITED</v>
          </cell>
          <cell r="H513" t="str">
            <v>POLYESTER STAPLE FIBRE</v>
          </cell>
          <cell r="I513" t="str">
            <v>55.03.20.00</v>
          </cell>
          <cell r="J513" t="str">
            <v>SEPTEMBER, 2005</v>
          </cell>
          <cell r="K513" t="str">
            <v>GERMANY</v>
          </cell>
          <cell r="L513" t="str">
            <v>APAPA PORT</v>
          </cell>
          <cell r="M513">
            <v>85.7</v>
          </cell>
          <cell r="N513" t="str">
            <v>ZENITH</v>
          </cell>
          <cell r="O513">
            <v>233053.49</v>
          </cell>
          <cell r="P513">
            <v>58263.372499999998</v>
          </cell>
          <cell r="Q513">
            <v>174790.11749999999</v>
          </cell>
          <cell r="R513">
            <v>93599.32</v>
          </cell>
          <cell r="S513" t="str">
            <v>EUR</v>
          </cell>
          <cell r="T513" t="str">
            <v>DECEMBER, 2005</v>
          </cell>
          <cell r="U513">
            <v>38617</v>
          </cell>
          <cell r="V513" t="str">
            <v>ZENITH/005273</v>
          </cell>
          <cell r="W513" t="str">
            <v/>
          </cell>
          <cell r="Y513">
            <v>0</v>
          </cell>
          <cell r="Z513">
            <v>93599.32</v>
          </cell>
          <cell r="AA513">
            <v>0</v>
          </cell>
          <cell r="AB513">
            <v>0</v>
          </cell>
          <cell r="AC513">
            <v>0</v>
          </cell>
        </row>
        <row r="514">
          <cell r="D514">
            <v>38621</v>
          </cell>
          <cell r="F514" t="str">
            <v>SCB</v>
          </cell>
          <cell r="G514" t="str">
            <v>ALKEM NIGERIA LIMITED</v>
          </cell>
          <cell r="H514" t="str">
            <v>POLYESTER STAPLE FIBRE</v>
          </cell>
          <cell r="I514" t="str">
            <v>55.03.20.00</v>
          </cell>
          <cell r="J514" t="str">
            <v>SEPTEMBER, 2005</v>
          </cell>
          <cell r="K514" t="str">
            <v>GERMANY</v>
          </cell>
          <cell r="L514" t="str">
            <v>APAPA PORT</v>
          </cell>
          <cell r="M514">
            <v>107.7</v>
          </cell>
          <cell r="N514" t="str">
            <v>ZENITH</v>
          </cell>
          <cell r="O514">
            <v>275605.08</v>
          </cell>
          <cell r="P514">
            <v>68901.27</v>
          </cell>
          <cell r="Q514">
            <v>206703.81</v>
          </cell>
          <cell r="R514">
            <v>110688.96000000001</v>
          </cell>
          <cell r="S514" t="str">
            <v>EUR</v>
          </cell>
          <cell r="T514" t="str">
            <v>DECEMBER, 2005</v>
          </cell>
          <cell r="U514">
            <v>38617</v>
          </cell>
          <cell r="V514" t="str">
            <v>ZENITH/005271</v>
          </cell>
          <cell r="W514" t="str">
            <v/>
          </cell>
          <cell r="Y514">
            <v>0</v>
          </cell>
          <cell r="Z514">
            <v>110688.96000000001</v>
          </cell>
          <cell r="AA514">
            <v>0</v>
          </cell>
          <cell r="AB514">
            <v>0</v>
          </cell>
          <cell r="AC514">
            <v>0</v>
          </cell>
        </row>
        <row r="515">
          <cell r="D515">
            <v>38621</v>
          </cell>
          <cell r="F515" t="str">
            <v>CHARTERED</v>
          </cell>
          <cell r="G515" t="str">
            <v>MICROFEED NIGERIA LIMITED</v>
          </cell>
          <cell r="H515" t="str">
            <v>PROCESSED WOOD PRODUCTS (IROKO)</v>
          </cell>
          <cell r="I515" t="str">
            <v>44.09.00.00</v>
          </cell>
          <cell r="J515" t="str">
            <v>SEPTEMBER, 2005</v>
          </cell>
          <cell r="K515" t="str">
            <v>ITALY</v>
          </cell>
          <cell r="L515" t="str">
            <v>TINCAN ISLAND</v>
          </cell>
          <cell r="M515">
            <v>18</v>
          </cell>
          <cell r="N515" t="str">
            <v>DIAMOND</v>
          </cell>
          <cell r="O515">
            <v>25216.89</v>
          </cell>
          <cell r="P515">
            <v>6304.2224999999999</v>
          </cell>
          <cell r="Q515">
            <v>18912.6675</v>
          </cell>
          <cell r="R515">
            <v>19471</v>
          </cell>
          <cell r="S515" t="str">
            <v>USD</v>
          </cell>
          <cell r="T515" t="str">
            <v>DECEMBER, 2005</v>
          </cell>
          <cell r="U515">
            <v>38617</v>
          </cell>
          <cell r="V515" t="str">
            <v>DBL/2636094</v>
          </cell>
          <cell r="W515" t="str">
            <v/>
          </cell>
          <cell r="Y515">
            <v>19471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</row>
        <row r="516">
          <cell r="D516">
            <v>38621</v>
          </cell>
          <cell r="F516" t="str">
            <v>CHARTERED</v>
          </cell>
          <cell r="G516" t="str">
            <v>MICROFEED NIGERIA LIMITED</v>
          </cell>
          <cell r="H516" t="str">
            <v>PROCESSED WOOD PRODUCTS (APA)</v>
          </cell>
          <cell r="I516" t="str">
            <v>44.09.00.00</v>
          </cell>
          <cell r="J516" t="str">
            <v>SEPTEMBER, 2005</v>
          </cell>
          <cell r="K516" t="str">
            <v>FRANCE</v>
          </cell>
          <cell r="L516" t="str">
            <v>TINCAN ISLAND</v>
          </cell>
          <cell r="M516">
            <v>18</v>
          </cell>
          <cell r="N516" t="str">
            <v>DIAMOND</v>
          </cell>
          <cell r="O516">
            <v>26615</v>
          </cell>
          <cell r="P516">
            <v>6653.75</v>
          </cell>
          <cell r="Q516">
            <v>19961.25</v>
          </cell>
          <cell r="R516">
            <v>20549</v>
          </cell>
          <cell r="S516" t="str">
            <v>USD</v>
          </cell>
          <cell r="T516" t="str">
            <v>DECEMBER, 2005</v>
          </cell>
          <cell r="U516">
            <v>38611</v>
          </cell>
          <cell r="V516" t="str">
            <v>DBL/2640129</v>
          </cell>
          <cell r="W516" t="str">
            <v/>
          </cell>
          <cell r="Y516">
            <v>20549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</row>
        <row r="517">
          <cell r="D517">
            <v>38621</v>
          </cell>
          <cell r="F517" t="str">
            <v>CHARTERED</v>
          </cell>
          <cell r="G517" t="str">
            <v>MICROFEED NIGERIA LIMITED</v>
          </cell>
          <cell r="H517" t="str">
            <v>PROCESSED WOOD PRODUCT (IROKO)</v>
          </cell>
          <cell r="I517" t="str">
            <v>44.09.00.00</v>
          </cell>
          <cell r="J517" t="str">
            <v>SEPTEMBER, 2005</v>
          </cell>
          <cell r="K517" t="str">
            <v>INDONESIA</v>
          </cell>
          <cell r="L517" t="str">
            <v>TINCAN ISLAND</v>
          </cell>
          <cell r="M517">
            <v>18</v>
          </cell>
          <cell r="N517" t="str">
            <v>DIAMOND</v>
          </cell>
          <cell r="O517">
            <v>25171.56</v>
          </cell>
          <cell r="P517">
            <v>6292.89</v>
          </cell>
          <cell r="Q517">
            <v>18878.669999999998</v>
          </cell>
          <cell r="R517">
            <v>19436</v>
          </cell>
          <cell r="S517" t="str">
            <v>USD</v>
          </cell>
          <cell r="T517" t="str">
            <v>DECEMBER, 2005</v>
          </cell>
          <cell r="U517">
            <v>38617</v>
          </cell>
          <cell r="V517" t="str">
            <v>DBL/2636094</v>
          </cell>
          <cell r="W517" t="str">
            <v/>
          </cell>
          <cell r="Y517">
            <v>19436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</row>
        <row r="518">
          <cell r="D518">
            <v>38621</v>
          </cell>
          <cell r="F518" t="str">
            <v>UBA</v>
          </cell>
          <cell r="G518" t="str">
            <v>AWA HOLDINGS LIMITED</v>
          </cell>
          <cell r="H518" t="str">
            <v>ZIRCON SAND</v>
          </cell>
          <cell r="I518" t="str">
            <v>26.15.10.00</v>
          </cell>
          <cell r="J518" t="str">
            <v>SEPTEMBER, 2005</v>
          </cell>
          <cell r="K518" t="str">
            <v>INDIA</v>
          </cell>
          <cell r="L518" t="str">
            <v>APAPA PORT</v>
          </cell>
          <cell r="M518">
            <v>28.7</v>
          </cell>
          <cell r="N518" t="str">
            <v>ZENITH</v>
          </cell>
          <cell r="O518">
            <v>5801.6</v>
          </cell>
          <cell r="P518">
            <v>1450.4</v>
          </cell>
          <cell r="Q518">
            <v>4351.2</v>
          </cell>
          <cell r="R518">
            <v>4480</v>
          </cell>
          <cell r="S518" t="str">
            <v>USD</v>
          </cell>
          <cell r="T518" t="str">
            <v>DECEMBER, 2005</v>
          </cell>
          <cell r="U518">
            <v>38618</v>
          </cell>
          <cell r="V518" t="str">
            <v>ZENITH/005825</v>
          </cell>
          <cell r="W518" t="str">
            <v/>
          </cell>
          <cell r="Y518">
            <v>4480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</row>
        <row r="519">
          <cell r="D519">
            <v>38621</v>
          </cell>
          <cell r="F519" t="str">
            <v>ECO</v>
          </cell>
          <cell r="G519" t="str">
            <v>UNILEVER NIGERIA PLC</v>
          </cell>
          <cell r="H519" t="str">
            <v>PEPSODENT GERMICHECK TOOTHPASTE (50*135G)</v>
          </cell>
          <cell r="I519" t="str">
            <v>33.06.10.00</v>
          </cell>
          <cell r="J519" t="str">
            <v>SEPTEMBER, 2005</v>
          </cell>
          <cell r="K519" t="str">
            <v>GHANA</v>
          </cell>
          <cell r="L519" t="str">
            <v>IDI-IROKO BORDER</v>
          </cell>
          <cell r="M519">
            <v>52.8</v>
          </cell>
          <cell r="N519" t="str">
            <v>AFRIBANK</v>
          </cell>
          <cell r="O519">
            <v>119840.16</v>
          </cell>
          <cell r="P519">
            <v>29960.04</v>
          </cell>
          <cell r="Q519">
            <v>89880.12</v>
          </cell>
          <cell r="R519">
            <v>90788</v>
          </cell>
          <cell r="S519" t="str">
            <v>USD</v>
          </cell>
          <cell r="T519" t="str">
            <v>DECEMBER, 2005</v>
          </cell>
          <cell r="U519">
            <v>38615</v>
          </cell>
          <cell r="V519" t="str">
            <v>AFRIBANK/AF 000156</v>
          </cell>
          <cell r="W519" t="str">
            <v/>
          </cell>
          <cell r="Y519">
            <v>90788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</row>
        <row r="520">
          <cell r="D520">
            <v>38621</v>
          </cell>
          <cell r="F520" t="str">
            <v>CHARTERED</v>
          </cell>
          <cell r="G520" t="str">
            <v>MICROFEED NIGERIA LIMITED</v>
          </cell>
          <cell r="H520" t="str">
            <v>PROCESSED WOOD PRODUCTS (APA)</v>
          </cell>
          <cell r="I520" t="str">
            <v>44.09.00.00</v>
          </cell>
          <cell r="J520" t="str">
            <v>SEPTEMBER, 2005</v>
          </cell>
          <cell r="K520" t="str">
            <v>ITALY</v>
          </cell>
          <cell r="L520" t="str">
            <v>TINCAN ISLAND</v>
          </cell>
          <cell r="M520">
            <v>18</v>
          </cell>
          <cell r="N520" t="str">
            <v>DIAMOND</v>
          </cell>
          <cell r="O520">
            <v>26523.65</v>
          </cell>
          <cell r="P520">
            <v>6630.9125000000004</v>
          </cell>
          <cell r="Q520">
            <v>19892.737499999999</v>
          </cell>
          <cell r="R520">
            <v>20480</v>
          </cell>
          <cell r="S520" t="str">
            <v>USD</v>
          </cell>
          <cell r="T520" t="str">
            <v>DECEMBER, 2005</v>
          </cell>
          <cell r="U520">
            <v>38617</v>
          </cell>
          <cell r="V520" t="str">
            <v>DBL/2636094</v>
          </cell>
          <cell r="W520" t="str">
            <v/>
          </cell>
          <cell r="Y520">
            <v>20480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</row>
        <row r="521">
          <cell r="D521">
            <v>38621</v>
          </cell>
          <cell r="F521" t="str">
            <v>CHARTERED</v>
          </cell>
          <cell r="G521" t="str">
            <v>MICROFEED NIGERIA LIMITED</v>
          </cell>
          <cell r="H521" t="str">
            <v>PROCESSED WOOD PRODUCTS (APA)</v>
          </cell>
          <cell r="I521" t="str">
            <v>44.09.00.00</v>
          </cell>
          <cell r="J521" t="str">
            <v>SEPTEMBER, 2005</v>
          </cell>
          <cell r="K521" t="str">
            <v>SINGAPORE</v>
          </cell>
          <cell r="L521" t="str">
            <v>TINCAN ISLAND</v>
          </cell>
          <cell r="M521">
            <v>18</v>
          </cell>
          <cell r="N521" t="str">
            <v>DIAMOND</v>
          </cell>
          <cell r="O521">
            <v>28065</v>
          </cell>
          <cell r="P521">
            <v>7016.25</v>
          </cell>
          <cell r="Q521">
            <v>21048.75</v>
          </cell>
          <cell r="R521">
            <v>21672</v>
          </cell>
          <cell r="S521" t="str">
            <v>USD</v>
          </cell>
          <cell r="T521" t="str">
            <v>DECEMBER, 2005</v>
          </cell>
          <cell r="U521">
            <v>38611</v>
          </cell>
          <cell r="V521" t="str">
            <v>DBL/2640130</v>
          </cell>
          <cell r="W521" t="str">
            <v/>
          </cell>
          <cell r="Y521">
            <v>21672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</row>
        <row r="522">
          <cell r="D522">
            <v>38621</v>
          </cell>
          <cell r="F522" t="str">
            <v>NIB</v>
          </cell>
          <cell r="G522" t="str">
            <v>GLOBE SPINNING MILLS (NIG) PLC</v>
          </cell>
          <cell r="H522" t="str">
            <v>NE 24/2 100% CARDED COTTON TFO YARN SOFT TWIST</v>
          </cell>
          <cell r="I522" t="str">
            <v>52.03.00.00</v>
          </cell>
          <cell r="J522" t="str">
            <v>SEPTEMBER, 2005</v>
          </cell>
          <cell r="K522" t="str">
            <v>PORTUGAL</v>
          </cell>
          <cell r="L522" t="str">
            <v>APAPA PORT</v>
          </cell>
          <cell r="M522">
            <v>16.7</v>
          </cell>
          <cell r="N522" t="str">
            <v>ZENITH</v>
          </cell>
          <cell r="O522">
            <v>42311.41</v>
          </cell>
          <cell r="P522">
            <v>10577.852500000001</v>
          </cell>
          <cell r="Q522">
            <v>31733.557499999999</v>
          </cell>
          <cell r="R522">
            <v>28128.34</v>
          </cell>
          <cell r="S522" t="str">
            <v>EUR</v>
          </cell>
          <cell r="T522" t="str">
            <v>DECEMBER, 2005</v>
          </cell>
          <cell r="U522">
            <v>38618</v>
          </cell>
          <cell r="V522" t="str">
            <v>ZENITH/004098</v>
          </cell>
          <cell r="W522" t="str">
            <v/>
          </cell>
          <cell r="Y522">
            <v>0</v>
          </cell>
          <cell r="Z522">
            <v>28128.34</v>
          </cell>
          <cell r="AA522">
            <v>0</v>
          </cell>
          <cell r="AB522">
            <v>0</v>
          </cell>
          <cell r="AC522">
            <v>0</v>
          </cell>
        </row>
        <row r="523">
          <cell r="D523">
            <v>38621</v>
          </cell>
          <cell r="F523" t="str">
            <v>NBM</v>
          </cell>
          <cell r="G523" t="str">
            <v>ALKEM NIGERIA LIMITED</v>
          </cell>
          <cell r="H523" t="str">
            <v>POLYESTER STAPLE FIBRE</v>
          </cell>
          <cell r="I523" t="str">
            <v>55.03.20.00</v>
          </cell>
          <cell r="J523" t="str">
            <v>SEPTEMBER, 2005</v>
          </cell>
          <cell r="K523" t="str">
            <v>GERMANY</v>
          </cell>
          <cell r="L523" t="str">
            <v>APAPA PORT</v>
          </cell>
          <cell r="M523">
            <v>21.6</v>
          </cell>
          <cell r="N523" t="str">
            <v>ZENITH</v>
          </cell>
          <cell r="O523">
            <v>59255.38</v>
          </cell>
          <cell r="P523">
            <v>14813.844999999999</v>
          </cell>
          <cell r="Q523">
            <v>44441.535000000003</v>
          </cell>
          <cell r="R523">
            <v>23798.240000000002</v>
          </cell>
          <cell r="S523" t="str">
            <v>EUR</v>
          </cell>
          <cell r="T523" t="str">
            <v>DECEMBER, 2005</v>
          </cell>
          <cell r="U523">
            <v>38617</v>
          </cell>
          <cell r="V523" t="str">
            <v>ZENITH/ 005269</v>
          </cell>
          <cell r="W523" t="str">
            <v/>
          </cell>
          <cell r="Y523">
            <v>0</v>
          </cell>
          <cell r="Z523">
            <v>23798.240000000002</v>
          </cell>
          <cell r="AA523">
            <v>0</v>
          </cell>
          <cell r="AB523">
            <v>0</v>
          </cell>
          <cell r="AC523">
            <v>0</v>
          </cell>
        </row>
        <row r="524">
          <cell r="D524">
            <v>38621</v>
          </cell>
          <cell r="F524" t="str">
            <v>SCB</v>
          </cell>
          <cell r="G524" t="str">
            <v>ALKEM NIGERIA LIMITED</v>
          </cell>
          <cell r="H524" t="str">
            <v>POLYESTER STAPLE FIBRE</v>
          </cell>
          <cell r="I524" t="str">
            <v>55.03.20.00</v>
          </cell>
          <cell r="J524" t="str">
            <v>SEPTEMBER, 2005</v>
          </cell>
          <cell r="K524" t="str">
            <v>GERMANY</v>
          </cell>
          <cell r="L524" t="str">
            <v>APAPA PORT</v>
          </cell>
          <cell r="M524">
            <v>64.3</v>
          </cell>
          <cell r="N524" t="str">
            <v>ZENITH</v>
          </cell>
          <cell r="O524">
            <v>174701.35</v>
          </cell>
          <cell r="P524">
            <v>43675.337500000001</v>
          </cell>
          <cell r="Q524">
            <v>131026.0125</v>
          </cell>
          <cell r="R524">
            <v>70163.839999999997</v>
          </cell>
          <cell r="S524" t="str">
            <v>EUR</v>
          </cell>
          <cell r="T524" t="str">
            <v>DECEMBER, 2005</v>
          </cell>
          <cell r="U524">
            <v>38617</v>
          </cell>
          <cell r="V524" t="str">
            <v>ZENITH/005270</v>
          </cell>
          <cell r="W524" t="str">
            <v/>
          </cell>
          <cell r="Y524">
            <v>0</v>
          </cell>
          <cell r="Z524">
            <v>70163.839999999997</v>
          </cell>
          <cell r="AA524">
            <v>0</v>
          </cell>
          <cell r="AB524">
            <v>0</v>
          </cell>
          <cell r="AC524">
            <v>0</v>
          </cell>
        </row>
        <row r="525">
          <cell r="D525">
            <v>38621</v>
          </cell>
          <cell r="F525" t="str">
            <v>WEMA</v>
          </cell>
          <cell r="G525" t="str">
            <v>MALLENS SERVICES LIMITED</v>
          </cell>
          <cell r="H525" t="str">
            <v>PROCESSED CHEWING STICK</v>
          </cell>
          <cell r="I525" t="str">
            <v>33.06.90.00</v>
          </cell>
          <cell r="J525" t="str">
            <v>SEPTEMBER, 2005</v>
          </cell>
          <cell r="K525" t="str">
            <v>SENEGAL</v>
          </cell>
          <cell r="L525" t="str">
            <v>CALABAR PORT</v>
          </cell>
          <cell r="M525">
            <v>2</v>
          </cell>
          <cell r="N525" t="str">
            <v>AFRIBANK</v>
          </cell>
          <cell r="O525">
            <v>16013.2</v>
          </cell>
          <cell r="P525">
            <v>4003.3</v>
          </cell>
          <cell r="Q525">
            <v>12009.9</v>
          </cell>
          <cell r="R525">
            <v>12040</v>
          </cell>
          <cell r="S525" t="str">
            <v>USD</v>
          </cell>
          <cell r="T525" t="str">
            <v>DECEMBER, 2005</v>
          </cell>
          <cell r="U525">
            <v>38608</v>
          </cell>
          <cell r="V525" t="str">
            <v>AFRIBANK/AF002853</v>
          </cell>
          <cell r="W525" t="str">
            <v/>
          </cell>
          <cell r="Y525">
            <v>12040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</row>
        <row r="526">
          <cell r="D526">
            <v>38621</v>
          </cell>
          <cell r="F526" t="str">
            <v>ZENITH</v>
          </cell>
          <cell r="G526" t="str">
            <v>PROMASIDOR NIGERIA LIMITED</v>
          </cell>
          <cell r="H526" t="str">
            <v>COWBELL, LOYA AND CHOCOLATE FLAVOUR</v>
          </cell>
          <cell r="I526" t="str">
            <v>04.02.90.00</v>
          </cell>
          <cell r="J526" t="str">
            <v>SEPTEMBER, 2005</v>
          </cell>
          <cell r="K526" t="str">
            <v>BENIN</v>
          </cell>
          <cell r="L526" t="str">
            <v>SEME BORDER</v>
          </cell>
          <cell r="M526">
            <v>15.9</v>
          </cell>
          <cell r="N526" t="str">
            <v>ZENITH</v>
          </cell>
          <cell r="O526">
            <v>62367.199999999997</v>
          </cell>
          <cell r="P526">
            <v>15591.8</v>
          </cell>
          <cell r="Q526">
            <v>46775.4</v>
          </cell>
          <cell r="R526">
            <v>49822.1</v>
          </cell>
          <cell r="S526" t="str">
            <v>USD</v>
          </cell>
          <cell r="T526" t="str">
            <v>DECEMBER, 2005</v>
          </cell>
          <cell r="U526">
            <v>38522</v>
          </cell>
          <cell r="V526" t="str">
            <v>ZENITH/005805</v>
          </cell>
          <cell r="W526" t="str">
            <v/>
          </cell>
          <cell r="Y526">
            <v>49822.1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</row>
        <row r="527">
          <cell r="D527">
            <v>38622</v>
          </cell>
          <cell r="F527" t="str">
            <v>CHARTERED</v>
          </cell>
          <cell r="G527" t="str">
            <v>OLAM NIGERIA LIMITED</v>
          </cell>
          <cell r="H527" t="str">
            <v>NIGERIAN COCOA BUTTER</v>
          </cell>
          <cell r="I527" t="str">
            <v>18.04.00.00</v>
          </cell>
          <cell r="J527" t="str">
            <v>SEPTEMBER, 2005</v>
          </cell>
          <cell r="K527" t="str">
            <v>FRANCE</v>
          </cell>
          <cell r="L527" t="str">
            <v>APAPA PORT</v>
          </cell>
          <cell r="M527">
            <v>61.2</v>
          </cell>
          <cell r="N527" t="str">
            <v>ZENITH</v>
          </cell>
          <cell r="O527">
            <v>349650</v>
          </cell>
          <cell r="P527">
            <v>87412.5</v>
          </cell>
          <cell r="Q527">
            <v>262237.5</v>
          </cell>
          <cell r="R527">
            <v>270000</v>
          </cell>
          <cell r="S527" t="str">
            <v>USD</v>
          </cell>
          <cell r="T527" t="str">
            <v>DECEMBER, 2005</v>
          </cell>
          <cell r="U527">
            <v>38617</v>
          </cell>
          <cell r="V527" t="str">
            <v>ZENITH/0002178</v>
          </cell>
          <cell r="W527" t="str">
            <v/>
          </cell>
          <cell r="Y527">
            <v>270000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</row>
        <row r="528">
          <cell r="D528">
            <v>38622</v>
          </cell>
          <cell r="F528" t="str">
            <v>GTB</v>
          </cell>
          <cell r="G528" t="str">
            <v>CHANDON (NIG.) LIMITED</v>
          </cell>
          <cell r="H528" t="str">
            <v>BAOBAB FRUIT (ADANSONIA DIGITATA)  PULP</v>
          </cell>
          <cell r="I528" t="str">
            <v>08.02.90.85</v>
          </cell>
          <cell r="J528" t="str">
            <v>SEPTEMBER, 2005</v>
          </cell>
          <cell r="K528" t="str">
            <v>ITALY</v>
          </cell>
          <cell r="L528" t="str">
            <v>TINCAN ISLAND</v>
          </cell>
          <cell r="M528">
            <v>40.4</v>
          </cell>
          <cell r="N528" t="str">
            <v>GTB</v>
          </cell>
          <cell r="O528">
            <v>87990.99</v>
          </cell>
          <cell r="P528">
            <v>21997.747500000001</v>
          </cell>
          <cell r="Q528">
            <v>65993.242499999993</v>
          </cell>
          <cell r="R528">
            <v>54000</v>
          </cell>
          <cell r="S528" t="str">
            <v>EUR</v>
          </cell>
          <cell r="T528" t="str">
            <v>DECEMBER, 2005</v>
          </cell>
          <cell r="U528">
            <v>38600</v>
          </cell>
          <cell r="V528" t="str">
            <v>GTB/0003498</v>
          </cell>
          <cell r="W528" t="str">
            <v/>
          </cell>
          <cell r="Y528">
            <v>0</v>
          </cell>
          <cell r="Z528">
            <v>54000</v>
          </cell>
          <cell r="AA528">
            <v>0</v>
          </cell>
          <cell r="AB528">
            <v>0</v>
          </cell>
          <cell r="AC528">
            <v>0</v>
          </cell>
        </row>
        <row r="529">
          <cell r="D529">
            <v>38622</v>
          </cell>
          <cell r="F529" t="str">
            <v>FCMB</v>
          </cell>
          <cell r="G529" t="str">
            <v>GUINNESS NIGERIA PLC</v>
          </cell>
          <cell r="H529" t="str">
            <v>STOUT 330ML (FES, SMALL BOTTLE)</v>
          </cell>
          <cell r="I529" t="str">
            <v>22.03.00.00</v>
          </cell>
          <cell r="J529" t="str">
            <v>SEPTEMBER, 2005</v>
          </cell>
          <cell r="K529" t="str">
            <v>UNITED KINGDOM</v>
          </cell>
          <cell r="L529" t="str">
            <v>APAPA PORT</v>
          </cell>
          <cell r="M529">
            <v>169.1</v>
          </cell>
          <cell r="N529" t="str">
            <v>ZENITH</v>
          </cell>
          <cell r="O529">
            <v>228966.92</v>
          </cell>
          <cell r="P529">
            <v>57241.73</v>
          </cell>
          <cell r="Q529">
            <v>171725.19</v>
          </cell>
          <cell r="R529">
            <v>99012.72</v>
          </cell>
          <cell r="S529" t="str">
            <v>GBP</v>
          </cell>
          <cell r="T529" t="str">
            <v>DECEMBER, 2005</v>
          </cell>
          <cell r="U529">
            <v>38618</v>
          </cell>
          <cell r="V529" t="str">
            <v>ZENITH/005829</v>
          </cell>
          <cell r="W529" t="str">
            <v/>
          </cell>
          <cell r="Y529">
            <v>0</v>
          </cell>
          <cell r="Z529">
            <v>0</v>
          </cell>
          <cell r="AA529">
            <v>99012.72</v>
          </cell>
          <cell r="AB529">
            <v>0</v>
          </cell>
          <cell r="AC529">
            <v>0</v>
          </cell>
        </row>
        <row r="530">
          <cell r="D530">
            <v>38622</v>
          </cell>
          <cell r="F530" t="str">
            <v>ZENITH</v>
          </cell>
          <cell r="G530" t="str">
            <v>AYOOLA FOODS (NIGERIA) LIMITED</v>
          </cell>
          <cell r="H530" t="str">
            <v>VARIOUS PROCESSED FOODS</v>
          </cell>
          <cell r="I530" t="str">
            <v>11.06.10.00</v>
          </cell>
          <cell r="J530" t="str">
            <v>SEPTEMBER, 2005</v>
          </cell>
          <cell r="K530" t="str">
            <v>UNITED STATES OF AMERICA</v>
          </cell>
          <cell r="L530" t="str">
            <v>APAPA PORT</v>
          </cell>
          <cell r="M530">
            <v>10.7</v>
          </cell>
          <cell r="N530" t="str">
            <v>ZENITH</v>
          </cell>
          <cell r="O530">
            <v>44716.35</v>
          </cell>
          <cell r="P530">
            <v>11179.0875</v>
          </cell>
          <cell r="Q530">
            <v>33537.262499999997</v>
          </cell>
          <cell r="R530">
            <v>34491</v>
          </cell>
          <cell r="S530" t="str">
            <v>USD</v>
          </cell>
          <cell r="T530" t="str">
            <v>DECEMBER, 2005</v>
          </cell>
          <cell r="U530">
            <v>38617</v>
          </cell>
          <cell r="V530" t="str">
            <v>ZENITH/001827</v>
          </cell>
          <cell r="W530" t="str">
            <v/>
          </cell>
          <cell r="Y530">
            <v>34491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</row>
        <row r="531">
          <cell r="D531">
            <v>38622</v>
          </cell>
          <cell r="F531" t="str">
            <v>ZENITH</v>
          </cell>
          <cell r="G531" t="str">
            <v>ORC FISHING &amp; FOOD PROCESSING LIMITED</v>
          </cell>
          <cell r="H531" t="str">
            <v>SEMI PROCESSED LARGE WHITE SHRIMPS</v>
          </cell>
          <cell r="I531" t="str">
            <v>03.06.00.00</v>
          </cell>
          <cell r="J531" t="str">
            <v>SEPTEMBER, 2005</v>
          </cell>
          <cell r="K531" t="str">
            <v>FRANCE</v>
          </cell>
          <cell r="L531" t="str">
            <v>APAPA PORT</v>
          </cell>
          <cell r="M531">
            <v>24</v>
          </cell>
          <cell r="N531" t="str">
            <v>ZENITH</v>
          </cell>
          <cell r="O531">
            <v>278204.84999999998</v>
          </cell>
          <cell r="P531">
            <v>69551.212499999994</v>
          </cell>
          <cell r="Q531">
            <v>208653.63750000001</v>
          </cell>
          <cell r="R531">
            <v>214830</v>
          </cell>
          <cell r="S531" t="str">
            <v>USD</v>
          </cell>
          <cell r="T531" t="str">
            <v>DECEMBER, 2005</v>
          </cell>
          <cell r="U531">
            <v>38616</v>
          </cell>
          <cell r="V531" t="str">
            <v>ZENITH/003790</v>
          </cell>
          <cell r="W531" t="str">
            <v/>
          </cell>
          <cell r="Y531">
            <v>214830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</row>
        <row r="532">
          <cell r="D532">
            <v>38622</v>
          </cell>
          <cell r="F532" t="str">
            <v>NBM</v>
          </cell>
          <cell r="G532" t="str">
            <v>ALKEM NIGERIA LIMITED</v>
          </cell>
          <cell r="H532" t="str">
            <v>POLYESTER STAPLE FIBRE</v>
          </cell>
          <cell r="I532" t="str">
            <v>55.03.20.00</v>
          </cell>
          <cell r="J532" t="str">
            <v>SEPTEMBER, 2005</v>
          </cell>
          <cell r="K532" t="str">
            <v>UNITED KINGDOM</v>
          </cell>
          <cell r="L532" t="str">
            <v>APAPA PORT</v>
          </cell>
          <cell r="M532">
            <v>56</v>
          </cell>
          <cell r="N532" t="str">
            <v>ZENITH</v>
          </cell>
          <cell r="O532">
            <v>86702.66</v>
          </cell>
          <cell r="P532">
            <v>21675.665000000001</v>
          </cell>
          <cell r="Q532">
            <v>65026.995000000003</v>
          </cell>
          <cell r="R532">
            <v>38316.550000000003</v>
          </cell>
          <cell r="S532" t="str">
            <v>GBP</v>
          </cell>
          <cell r="T532" t="str">
            <v>DECEMBER, 2005</v>
          </cell>
          <cell r="U532">
            <v>38621</v>
          </cell>
          <cell r="V532" t="str">
            <v>ZENITH/005029</v>
          </cell>
          <cell r="W532" t="str">
            <v/>
          </cell>
          <cell r="Y532">
            <v>0</v>
          </cell>
          <cell r="Z532">
            <v>0</v>
          </cell>
          <cell r="AA532">
            <v>38316.550000000003</v>
          </cell>
          <cell r="AB532">
            <v>0</v>
          </cell>
          <cell r="AC532">
            <v>0</v>
          </cell>
        </row>
        <row r="533">
          <cell r="D533">
            <v>38622</v>
          </cell>
          <cell r="F533" t="str">
            <v>FCMB</v>
          </cell>
          <cell r="G533" t="str">
            <v>GUINNESS NIGERIA PLC</v>
          </cell>
          <cell r="H533" t="str">
            <v>MALTA GUINNESS</v>
          </cell>
          <cell r="I533" t="str">
            <v>22.03.00.00</v>
          </cell>
          <cell r="J533" t="str">
            <v>SEPTEMBER, 2005</v>
          </cell>
          <cell r="K533" t="str">
            <v>UNITED KINGDOM</v>
          </cell>
          <cell r="L533" t="str">
            <v>APAPA PORT</v>
          </cell>
          <cell r="M533">
            <v>61.7</v>
          </cell>
          <cell r="N533" t="str">
            <v>ZENITH</v>
          </cell>
          <cell r="O533">
            <v>55029.08</v>
          </cell>
          <cell r="P533">
            <v>13757.27</v>
          </cell>
          <cell r="Q533">
            <v>41271.81</v>
          </cell>
          <cell r="R533">
            <v>23796.36</v>
          </cell>
          <cell r="S533" t="str">
            <v>GBP</v>
          </cell>
          <cell r="T533" t="str">
            <v>DECEMBER, 2005</v>
          </cell>
          <cell r="U533">
            <v>38617</v>
          </cell>
          <cell r="V533" t="str">
            <v>ZENITH/005820</v>
          </cell>
          <cell r="W533" t="str">
            <v/>
          </cell>
          <cell r="Y533">
            <v>0</v>
          </cell>
          <cell r="Z533">
            <v>0</v>
          </cell>
          <cell r="AA533">
            <v>23796.36</v>
          </cell>
          <cell r="AB533">
            <v>0</v>
          </cell>
          <cell r="AC533">
            <v>0</v>
          </cell>
        </row>
        <row r="534">
          <cell r="D534">
            <v>38622</v>
          </cell>
          <cell r="F534" t="str">
            <v>CHARTERED</v>
          </cell>
          <cell r="G534" t="str">
            <v>OLAM NIGERIA LIMITED</v>
          </cell>
          <cell r="H534" t="str">
            <v>NIGERIAN COCOA BUTTER</v>
          </cell>
          <cell r="I534" t="str">
            <v>18.04.00.00</v>
          </cell>
          <cell r="J534" t="str">
            <v>SEPTEMBER, 2005</v>
          </cell>
          <cell r="K534" t="str">
            <v>FRANCE</v>
          </cell>
          <cell r="L534" t="str">
            <v>APAPA PORT</v>
          </cell>
          <cell r="M534">
            <v>40.799999999999997</v>
          </cell>
          <cell r="N534" t="str">
            <v>DIAMOND</v>
          </cell>
          <cell r="O534">
            <v>233100</v>
          </cell>
          <cell r="P534">
            <v>58275</v>
          </cell>
          <cell r="Q534">
            <v>174825</v>
          </cell>
          <cell r="R534">
            <v>180000</v>
          </cell>
          <cell r="S534" t="str">
            <v>USD</v>
          </cell>
          <cell r="T534" t="str">
            <v>DECEMBER, 2005</v>
          </cell>
          <cell r="U534">
            <v>38617</v>
          </cell>
          <cell r="V534" t="str">
            <v>DBL/0002178</v>
          </cell>
          <cell r="W534" t="str">
            <v/>
          </cell>
          <cell r="Y534">
            <v>180000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</row>
        <row r="535">
          <cell r="D535">
            <v>38622</v>
          </cell>
          <cell r="F535" t="str">
            <v>CHARTERED</v>
          </cell>
          <cell r="G535" t="str">
            <v>OLAM NIGERIA LIMITED</v>
          </cell>
          <cell r="H535" t="str">
            <v>NIGERIAN COCOA BUTTER</v>
          </cell>
          <cell r="I535" t="str">
            <v>18.04.00.00</v>
          </cell>
          <cell r="J535" t="str">
            <v>SEPTEMBER, 2005</v>
          </cell>
          <cell r="K535" t="str">
            <v>FRANCE</v>
          </cell>
          <cell r="L535" t="str">
            <v>APAPA PORT</v>
          </cell>
          <cell r="M535">
            <v>61.2</v>
          </cell>
          <cell r="N535" t="str">
            <v>DIAMOND</v>
          </cell>
          <cell r="O535">
            <v>349650</v>
          </cell>
          <cell r="P535">
            <v>87412.5</v>
          </cell>
          <cell r="Q535">
            <v>262237.5</v>
          </cell>
          <cell r="R535">
            <v>270000</v>
          </cell>
          <cell r="S535" t="str">
            <v>USD</v>
          </cell>
          <cell r="T535" t="str">
            <v>DECEMBER, 2005</v>
          </cell>
          <cell r="U535">
            <v>38617</v>
          </cell>
          <cell r="V535" t="str">
            <v>DBL/0002178</v>
          </cell>
          <cell r="W535" t="str">
            <v/>
          </cell>
          <cell r="Y535">
            <v>270000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</row>
        <row r="536">
          <cell r="D536">
            <v>38622</v>
          </cell>
          <cell r="F536" t="str">
            <v>NBM</v>
          </cell>
          <cell r="G536" t="str">
            <v>CELPLAS EXPORTS LIMITED.</v>
          </cell>
          <cell r="H536" t="str">
            <v>VARIOUS PLASTIC HOUSHOLD ITEMS</v>
          </cell>
          <cell r="I536" t="str">
            <v>39.23.10.00</v>
          </cell>
          <cell r="J536" t="str">
            <v>SEPTEMBER, 2005</v>
          </cell>
          <cell r="K536" t="str">
            <v>BENIN</v>
          </cell>
          <cell r="L536" t="str">
            <v>SEME BORDER</v>
          </cell>
          <cell r="M536">
            <v>5.4</v>
          </cell>
          <cell r="N536" t="str">
            <v>PRUDENT</v>
          </cell>
          <cell r="O536">
            <v>12190</v>
          </cell>
          <cell r="P536">
            <v>3047.5</v>
          </cell>
          <cell r="Q536">
            <v>9142.5</v>
          </cell>
          <cell r="R536">
            <v>9161.91</v>
          </cell>
          <cell r="S536" t="str">
            <v>USD</v>
          </cell>
          <cell r="T536" t="str">
            <v>DECEMBER, 2005</v>
          </cell>
          <cell r="U536">
            <v>38621</v>
          </cell>
          <cell r="V536" t="str">
            <v>PRUDENT/3004075</v>
          </cell>
          <cell r="W536" t="str">
            <v/>
          </cell>
          <cell r="Y536">
            <v>9161.91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</row>
        <row r="537">
          <cell r="D537">
            <v>38622</v>
          </cell>
          <cell r="F537" t="str">
            <v>NBM</v>
          </cell>
          <cell r="G537" t="str">
            <v>NIGERITE LIMITED</v>
          </cell>
          <cell r="H537" t="str">
            <v>ECOWAS LIGHT SUPER 7 CORRUGATED ROOFING SHEETS AND RIDGES</v>
          </cell>
          <cell r="I537" t="str">
            <v>68.11.10.00</v>
          </cell>
          <cell r="J537" t="str">
            <v>SEPTEMBER, 2005</v>
          </cell>
          <cell r="K537" t="str">
            <v>BENIN</v>
          </cell>
          <cell r="L537" t="str">
            <v>SEME BORDER</v>
          </cell>
          <cell r="M537">
            <v>339</v>
          </cell>
          <cell r="N537" t="str">
            <v>ZENITH</v>
          </cell>
          <cell r="O537">
            <v>184508.71</v>
          </cell>
          <cell r="P537">
            <v>46127.177499999998</v>
          </cell>
          <cell r="Q537">
            <v>138381.5325</v>
          </cell>
          <cell r="R537">
            <v>116960</v>
          </cell>
          <cell r="S537" t="str">
            <v>EUR</v>
          </cell>
          <cell r="T537" t="str">
            <v>DECEMBER, 2005</v>
          </cell>
          <cell r="U537">
            <v>38616</v>
          </cell>
          <cell r="V537" t="str">
            <v>ZENITH/005438</v>
          </cell>
          <cell r="W537" t="str">
            <v/>
          </cell>
          <cell r="Y537">
            <v>0</v>
          </cell>
          <cell r="Z537">
            <v>116960</v>
          </cell>
          <cell r="AA537">
            <v>0</v>
          </cell>
          <cell r="AB537">
            <v>0</v>
          </cell>
          <cell r="AC537">
            <v>0</v>
          </cell>
        </row>
        <row r="538">
          <cell r="D538">
            <v>38622</v>
          </cell>
          <cell r="F538" t="str">
            <v>HABIB</v>
          </cell>
          <cell r="G538" t="str">
            <v>NAVANA INTERNATIONAL LIMITED</v>
          </cell>
          <cell r="H538" t="str">
            <v>GUM ARABIC GRADE III</v>
          </cell>
          <cell r="I538" t="str">
            <v>13.01.20.00</v>
          </cell>
          <cell r="J538" t="str">
            <v>SEPTEMBER, 2005</v>
          </cell>
          <cell r="K538" t="str">
            <v>BANGLADESH</v>
          </cell>
          <cell r="L538" t="str">
            <v>APAPA PORT</v>
          </cell>
          <cell r="M538">
            <v>20.3</v>
          </cell>
          <cell r="N538" t="str">
            <v>ZENITH</v>
          </cell>
          <cell r="O538">
            <v>25602.15</v>
          </cell>
          <cell r="P538">
            <v>6400.5375000000004</v>
          </cell>
          <cell r="Q538">
            <v>19201.612499999999</v>
          </cell>
          <cell r="R538">
            <v>19770</v>
          </cell>
          <cell r="S538" t="str">
            <v>USD</v>
          </cell>
          <cell r="T538" t="str">
            <v>DECEMBER, 2005</v>
          </cell>
          <cell r="U538">
            <v>38617</v>
          </cell>
          <cell r="V538" t="str">
            <v>ZENITH/005819</v>
          </cell>
          <cell r="W538" t="str">
            <v/>
          </cell>
          <cell r="Y538">
            <v>19770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</row>
        <row r="539">
          <cell r="D539">
            <v>38623</v>
          </cell>
          <cell r="F539" t="str">
            <v>FSB</v>
          </cell>
          <cell r="G539" t="str">
            <v>KODA TRADING COMPANY LIMITED</v>
          </cell>
          <cell r="H539" t="str">
            <v>SOLVENT EXTRACTED NIGERIAN PALMKERNEL EXPELLERS/MEAL</v>
          </cell>
          <cell r="I539" t="str">
            <v>23.06.60.00</v>
          </cell>
          <cell r="J539" t="str">
            <v>SEPTEMBER, 2005</v>
          </cell>
          <cell r="K539" t="str">
            <v>UNITED KINGDOM</v>
          </cell>
          <cell r="L539" t="str">
            <v>TINCAN ISLAND</v>
          </cell>
          <cell r="M539">
            <v>600</v>
          </cell>
          <cell r="N539" t="str">
            <v>FSB</v>
          </cell>
          <cell r="O539">
            <v>9565.92</v>
          </cell>
          <cell r="P539">
            <v>2391.48</v>
          </cell>
          <cell r="Q539">
            <v>7174.44</v>
          </cell>
          <cell r="R539">
            <v>7200</v>
          </cell>
          <cell r="S539" t="str">
            <v>USD</v>
          </cell>
          <cell r="T539" t="str">
            <v>DECEMBER, 2005</v>
          </cell>
          <cell r="U539">
            <v>38567</v>
          </cell>
          <cell r="V539" t="str">
            <v>FSB/0000010</v>
          </cell>
          <cell r="W539" t="str">
            <v/>
          </cell>
          <cell r="Y539">
            <v>7200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</row>
        <row r="540">
          <cell r="D540">
            <v>38623</v>
          </cell>
          <cell r="F540" t="str">
            <v>ECO</v>
          </cell>
          <cell r="G540" t="str">
            <v>KOLORKOTE NIGERIA LIMITED</v>
          </cell>
          <cell r="H540" t="str">
            <v>OVEN BAKED COLOR COATED EMBOSSED ALUMINIUM COILS</v>
          </cell>
          <cell r="I540" t="str">
            <v>76.10.12.00</v>
          </cell>
          <cell r="J540" t="str">
            <v>SEPTEMBER, 2005</v>
          </cell>
          <cell r="K540" t="str">
            <v>GHANA</v>
          </cell>
          <cell r="L540" t="str">
            <v>APAPA PORT</v>
          </cell>
          <cell r="M540">
            <v>31.4</v>
          </cell>
          <cell r="N540" t="str">
            <v>ZENITH</v>
          </cell>
          <cell r="O540">
            <v>133977.54999999999</v>
          </cell>
          <cell r="P540">
            <v>33494.387499999997</v>
          </cell>
          <cell r="Q540">
            <v>100483.16250000001</v>
          </cell>
          <cell r="R540">
            <v>100557.96</v>
          </cell>
          <cell r="S540" t="str">
            <v>USD</v>
          </cell>
          <cell r="T540" t="str">
            <v>DECEMBER, 2005</v>
          </cell>
          <cell r="U540">
            <v>38622</v>
          </cell>
          <cell r="V540" t="str">
            <v>ZENITH/005442</v>
          </cell>
          <cell r="W540" t="str">
            <v/>
          </cell>
          <cell r="Y540">
            <v>100557.96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</row>
        <row r="541">
          <cell r="D541">
            <v>38623</v>
          </cell>
          <cell r="F541" t="str">
            <v>GTB</v>
          </cell>
          <cell r="G541" t="str">
            <v>ATLANTIC SHRIMPERS LIMITED</v>
          </cell>
          <cell r="H541" t="str">
            <v>FROZEN SHRIMPS AND CRAB</v>
          </cell>
          <cell r="I541" t="str">
            <v>03.06.13.00</v>
          </cell>
          <cell r="J541" t="str">
            <v>SEPTEMBER, 2005</v>
          </cell>
          <cell r="K541" t="str">
            <v>NETHERLANDS</v>
          </cell>
          <cell r="L541" t="str">
            <v>APAPA PORT</v>
          </cell>
          <cell r="M541">
            <v>24.2</v>
          </cell>
          <cell r="N541" t="str">
            <v>GTB</v>
          </cell>
          <cell r="O541">
            <v>210986.58</v>
          </cell>
          <cell r="P541">
            <v>52746.644999999997</v>
          </cell>
          <cell r="Q541">
            <v>158239.935</v>
          </cell>
          <cell r="R541">
            <v>162924.48000000001</v>
          </cell>
          <cell r="S541" t="str">
            <v>USD</v>
          </cell>
          <cell r="T541" t="str">
            <v>DECEMBER, 2005</v>
          </cell>
          <cell r="U541">
            <v>38614</v>
          </cell>
          <cell r="V541" t="str">
            <v>GTB/0002788</v>
          </cell>
          <cell r="W541" t="str">
            <v/>
          </cell>
          <cell r="Y541">
            <v>162924.48000000001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</row>
        <row r="542">
          <cell r="D542">
            <v>38623</v>
          </cell>
          <cell r="F542" t="str">
            <v>MBC</v>
          </cell>
          <cell r="G542" t="str">
            <v>MARIO JOSE ENTERPRISES LIMITED</v>
          </cell>
          <cell r="H542" t="str">
            <v>FPROCESSED, FINISHED LEATHER</v>
          </cell>
          <cell r="I542" t="str">
            <v>41.06.19.00</v>
          </cell>
          <cell r="J542" t="str">
            <v>SEPTEMBER, 2005</v>
          </cell>
          <cell r="K542" t="str">
            <v>ITALY</v>
          </cell>
          <cell r="L542" t="str">
            <v>APAPA PORT</v>
          </cell>
          <cell r="M542">
            <v>7.9</v>
          </cell>
          <cell r="N542" t="str">
            <v>FIRST</v>
          </cell>
          <cell r="O542">
            <v>411623.74</v>
          </cell>
          <cell r="P542">
            <v>102905.935</v>
          </cell>
          <cell r="Q542">
            <v>308717.80499999999</v>
          </cell>
          <cell r="R542">
            <v>253120</v>
          </cell>
          <cell r="S542" t="str">
            <v>EUR</v>
          </cell>
          <cell r="T542" t="str">
            <v>DECEMBER, 2005</v>
          </cell>
          <cell r="U542">
            <v>38611</v>
          </cell>
          <cell r="V542" t="str">
            <v>FBN / 0045279</v>
          </cell>
          <cell r="W542" t="str">
            <v/>
          </cell>
          <cell r="Y542">
            <v>0</v>
          </cell>
          <cell r="Z542">
            <v>253120</v>
          </cell>
          <cell r="AA542">
            <v>0</v>
          </cell>
          <cell r="AB542">
            <v>0</v>
          </cell>
          <cell r="AC542">
            <v>0</v>
          </cell>
        </row>
        <row r="543">
          <cell r="D543">
            <v>38623</v>
          </cell>
          <cell r="F543" t="str">
            <v>GTB</v>
          </cell>
          <cell r="G543" t="str">
            <v>ATLANTIC SHRIMPERS LIMITED</v>
          </cell>
          <cell r="H543" t="str">
            <v>FROZEN SHRIMPS</v>
          </cell>
          <cell r="I543" t="str">
            <v>03.06.13.00</v>
          </cell>
          <cell r="J543" t="str">
            <v>SEPTEMBER, 2005</v>
          </cell>
          <cell r="K543" t="str">
            <v>SPAIN</v>
          </cell>
          <cell r="L543" t="str">
            <v>APAPA PORT</v>
          </cell>
          <cell r="M543">
            <v>25.2</v>
          </cell>
          <cell r="N543" t="str">
            <v>GTB</v>
          </cell>
          <cell r="O543">
            <v>81368.740000000005</v>
          </cell>
          <cell r="P543">
            <v>20342.185000000001</v>
          </cell>
          <cell r="Q543">
            <v>61026.555</v>
          </cell>
          <cell r="R543">
            <v>62832.959999999999</v>
          </cell>
          <cell r="S543" t="str">
            <v>USD</v>
          </cell>
          <cell r="T543" t="str">
            <v>DECEMBER, 2005</v>
          </cell>
          <cell r="U543">
            <v>38614</v>
          </cell>
          <cell r="V543" t="str">
            <v>GTB/0002787</v>
          </cell>
          <cell r="W543" t="str">
            <v/>
          </cell>
          <cell r="Y543">
            <v>62832.959999999999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</row>
        <row r="544">
          <cell r="D544">
            <v>38623</v>
          </cell>
          <cell r="F544" t="str">
            <v>NIB</v>
          </cell>
          <cell r="G544" t="str">
            <v>OLAM NIGERIA LIMITED</v>
          </cell>
          <cell r="H544" t="str">
            <v>NIGERIAN DRIED SPLIT GINGER</v>
          </cell>
          <cell r="I544" t="str">
            <v>09.10.10.00</v>
          </cell>
          <cell r="J544" t="str">
            <v>SEPTEMBER, 2005</v>
          </cell>
          <cell r="K544" t="str">
            <v>GERMANY</v>
          </cell>
          <cell r="L544" t="str">
            <v>APAPA PORT</v>
          </cell>
          <cell r="M544">
            <v>20.3</v>
          </cell>
          <cell r="N544" t="str">
            <v>DIAMOND</v>
          </cell>
          <cell r="O544">
            <v>58467.199999999997</v>
          </cell>
          <cell r="P544">
            <v>14616.8</v>
          </cell>
          <cell r="Q544">
            <v>43850.400000000001</v>
          </cell>
          <cell r="R544">
            <v>44000</v>
          </cell>
          <cell r="S544" t="str">
            <v>USD</v>
          </cell>
          <cell r="T544" t="str">
            <v>DECEMBER, 2005</v>
          </cell>
          <cell r="U544">
            <v>38533</v>
          </cell>
          <cell r="V544" t="str">
            <v>DBL/0001646</v>
          </cell>
          <cell r="W544" t="str">
            <v/>
          </cell>
          <cell r="Y544">
            <v>44000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</row>
        <row r="545">
          <cell r="D545">
            <v>38623</v>
          </cell>
          <cell r="F545" t="str">
            <v>IBTC</v>
          </cell>
          <cell r="G545" t="str">
            <v>WAHUM PACKAGING LIMITED</v>
          </cell>
          <cell r="H545" t="str">
            <v xml:space="preserve">WASTE PAPER </v>
          </cell>
          <cell r="I545" t="str">
            <v>47.07.00.00</v>
          </cell>
          <cell r="J545" t="str">
            <v>SEPTEMBER, 2005</v>
          </cell>
          <cell r="K545" t="str">
            <v>CHINA</v>
          </cell>
          <cell r="L545" t="str">
            <v>APAPA PORT</v>
          </cell>
          <cell r="M545">
            <v>160</v>
          </cell>
          <cell r="N545" t="str">
            <v>ZENITH</v>
          </cell>
          <cell r="O545">
            <v>7873.6</v>
          </cell>
          <cell r="P545">
            <v>1968.4</v>
          </cell>
          <cell r="Q545">
            <v>5905.2</v>
          </cell>
          <cell r="R545">
            <v>6080</v>
          </cell>
          <cell r="S545" t="str">
            <v>USD</v>
          </cell>
          <cell r="T545" t="str">
            <v>DECEMBER, 2005</v>
          </cell>
          <cell r="U545">
            <v>38615</v>
          </cell>
          <cell r="V545" t="str">
            <v>ZENITH/005437</v>
          </cell>
          <cell r="W545" t="str">
            <v/>
          </cell>
          <cell r="Y545">
            <v>6080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</row>
        <row r="546">
          <cell r="D546">
            <v>38623</v>
          </cell>
          <cell r="F546" t="str">
            <v>MBC</v>
          </cell>
          <cell r="G546" t="str">
            <v>MARIO JOSE ENTERPRISES LIMITED</v>
          </cell>
          <cell r="H546" t="str">
            <v>FINISHED LEATHER</v>
          </cell>
          <cell r="I546" t="str">
            <v>41.06.19.00</v>
          </cell>
          <cell r="J546" t="str">
            <v>SEPTEMBER, 2005</v>
          </cell>
          <cell r="K546" t="str">
            <v>ITALY</v>
          </cell>
          <cell r="L546" t="str">
            <v>APAPA PORT</v>
          </cell>
          <cell r="M546">
            <v>8.8000000000000007</v>
          </cell>
          <cell r="N546" t="str">
            <v>FIRST</v>
          </cell>
          <cell r="O546">
            <v>450422.34</v>
          </cell>
          <cell r="P546">
            <v>112605.58500000001</v>
          </cell>
          <cell r="Q546">
            <v>337816.755</v>
          </cell>
          <cell r="R546">
            <v>283820</v>
          </cell>
          <cell r="S546" t="str">
            <v>EUR</v>
          </cell>
          <cell r="T546" t="str">
            <v>DECEMBER, 2005</v>
          </cell>
          <cell r="U546">
            <v>38615</v>
          </cell>
          <cell r="V546" t="str">
            <v>FBN/0045281</v>
          </cell>
          <cell r="W546" t="str">
            <v/>
          </cell>
          <cell r="Y546">
            <v>0</v>
          </cell>
          <cell r="Z546">
            <v>283820</v>
          </cell>
          <cell r="AA546">
            <v>0</v>
          </cell>
          <cell r="AB546">
            <v>0</v>
          </cell>
          <cell r="AC546">
            <v>0</v>
          </cell>
        </row>
        <row r="547">
          <cell r="D547">
            <v>38623</v>
          </cell>
          <cell r="F547" t="str">
            <v>ECO</v>
          </cell>
          <cell r="G547" t="str">
            <v>KOLORKOTE NIGERIA LIMITED</v>
          </cell>
          <cell r="H547" t="str">
            <v>OVEN BAKED COLOR COATED EMBOSSED ALUMINIUM COILS</v>
          </cell>
          <cell r="I547" t="str">
            <v>76.10.12.00</v>
          </cell>
          <cell r="J547" t="str">
            <v>SEPTEMBER, 2005</v>
          </cell>
          <cell r="K547" t="str">
            <v>GHANA</v>
          </cell>
          <cell r="L547" t="str">
            <v>APAPA PORT</v>
          </cell>
          <cell r="M547">
            <v>31.4</v>
          </cell>
          <cell r="N547" t="str">
            <v>ZENITH</v>
          </cell>
          <cell r="O547">
            <v>130232.61</v>
          </cell>
          <cell r="P547">
            <v>32558.1525</v>
          </cell>
          <cell r="Q547">
            <v>97674.457500000004</v>
          </cell>
          <cell r="R547">
            <v>100557.96</v>
          </cell>
          <cell r="S547" t="str">
            <v>USD</v>
          </cell>
          <cell r="T547" t="str">
            <v>DECEMBER, 2005</v>
          </cell>
          <cell r="U547">
            <v>38622</v>
          </cell>
          <cell r="V547" t="str">
            <v>ZENITH/005441</v>
          </cell>
          <cell r="W547" t="str">
            <v/>
          </cell>
          <cell r="Y547">
            <v>100557.96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</row>
        <row r="548">
          <cell r="D548">
            <v>38623</v>
          </cell>
          <cell r="F548" t="str">
            <v>NBM</v>
          </cell>
          <cell r="G548" t="str">
            <v>NIGERITE LIMITED</v>
          </cell>
          <cell r="H548" t="str">
            <v>SUPERLIGHTWEIGHT FIBRECEMENT ROOFING SHEETS GREY</v>
          </cell>
          <cell r="I548" t="str">
            <v>68.11.10.00</v>
          </cell>
          <cell r="J548" t="str">
            <v>SEPTEMBER, 2005</v>
          </cell>
          <cell r="K548" t="str">
            <v>GHANA</v>
          </cell>
          <cell r="L548" t="str">
            <v>APAPA PORT</v>
          </cell>
          <cell r="M548">
            <v>38</v>
          </cell>
          <cell r="N548" t="str">
            <v>ZENITH</v>
          </cell>
          <cell r="O548">
            <v>31598</v>
          </cell>
          <cell r="P548">
            <v>7899.5</v>
          </cell>
          <cell r="Q548">
            <v>23698.5</v>
          </cell>
          <cell r="R548">
            <v>24400</v>
          </cell>
          <cell r="S548" t="str">
            <v>USD</v>
          </cell>
          <cell r="T548" t="str">
            <v>DECEMBER, 2005</v>
          </cell>
          <cell r="U548">
            <v>38616</v>
          </cell>
          <cell r="V548" t="str">
            <v>ZENITH / 005439</v>
          </cell>
          <cell r="W548" t="str">
            <v/>
          </cell>
          <cell r="Y548">
            <v>24400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</row>
        <row r="549">
          <cell r="D549">
            <v>38623</v>
          </cell>
          <cell r="F549" t="str">
            <v>INTERCONTINENTAL</v>
          </cell>
          <cell r="G549" t="str">
            <v>MARIO JOSE ENTERPRISES LIMITED</v>
          </cell>
          <cell r="H549" t="str">
            <v>FINISHED LEATHER</v>
          </cell>
          <cell r="I549" t="str">
            <v>41.06.19.00</v>
          </cell>
          <cell r="J549" t="str">
            <v>SEPTEMBER, 2005</v>
          </cell>
          <cell r="K549" t="str">
            <v>ITALY</v>
          </cell>
          <cell r="L549" t="str">
            <v>APAPA PORT</v>
          </cell>
          <cell r="M549">
            <v>7.7</v>
          </cell>
          <cell r="N549" t="str">
            <v>GTB</v>
          </cell>
          <cell r="O549">
            <v>429556.68</v>
          </cell>
          <cell r="P549">
            <v>107389.17</v>
          </cell>
          <cell r="Q549">
            <v>322167.51</v>
          </cell>
          <cell r="R549">
            <v>272000</v>
          </cell>
          <cell r="S549" t="str">
            <v>EUR</v>
          </cell>
          <cell r="T549" t="str">
            <v>DECEMBER, 2005</v>
          </cell>
          <cell r="U549">
            <v>38614</v>
          </cell>
          <cell r="V549" t="str">
            <v>GTB/0003736</v>
          </cell>
          <cell r="W549" t="str">
            <v/>
          </cell>
          <cell r="Y549">
            <v>0</v>
          </cell>
          <cell r="Z549">
            <v>272000</v>
          </cell>
          <cell r="AA549">
            <v>0</v>
          </cell>
          <cell r="AB549">
            <v>0</v>
          </cell>
          <cell r="AC549">
            <v>0</v>
          </cell>
        </row>
        <row r="550">
          <cell r="D550">
            <v>38623</v>
          </cell>
          <cell r="F550" t="str">
            <v>INTERCONTINENTAL</v>
          </cell>
          <cell r="G550" t="str">
            <v>MARIO JOSE ENTERPRISES LIMITED</v>
          </cell>
          <cell r="H550" t="str">
            <v>PROCESSED, FINISHED LEATHER</v>
          </cell>
          <cell r="I550" t="str">
            <v>41.06.19.00</v>
          </cell>
          <cell r="J550" t="str">
            <v>SEPTEMBER, 2005</v>
          </cell>
          <cell r="K550" t="str">
            <v>ITALY</v>
          </cell>
          <cell r="L550" t="str">
            <v>APAPA PORT</v>
          </cell>
          <cell r="M550">
            <v>8.5</v>
          </cell>
          <cell r="N550" t="str">
            <v>GTB</v>
          </cell>
          <cell r="O550">
            <v>432235.46</v>
          </cell>
          <cell r="P550">
            <v>108058.86500000001</v>
          </cell>
          <cell r="Q550">
            <v>324176.59499999997</v>
          </cell>
          <cell r="R550">
            <v>273360</v>
          </cell>
          <cell r="S550" t="str">
            <v>EUR</v>
          </cell>
          <cell r="T550" t="str">
            <v>DECEMBER, 2005</v>
          </cell>
          <cell r="U550">
            <v>38610</v>
          </cell>
          <cell r="V550" t="str">
            <v>GTB / 0003735</v>
          </cell>
          <cell r="W550" t="str">
            <v/>
          </cell>
          <cell r="Y550">
            <v>0</v>
          </cell>
          <cell r="Z550">
            <v>273360</v>
          </cell>
          <cell r="AA550">
            <v>0</v>
          </cell>
          <cell r="AB550">
            <v>0</v>
          </cell>
          <cell r="AC550">
            <v>0</v>
          </cell>
        </row>
        <row r="551">
          <cell r="D551">
            <v>38623</v>
          </cell>
          <cell r="F551" t="str">
            <v>ACCESS</v>
          </cell>
          <cell r="G551" t="str">
            <v>ATLANTIC SHRIMPERS LIMITED</v>
          </cell>
          <cell r="H551" t="str">
            <v>FROZEN SHRIMPS</v>
          </cell>
          <cell r="I551" t="str">
            <v>03.06.13.00</v>
          </cell>
          <cell r="J551" t="str">
            <v>SEPTEMBER, 2005</v>
          </cell>
          <cell r="K551" t="str">
            <v>NETHERLANDS</v>
          </cell>
          <cell r="L551" t="str">
            <v>APAPA PORT</v>
          </cell>
          <cell r="M551">
            <v>25.2</v>
          </cell>
          <cell r="N551" t="str">
            <v>GTB</v>
          </cell>
          <cell r="O551">
            <v>514506.19</v>
          </cell>
          <cell r="P551">
            <v>128626.5475</v>
          </cell>
          <cell r="Q551">
            <v>385879.64250000002</v>
          </cell>
          <cell r="R551">
            <v>397301.76000000001</v>
          </cell>
          <cell r="S551" t="str">
            <v>USD</v>
          </cell>
          <cell r="T551" t="str">
            <v>DECEMBER, 2005</v>
          </cell>
          <cell r="U551">
            <v>38614</v>
          </cell>
          <cell r="V551" t="str">
            <v>GTB/0002785</v>
          </cell>
          <cell r="W551" t="str">
            <v/>
          </cell>
          <cell r="Y551">
            <v>397301.76000000001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</row>
        <row r="552">
          <cell r="D552">
            <v>38623</v>
          </cell>
          <cell r="F552" t="str">
            <v>ACCESS</v>
          </cell>
          <cell r="G552" t="str">
            <v>ATLANTIC SHRIMPERS LIMITED</v>
          </cell>
          <cell r="H552" t="str">
            <v>FROZEN SHRIMPS, CRAB AND CUTTLE FISH</v>
          </cell>
          <cell r="I552" t="str">
            <v>03.06.13.00</v>
          </cell>
          <cell r="J552" t="str">
            <v>SEPTEMBER, 2005</v>
          </cell>
          <cell r="K552" t="str">
            <v>NETHERLANDS</v>
          </cell>
          <cell r="L552" t="str">
            <v>APAPA PORT</v>
          </cell>
          <cell r="M552">
            <v>24.2</v>
          </cell>
          <cell r="N552" t="str">
            <v>GTB</v>
          </cell>
          <cell r="O552">
            <v>144119.26</v>
          </cell>
          <cell r="P552">
            <v>36029.815000000002</v>
          </cell>
          <cell r="Q552">
            <v>108089.44500000001</v>
          </cell>
          <cell r="R552">
            <v>111289.44</v>
          </cell>
          <cell r="S552" t="str">
            <v>USD</v>
          </cell>
          <cell r="T552" t="str">
            <v>DECEMBER, 2005</v>
          </cell>
          <cell r="U552">
            <v>38614</v>
          </cell>
          <cell r="V552" t="str">
            <v>GTB/0002789</v>
          </cell>
          <cell r="W552" t="str">
            <v/>
          </cell>
          <cell r="Y552">
            <v>111289.44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</row>
        <row r="553">
          <cell r="D553">
            <v>38623</v>
          </cell>
          <cell r="F553" t="str">
            <v>MBC</v>
          </cell>
          <cell r="G553" t="str">
            <v>MARIO JOSE ENTERPRISES LIMITED</v>
          </cell>
          <cell r="H553" t="str">
            <v>FINISHED LEATHER</v>
          </cell>
          <cell r="I553" t="str">
            <v>41.06.19.00</v>
          </cell>
          <cell r="J553" t="str">
            <v>SEPTEMBER, 2005</v>
          </cell>
          <cell r="K553" t="str">
            <v>ITALY</v>
          </cell>
          <cell r="L553" t="str">
            <v>APAPA PORT</v>
          </cell>
          <cell r="M553">
            <v>8.9</v>
          </cell>
          <cell r="N553" t="str">
            <v>FIRST</v>
          </cell>
          <cell r="O553">
            <v>453612.21</v>
          </cell>
          <cell r="P553">
            <v>113403.05250000001</v>
          </cell>
          <cell r="Q553">
            <v>340209.15749999997</v>
          </cell>
          <cell r="R553">
            <v>285830</v>
          </cell>
          <cell r="S553" t="str">
            <v>EUR</v>
          </cell>
          <cell r="T553" t="str">
            <v>DECEMBER, 2005</v>
          </cell>
          <cell r="U553">
            <v>38615</v>
          </cell>
          <cell r="V553" t="str">
            <v>FBN/0045280</v>
          </cell>
          <cell r="W553" t="str">
            <v/>
          </cell>
          <cell r="Y553">
            <v>0</v>
          </cell>
          <cell r="Z553">
            <v>285830</v>
          </cell>
          <cell r="AA553">
            <v>0</v>
          </cell>
          <cell r="AB553">
            <v>0</v>
          </cell>
          <cell r="AC553">
            <v>0</v>
          </cell>
        </row>
        <row r="554">
          <cell r="D554">
            <v>38623</v>
          </cell>
          <cell r="F554" t="str">
            <v>ZENITH</v>
          </cell>
          <cell r="G554" t="str">
            <v>BEL PAPYRUS LIMITED</v>
          </cell>
          <cell r="H554" t="str">
            <v>TOILET PAPER - PRIME PURE PULP</v>
          </cell>
          <cell r="I554" t="str">
            <v>48.03.11.00</v>
          </cell>
          <cell r="J554" t="str">
            <v>SEPTEMBER, 2005</v>
          </cell>
          <cell r="K554" t="str">
            <v>ANGOLA</v>
          </cell>
          <cell r="L554" t="str">
            <v>APAPA PORT</v>
          </cell>
          <cell r="M554">
            <v>100.1</v>
          </cell>
          <cell r="N554" t="str">
            <v>ZENITH</v>
          </cell>
          <cell r="O554">
            <v>148925</v>
          </cell>
          <cell r="P554">
            <v>37231.25</v>
          </cell>
          <cell r="Q554">
            <v>111693.75</v>
          </cell>
          <cell r="R554">
            <v>115127</v>
          </cell>
          <cell r="S554" t="str">
            <v>USD</v>
          </cell>
          <cell r="T554" t="str">
            <v>DECEMBER, 2005</v>
          </cell>
          <cell r="U554">
            <v>38618</v>
          </cell>
          <cell r="V554" t="str">
            <v>ZENITH/005826</v>
          </cell>
          <cell r="W554" t="str">
            <v/>
          </cell>
          <cell r="Y554">
            <v>115127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</row>
        <row r="555">
          <cell r="D555">
            <v>38623</v>
          </cell>
          <cell r="F555" t="str">
            <v>UNION</v>
          </cell>
          <cell r="G555" t="str">
            <v>SUNSEED NIGERIA PLC</v>
          </cell>
          <cell r="H555" t="str">
            <v>COTTONSEED CAKE</v>
          </cell>
          <cell r="I555" t="str">
            <v>23.06.10.00</v>
          </cell>
          <cell r="J555" t="str">
            <v>SEPTEMBER, 2005</v>
          </cell>
          <cell r="K555" t="str">
            <v>SOUTH AFRICA</v>
          </cell>
          <cell r="L555" t="str">
            <v>APAPA PORT</v>
          </cell>
          <cell r="M555">
            <v>197</v>
          </cell>
          <cell r="N555" t="str">
            <v>UNION</v>
          </cell>
          <cell r="O555">
            <v>22610</v>
          </cell>
          <cell r="P555">
            <v>5652.5</v>
          </cell>
          <cell r="Q555">
            <v>16957.5</v>
          </cell>
          <cell r="R555">
            <v>16575</v>
          </cell>
          <cell r="S555" t="str">
            <v>USD</v>
          </cell>
          <cell r="T555" t="str">
            <v>DECEMBER, 2005</v>
          </cell>
          <cell r="U555">
            <v>38588</v>
          </cell>
          <cell r="V555" t="str">
            <v>UBN / 0000369</v>
          </cell>
          <cell r="W555" t="str">
            <v/>
          </cell>
          <cell r="Y555">
            <v>16575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</row>
        <row r="556">
          <cell r="D556">
            <v>38623</v>
          </cell>
          <cell r="F556" t="str">
            <v>CAPITAL</v>
          </cell>
          <cell r="G556" t="str">
            <v>TRIMCO LIMITED</v>
          </cell>
          <cell r="H556" t="str">
            <v xml:space="preserve">SEMI PROCESSED WOOD (PACHYLOBA) WHITE APA </v>
          </cell>
          <cell r="I556" t="str">
            <v>44.07.00.00</v>
          </cell>
          <cell r="J556" t="str">
            <v>SEPTEMBER, 2005</v>
          </cell>
          <cell r="K556" t="str">
            <v>FRANCE</v>
          </cell>
          <cell r="L556" t="str">
            <v>TINCAN ISLAND</v>
          </cell>
          <cell r="M556">
            <v>36</v>
          </cell>
          <cell r="N556" t="str">
            <v>OCEANIC</v>
          </cell>
          <cell r="O556">
            <v>27812.16</v>
          </cell>
          <cell r="P556">
            <v>6953.04</v>
          </cell>
          <cell r="Q556">
            <v>20859.12</v>
          </cell>
          <cell r="R556">
            <v>16552.32</v>
          </cell>
          <cell r="S556" t="str">
            <v>EUR</v>
          </cell>
          <cell r="T556" t="str">
            <v>DECEMBER, 2005</v>
          </cell>
          <cell r="U556">
            <v>38595</v>
          </cell>
          <cell r="V556" t="str">
            <v>OCEANIC / 0083177</v>
          </cell>
          <cell r="W556" t="str">
            <v/>
          </cell>
          <cell r="Y556">
            <v>0</v>
          </cell>
          <cell r="Z556">
            <v>16552.32</v>
          </cell>
          <cell r="AA556">
            <v>0</v>
          </cell>
          <cell r="AB556">
            <v>0</v>
          </cell>
          <cell r="AC556">
            <v>0</v>
          </cell>
        </row>
        <row r="557">
          <cell r="D557">
            <v>38623</v>
          </cell>
          <cell r="F557" t="str">
            <v>DIAMOND</v>
          </cell>
          <cell r="G557" t="str">
            <v>OLAM NIGERIA LIMITED</v>
          </cell>
          <cell r="H557" t="str">
            <v>NIGERIAN HULLED AND POLISHED SESAME SEEDS</v>
          </cell>
          <cell r="I557" t="str">
            <v>12.07.40.00</v>
          </cell>
          <cell r="J557" t="str">
            <v>SEPTEMBER, 2005</v>
          </cell>
          <cell r="K557" t="str">
            <v>SYRIA</v>
          </cell>
          <cell r="L557" t="str">
            <v>APAPA PORT</v>
          </cell>
          <cell r="M557">
            <v>540</v>
          </cell>
          <cell r="N557" t="str">
            <v>DIAMOND</v>
          </cell>
          <cell r="O557">
            <v>559440</v>
          </cell>
          <cell r="P557">
            <v>139860</v>
          </cell>
          <cell r="Q557">
            <v>419580</v>
          </cell>
          <cell r="R557">
            <v>432000</v>
          </cell>
          <cell r="S557" t="str">
            <v>USD</v>
          </cell>
          <cell r="T557" t="str">
            <v>DECEMBER, 2005</v>
          </cell>
          <cell r="U557">
            <v>38609</v>
          </cell>
          <cell r="V557" t="str">
            <v>DBL/0002174</v>
          </cell>
          <cell r="W557" t="str">
            <v/>
          </cell>
          <cell r="Y557">
            <v>432000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</row>
        <row r="558">
          <cell r="D558">
            <v>38623</v>
          </cell>
          <cell r="F558" t="str">
            <v>SCB</v>
          </cell>
          <cell r="G558" t="str">
            <v>P.Z. INDUSTRIES PLC</v>
          </cell>
          <cell r="H558" t="str">
            <v>SANPROS, DETERGENTS AND PACKING MATERIALS</v>
          </cell>
          <cell r="I558" t="str">
            <v>48.18.40.00</v>
          </cell>
          <cell r="J558" t="str">
            <v>SEPTEMBER, 2005</v>
          </cell>
          <cell r="K558" t="str">
            <v>CAMEROON</v>
          </cell>
          <cell r="L558" t="str">
            <v>APAPA PORT</v>
          </cell>
          <cell r="M558">
            <v>14.5</v>
          </cell>
          <cell r="N558" t="str">
            <v>ZENITH</v>
          </cell>
          <cell r="O558">
            <v>27534.21</v>
          </cell>
          <cell r="P558">
            <v>6883.5524999999998</v>
          </cell>
          <cell r="Q558">
            <v>20650.657500000001</v>
          </cell>
          <cell r="R558">
            <v>21261.94</v>
          </cell>
          <cell r="S558" t="str">
            <v>USD</v>
          </cell>
          <cell r="T558" t="str">
            <v>DECEMBER, 2005</v>
          </cell>
          <cell r="U558">
            <v>38622</v>
          </cell>
          <cell r="V558" t="str">
            <v>ZENITH/004174</v>
          </cell>
          <cell r="W558" t="str">
            <v/>
          </cell>
          <cell r="Y558">
            <v>21261.94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</row>
        <row r="559">
          <cell r="D559">
            <v>38623</v>
          </cell>
          <cell r="F559" t="str">
            <v>MBC</v>
          </cell>
          <cell r="G559" t="str">
            <v>MARIO JOSE ENTERPRISES LIMITED</v>
          </cell>
          <cell r="H559" t="str">
            <v>FINISHED LEATHER</v>
          </cell>
          <cell r="I559" t="str">
            <v>41.06.19.00</v>
          </cell>
          <cell r="J559" t="str">
            <v>SEPTEMBER, 2005</v>
          </cell>
          <cell r="K559" t="str">
            <v>ITALY</v>
          </cell>
          <cell r="L559" t="str">
            <v>APAPA PORT</v>
          </cell>
          <cell r="M559">
            <v>8.4</v>
          </cell>
          <cell r="N559" t="str">
            <v>FIRST</v>
          </cell>
          <cell r="O559">
            <v>441141.75</v>
          </cell>
          <cell r="P559">
            <v>110285.4375</v>
          </cell>
          <cell r="Q559">
            <v>330856.3125</v>
          </cell>
          <cell r="R559">
            <v>340650</v>
          </cell>
          <cell r="S559" t="str">
            <v>USD</v>
          </cell>
          <cell r="T559" t="str">
            <v>DECEMBER, 2005</v>
          </cell>
          <cell r="U559">
            <v>38615</v>
          </cell>
          <cell r="V559" t="str">
            <v>FBN/0045282</v>
          </cell>
          <cell r="W559" t="str">
            <v/>
          </cell>
          <cell r="Y559">
            <v>340650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</row>
        <row r="560">
          <cell r="D560">
            <v>38623</v>
          </cell>
          <cell r="F560" t="str">
            <v>GTB</v>
          </cell>
          <cell r="G560" t="str">
            <v>COCA-COLA NIGERIA LIMITED</v>
          </cell>
          <cell r="H560" t="str">
            <v>FANTA PINEAPPLE CONCENTRATE</v>
          </cell>
          <cell r="I560" t="str">
            <v>33.01.12.00</v>
          </cell>
          <cell r="J560" t="str">
            <v>SEPTEMBER, 2005</v>
          </cell>
          <cell r="K560" t="str">
            <v>EQUATORIAL GUINEA</v>
          </cell>
          <cell r="L560" t="str">
            <v>MMIA, LAGOS</v>
          </cell>
          <cell r="M560">
            <v>0.8</v>
          </cell>
          <cell r="N560" t="str">
            <v>GTB</v>
          </cell>
          <cell r="O560">
            <v>36978.730000000003</v>
          </cell>
          <cell r="P560">
            <v>9244.6825000000008</v>
          </cell>
          <cell r="Q560">
            <v>27734.047500000001</v>
          </cell>
          <cell r="R560">
            <v>28554.99</v>
          </cell>
          <cell r="S560" t="str">
            <v>USD</v>
          </cell>
          <cell r="T560" t="str">
            <v>DECEMBER, 2005</v>
          </cell>
          <cell r="U560">
            <v>38609</v>
          </cell>
          <cell r="V560" t="str">
            <v>GTB/0002783</v>
          </cell>
          <cell r="W560" t="str">
            <v/>
          </cell>
          <cell r="Y560">
            <v>28554.99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</row>
        <row r="561">
          <cell r="D561">
            <v>38623</v>
          </cell>
          <cell r="F561" t="str">
            <v>ZENITH</v>
          </cell>
          <cell r="G561" t="str">
            <v>ENGHUAT  INDUSTRIES LIMITED</v>
          </cell>
          <cell r="H561" t="str">
            <v>PROCESSED CRUMB RUBBER</v>
          </cell>
          <cell r="I561" t="str">
            <v>40.01.10.00</v>
          </cell>
          <cell r="J561" t="str">
            <v>SEPTEMBER, 2005</v>
          </cell>
          <cell r="K561" t="str">
            <v>UNITED STATES OF AMERICA</v>
          </cell>
          <cell r="L561" t="str">
            <v>APAPA PORT</v>
          </cell>
          <cell r="M561">
            <v>111.5</v>
          </cell>
          <cell r="N561" t="str">
            <v>ZENITH</v>
          </cell>
          <cell r="O561">
            <v>189291.82</v>
          </cell>
          <cell r="P561">
            <v>47322.955000000002</v>
          </cell>
          <cell r="Q561">
            <v>141968.86499999999</v>
          </cell>
          <cell r="R561">
            <v>146160</v>
          </cell>
          <cell r="S561" t="str">
            <v>USD</v>
          </cell>
          <cell r="T561" t="str">
            <v>DECEMBER, 2005</v>
          </cell>
          <cell r="U561">
            <v>38622</v>
          </cell>
          <cell r="V561" t="str">
            <v>ZENITH/ 007260</v>
          </cell>
          <cell r="W561" t="str">
            <v/>
          </cell>
          <cell r="Y561">
            <v>146160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</row>
        <row r="562">
          <cell r="D562">
            <v>38623</v>
          </cell>
          <cell r="F562" t="str">
            <v>ZENITH</v>
          </cell>
          <cell r="G562" t="str">
            <v>ENGHUAT  INDUSTRIES LIMITED</v>
          </cell>
          <cell r="H562" t="str">
            <v xml:space="preserve">PROCESSED CRUMB RUBBER </v>
          </cell>
          <cell r="I562" t="str">
            <v>40.01.10.00</v>
          </cell>
          <cell r="J562" t="str">
            <v>SEPTEMBER, 2005</v>
          </cell>
          <cell r="K562" t="str">
            <v>MOROCCO</v>
          </cell>
          <cell r="L562" t="str">
            <v>APAPA PORT</v>
          </cell>
          <cell r="M562">
            <v>108.4</v>
          </cell>
          <cell r="N562" t="str">
            <v>ZENITH</v>
          </cell>
          <cell r="O562">
            <v>176318.86</v>
          </cell>
          <cell r="P562">
            <v>44079.714999999997</v>
          </cell>
          <cell r="Q562">
            <v>132239.14499999999</v>
          </cell>
          <cell r="R562">
            <v>136080</v>
          </cell>
          <cell r="S562" t="str">
            <v>USD</v>
          </cell>
          <cell r="T562" t="str">
            <v>DECEMBER, 2005</v>
          </cell>
          <cell r="U562">
            <v>38601</v>
          </cell>
          <cell r="V562" t="str">
            <v>ZENITH/005626</v>
          </cell>
          <cell r="W562" t="str">
            <v/>
          </cell>
          <cell r="Y562">
            <v>136080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</row>
        <row r="563">
          <cell r="D563">
            <v>38623</v>
          </cell>
          <cell r="F563" t="str">
            <v>ALLSTATES</v>
          </cell>
          <cell r="G563" t="str">
            <v>KIMATRAI NIGERIA LIMITED</v>
          </cell>
          <cell r="H563" t="str">
            <v>NIGERIAN PROCESSED NATURAL RUBBER (NSR10)</v>
          </cell>
          <cell r="I563" t="str">
            <v>40.01.22.00</v>
          </cell>
          <cell r="J563" t="str">
            <v>SEPTEMBER, 2005</v>
          </cell>
          <cell r="K563" t="str">
            <v>ITALY</v>
          </cell>
          <cell r="L563" t="str">
            <v>APAPA PORT</v>
          </cell>
          <cell r="M563">
            <v>43.4</v>
          </cell>
          <cell r="N563" t="str">
            <v>ZENITH</v>
          </cell>
          <cell r="O563">
            <v>74144.45</v>
          </cell>
          <cell r="P563">
            <v>18536.112499999999</v>
          </cell>
          <cell r="Q563">
            <v>55608.337500000001</v>
          </cell>
          <cell r="R563">
            <v>57254.400000000001</v>
          </cell>
          <cell r="S563" t="str">
            <v>USD</v>
          </cell>
          <cell r="T563" t="str">
            <v>DECEMBER, 2005</v>
          </cell>
          <cell r="U563">
            <v>38616</v>
          </cell>
          <cell r="V563" t="str">
            <v>ZENITH / 005817</v>
          </cell>
          <cell r="W563" t="str">
            <v/>
          </cell>
          <cell r="Y563">
            <v>57254.400000000001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</row>
        <row r="564">
          <cell r="D564">
            <v>38623</v>
          </cell>
          <cell r="F564" t="str">
            <v>ALLSTATES</v>
          </cell>
          <cell r="G564" t="str">
            <v>KIMATRAI NIGERIA LIMITED</v>
          </cell>
          <cell r="H564" t="str">
            <v>NIGERIAN PROCESSED NATURAL CRUMB RUBBER NSR10</v>
          </cell>
          <cell r="I564" t="str">
            <v>40.01.10.00</v>
          </cell>
          <cell r="J564" t="str">
            <v>SEPTEMBER, 2005</v>
          </cell>
          <cell r="K564" t="str">
            <v>ITALY</v>
          </cell>
          <cell r="L564" t="str">
            <v>APAPA PORT</v>
          </cell>
          <cell r="M564">
            <v>43.4</v>
          </cell>
          <cell r="N564" t="str">
            <v>ZENITH</v>
          </cell>
          <cell r="O564">
            <v>69643.56</v>
          </cell>
          <cell r="P564">
            <v>17410.89</v>
          </cell>
          <cell r="Q564">
            <v>52232.67</v>
          </cell>
          <cell r="R564">
            <v>53625.599999999999</v>
          </cell>
          <cell r="S564" t="str">
            <v>USD</v>
          </cell>
          <cell r="T564" t="str">
            <v>DECEMBER, 2005</v>
          </cell>
          <cell r="U564">
            <v>38593</v>
          </cell>
          <cell r="V564" t="str">
            <v>ZENITH / 005758</v>
          </cell>
          <cell r="W564" t="str">
            <v/>
          </cell>
          <cell r="Y564">
            <v>53625.599999999999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</row>
        <row r="565">
          <cell r="D565">
            <v>38623</v>
          </cell>
          <cell r="F565" t="str">
            <v>ZENITH</v>
          </cell>
          <cell r="G565" t="str">
            <v>OK PLAST LIMITED</v>
          </cell>
          <cell r="H565" t="str">
            <v>DESTINY CHAIR FLOWER TYPE</v>
          </cell>
          <cell r="I565" t="str">
            <v>39.24.10.00</v>
          </cell>
          <cell r="J565" t="str">
            <v>SEPTEMBER, 2005</v>
          </cell>
          <cell r="K565" t="str">
            <v>LIBERIA</v>
          </cell>
          <cell r="L565" t="str">
            <v>APAPA PORT</v>
          </cell>
          <cell r="M565">
            <v>12.2</v>
          </cell>
          <cell r="N565" t="str">
            <v>PRUDENT</v>
          </cell>
          <cell r="O565">
            <v>31330</v>
          </cell>
          <cell r="P565">
            <v>7832.5</v>
          </cell>
          <cell r="Q565">
            <v>23497.5</v>
          </cell>
          <cell r="R565">
            <v>24100</v>
          </cell>
          <cell r="S565" t="str">
            <v>USD</v>
          </cell>
          <cell r="T565" t="str">
            <v>DECEMBER, 2005</v>
          </cell>
          <cell r="U565">
            <v>38621</v>
          </cell>
          <cell r="V565" t="str">
            <v>PRUDENT/3004073</v>
          </cell>
          <cell r="W565" t="str">
            <v/>
          </cell>
          <cell r="Y565">
            <v>24100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</row>
        <row r="566">
          <cell r="D566">
            <v>38623</v>
          </cell>
          <cell r="F566" t="str">
            <v>ALLSTATES</v>
          </cell>
          <cell r="G566" t="str">
            <v>KIMATRAI NIGERIA LIMITED</v>
          </cell>
          <cell r="H566" t="str">
            <v>NIGERIAN PROCESSED NATURAL CRUMB RUBBER NSR 10</v>
          </cell>
          <cell r="I566" t="str">
            <v>40.01.22.00</v>
          </cell>
          <cell r="J566" t="str">
            <v>SEPTEMBER, 2005</v>
          </cell>
          <cell r="K566" t="str">
            <v>ITALY</v>
          </cell>
          <cell r="L566" t="str">
            <v>APAPA PORT</v>
          </cell>
          <cell r="M566">
            <v>43.4</v>
          </cell>
          <cell r="N566" t="str">
            <v>ZENITH</v>
          </cell>
          <cell r="O566">
            <v>72785.38</v>
          </cell>
          <cell r="P566">
            <v>18196.345000000001</v>
          </cell>
          <cell r="Q566">
            <v>54589.035000000003</v>
          </cell>
          <cell r="R566">
            <v>56044.800000000003</v>
          </cell>
          <cell r="S566" t="str">
            <v>USD</v>
          </cell>
          <cell r="T566" t="str">
            <v>DECEMBER, 2005</v>
          </cell>
          <cell r="U566">
            <v>38593</v>
          </cell>
          <cell r="V566" t="str">
            <v>ZENITH/005757</v>
          </cell>
          <cell r="W566" t="str">
            <v/>
          </cell>
          <cell r="Y566">
            <v>56044.800000000003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</row>
        <row r="567">
          <cell r="D567">
            <v>38624</v>
          </cell>
          <cell r="F567" t="str">
            <v>SCB</v>
          </cell>
          <cell r="G567" t="str">
            <v>LIFE FLOUR MILL LIMITED</v>
          </cell>
          <cell r="H567" t="str">
            <v>WEST AFRICAN WHEAT BRAN PELLETS</v>
          </cell>
          <cell r="I567" t="str">
            <v>23.02.30.00</v>
          </cell>
          <cell r="J567" t="str">
            <v>SEPTEMBER, 2005</v>
          </cell>
          <cell r="K567" t="str">
            <v>MOROCCO</v>
          </cell>
          <cell r="L567" t="str">
            <v>TINCAN ISLAND</v>
          </cell>
          <cell r="M567">
            <v>3360.8</v>
          </cell>
          <cell r="N567" t="str">
            <v>UBA</v>
          </cell>
          <cell r="O567">
            <v>174490.36</v>
          </cell>
          <cell r="P567">
            <v>43622.59</v>
          </cell>
          <cell r="Q567">
            <v>130867.77</v>
          </cell>
          <cell r="R567">
            <v>134429.92000000001</v>
          </cell>
          <cell r="S567" t="str">
            <v>USD</v>
          </cell>
          <cell r="T567" t="str">
            <v>DECEMBER, 2005</v>
          </cell>
          <cell r="U567">
            <v>38621</v>
          </cell>
          <cell r="V567" t="str">
            <v>UBA/000462</v>
          </cell>
          <cell r="W567" t="str">
            <v/>
          </cell>
          <cell r="Y567">
            <v>134429.92000000001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</row>
        <row r="568">
          <cell r="D568">
            <v>38624</v>
          </cell>
          <cell r="F568" t="str">
            <v>NBM</v>
          </cell>
          <cell r="G568" t="str">
            <v>CELPLAS INDUSTRIES NIGERIA LIMITED</v>
          </cell>
          <cell r="H568" t="str">
            <v>PLASTIC HOUSEHOLD ITEMS</v>
          </cell>
          <cell r="I568" t="str">
            <v>39.23.10.00</v>
          </cell>
          <cell r="J568" t="str">
            <v>SEPTEMBER, 2005</v>
          </cell>
          <cell r="K568" t="str">
            <v>BENIN</v>
          </cell>
          <cell r="L568" t="str">
            <v>SEME BORDER</v>
          </cell>
          <cell r="M568">
            <v>5.4</v>
          </cell>
          <cell r="N568" t="str">
            <v>PRUDENT</v>
          </cell>
          <cell r="O568">
            <v>12135</v>
          </cell>
          <cell r="P568">
            <v>3033.75</v>
          </cell>
          <cell r="Q568">
            <v>9101.25</v>
          </cell>
          <cell r="R568">
            <v>9369.0499999999993</v>
          </cell>
          <cell r="S568" t="str">
            <v>USD</v>
          </cell>
          <cell r="T568" t="str">
            <v>DECEMBER, 2005</v>
          </cell>
          <cell r="U568">
            <v>38621</v>
          </cell>
          <cell r="V568" t="str">
            <v>PRUDENT/3003516</v>
          </cell>
          <cell r="W568" t="str">
            <v/>
          </cell>
          <cell r="Y568">
            <v>9369.0499999999993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</row>
        <row r="569">
          <cell r="D569">
            <v>38624</v>
          </cell>
          <cell r="F569" t="str">
            <v>ECO</v>
          </cell>
          <cell r="G569" t="str">
            <v>SUN AND SAND INDUSTRIES LIMITED</v>
          </cell>
          <cell r="H569" t="str">
            <v>ALUMINIUM ALLOY/INGOT</v>
          </cell>
          <cell r="I569" t="str">
            <v>76.01.20.00</v>
          </cell>
          <cell r="J569" t="str">
            <v>SEPTEMBER, 2005</v>
          </cell>
          <cell r="K569" t="str">
            <v>UNITED ARAB EMIRATES (UAE)</v>
          </cell>
          <cell r="L569" t="str">
            <v>APAPA PORT</v>
          </cell>
          <cell r="M569">
            <v>25.6</v>
          </cell>
          <cell r="N569" t="str">
            <v>ZENITH</v>
          </cell>
          <cell r="O569">
            <v>61735.24</v>
          </cell>
          <cell r="P569">
            <v>15433.81</v>
          </cell>
          <cell r="Q569">
            <v>46301.43</v>
          </cell>
          <cell r="R569">
            <v>47672</v>
          </cell>
          <cell r="S569" t="str">
            <v>USD</v>
          </cell>
          <cell r="T569" t="str">
            <v>DECEMBER, 2005</v>
          </cell>
          <cell r="U569">
            <v>38618</v>
          </cell>
          <cell r="V569" t="str">
            <v>ZENITH/005828</v>
          </cell>
          <cell r="W569" t="str">
            <v/>
          </cell>
          <cell r="Y569">
            <v>47672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</row>
        <row r="570">
          <cell r="D570">
            <v>38624</v>
          </cell>
          <cell r="F570" t="str">
            <v>EQUITY</v>
          </cell>
          <cell r="G570" t="str">
            <v>BARON &amp; WINNIE VENTURES NIGERIA LIMITED</v>
          </cell>
          <cell r="H570" t="str">
            <v>PROCESSED WOOD (RED APA)</v>
          </cell>
          <cell r="I570" t="str">
            <v>44.09.00.00</v>
          </cell>
          <cell r="J570" t="str">
            <v>SEPTEMBER, 2005</v>
          </cell>
          <cell r="K570" t="str">
            <v>INDONESIA</v>
          </cell>
          <cell r="L570" t="str">
            <v>TINCAN ISLAND</v>
          </cell>
          <cell r="M570">
            <v>18</v>
          </cell>
          <cell r="N570" t="str">
            <v>GTB</v>
          </cell>
          <cell r="O570">
            <v>17143.240000000002</v>
          </cell>
          <cell r="P570">
            <v>4285.8100000000004</v>
          </cell>
          <cell r="Q570">
            <v>12857.43</v>
          </cell>
          <cell r="R570">
            <v>13236.83</v>
          </cell>
          <cell r="S570" t="str">
            <v>USD</v>
          </cell>
          <cell r="T570" t="str">
            <v>DECEMBER, 2005</v>
          </cell>
          <cell r="U570">
            <v>38621</v>
          </cell>
          <cell r="V570" t="str">
            <v>GTB/0003951</v>
          </cell>
          <cell r="W570" t="str">
            <v/>
          </cell>
          <cell r="Y570">
            <v>13236.83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</row>
        <row r="571">
          <cell r="D571">
            <v>38624</v>
          </cell>
          <cell r="F571" t="str">
            <v>ZENITH</v>
          </cell>
          <cell r="G571" t="str">
            <v>POLEMA INDUSTRIES LIMITED</v>
          </cell>
          <cell r="H571" t="str">
            <v>UNEXTRACTED PALM KERNAL EXPELLER CAKE (P.K.C)</v>
          </cell>
          <cell r="I571" t="str">
            <v>23.06.60.00</v>
          </cell>
          <cell r="J571" t="str">
            <v>SEPTEMBER, 2005</v>
          </cell>
          <cell r="K571" t="str">
            <v>PORTUGAL</v>
          </cell>
          <cell r="L571" t="str">
            <v>ONNE PORT</v>
          </cell>
          <cell r="M571">
            <v>569</v>
          </cell>
          <cell r="N571" t="str">
            <v>ZENITH</v>
          </cell>
          <cell r="O571">
            <v>35743.75</v>
          </cell>
          <cell r="P571">
            <v>8935.9375</v>
          </cell>
          <cell r="Q571">
            <v>26807.8125</v>
          </cell>
          <cell r="R571">
            <v>24460.98</v>
          </cell>
          <cell r="S571" t="str">
            <v>USD</v>
          </cell>
          <cell r="T571" t="str">
            <v>DECEMBER, 2005</v>
          </cell>
          <cell r="U571">
            <v>38604</v>
          </cell>
          <cell r="V571" t="str">
            <v>ZENITH/004960</v>
          </cell>
          <cell r="W571" t="str">
            <v/>
          </cell>
          <cell r="Y571">
            <v>24460.98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</row>
        <row r="572">
          <cell r="D572">
            <v>38624</v>
          </cell>
          <cell r="F572" t="str">
            <v>INTERCONTINENTAL</v>
          </cell>
          <cell r="G572" t="str">
            <v>AFRIMIN FREETRADE LINK CO.</v>
          </cell>
          <cell r="H572" t="str">
            <v>ZIRCON SAND</v>
          </cell>
          <cell r="I572" t="str">
            <v>26.15.10.00</v>
          </cell>
          <cell r="J572" t="str">
            <v>SEPTEMBER, 2005</v>
          </cell>
          <cell r="K572" t="str">
            <v>INDIA</v>
          </cell>
          <cell r="L572" t="str">
            <v>APAPA PORT</v>
          </cell>
          <cell r="M572">
            <v>200</v>
          </cell>
          <cell r="N572" t="str">
            <v>NUB</v>
          </cell>
          <cell r="O572">
            <v>38871</v>
          </cell>
          <cell r="P572">
            <v>9717.75</v>
          </cell>
          <cell r="Q572">
            <v>29153.25</v>
          </cell>
          <cell r="R572">
            <v>30000</v>
          </cell>
          <cell r="S572" t="str">
            <v>USD</v>
          </cell>
          <cell r="T572" t="str">
            <v>DECEMBER, 2005</v>
          </cell>
          <cell r="U572">
            <v>38601</v>
          </cell>
          <cell r="V572" t="str">
            <v>NUB / 00085</v>
          </cell>
          <cell r="W572" t="str">
            <v/>
          </cell>
          <cell r="Y572">
            <v>30000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</row>
        <row r="573">
          <cell r="D573">
            <v>38624</v>
          </cell>
          <cell r="F573" t="str">
            <v>INTERCONTINENTAL</v>
          </cell>
          <cell r="G573" t="str">
            <v>ABLEEN FARMS LIMITED</v>
          </cell>
          <cell r="H573" t="str">
            <v>LEAD ORE</v>
          </cell>
          <cell r="I573" t="str">
            <v>26.07.00.00</v>
          </cell>
          <cell r="J573" t="str">
            <v>SEPTEMBER, 2005</v>
          </cell>
          <cell r="K573" t="str">
            <v>CHINA</v>
          </cell>
          <cell r="L573" t="str">
            <v>APAPA PORT</v>
          </cell>
          <cell r="M573">
            <v>85</v>
          </cell>
          <cell r="N573" t="str">
            <v>NUB</v>
          </cell>
          <cell r="O573">
            <v>39780</v>
          </cell>
          <cell r="P573">
            <v>9945</v>
          </cell>
          <cell r="Q573">
            <v>29835</v>
          </cell>
          <cell r="R573">
            <v>30597.47</v>
          </cell>
          <cell r="S573" t="str">
            <v>USD</v>
          </cell>
          <cell r="T573" t="str">
            <v>DECEMBER, 2005</v>
          </cell>
          <cell r="U573">
            <v>38609</v>
          </cell>
          <cell r="V573" t="str">
            <v>NUB/00088</v>
          </cell>
          <cell r="W573" t="str">
            <v/>
          </cell>
          <cell r="Y573">
            <v>30597.47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</row>
        <row r="574">
          <cell r="D574">
            <v>38624</v>
          </cell>
          <cell r="F574" t="str">
            <v>EQUITY</v>
          </cell>
          <cell r="G574" t="str">
            <v>BARON &amp; WINNIE VENTURES NIGERIA LIMITED</v>
          </cell>
          <cell r="H574" t="str">
            <v>PROCESSED WOOD (APA)</v>
          </cell>
          <cell r="I574" t="str">
            <v>44.09.00.00</v>
          </cell>
          <cell r="J574" t="str">
            <v>SEPTEMBER, 2005</v>
          </cell>
          <cell r="K574" t="str">
            <v>ITALY</v>
          </cell>
          <cell r="L574" t="str">
            <v>TINCAN ISLAND</v>
          </cell>
          <cell r="M574">
            <v>18</v>
          </cell>
          <cell r="N574" t="str">
            <v>GTB</v>
          </cell>
          <cell r="O574">
            <v>17132.88</v>
          </cell>
          <cell r="P574">
            <v>4283.22</v>
          </cell>
          <cell r="Q574">
            <v>12849.66</v>
          </cell>
          <cell r="R574">
            <v>13228.63</v>
          </cell>
          <cell r="S574" t="str">
            <v>USD</v>
          </cell>
          <cell r="T574" t="str">
            <v>DECEMBER, 2005</v>
          </cell>
          <cell r="U574">
            <v>38621</v>
          </cell>
          <cell r="V574" t="str">
            <v>GTB / 0003954</v>
          </cell>
          <cell r="W574" t="str">
            <v/>
          </cell>
          <cell r="Y574">
            <v>13228.63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</row>
        <row r="575">
          <cell r="D575">
            <v>38624</v>
          </cell>
          <cell r="F575" t="str">
            <v>ZENITH</v>
          </cell>
          <cell r="G575" t="str">
            <v>MINL LIMITED</v>
          </cell>
          <cell r="H575" t="str">
            <v>SECONDARY ALUMINIUM ALLOYED INGOTS - GRADE EV 160</v>
          </cell>
          <cell r="I575" t="str">
            <v>76.01.20.00</v>
          </cell>
          <cell r="J575" t="str">
            <v>SEPTEMBER, 2005</v>
          </cell>
          <cell r="K575" t="str">
            <v>TURKEY</v>
          </cell>
          <cell r="L575" t="str">
            <v>TINCAN ISLAND</v>
          </cell>
          <cell r="M575">
            <v>199.6</v>
          </cell>
          <cell r="N575" t="str">
            <v>ZENITH</v>
          </cell>
          <cell r="O575">
            <v>420085.34</v>
          </cell>
          <cell r="P575">
            <v>105021.33500000001</v>
          </cell>
          <cell r="Q575">
            <v>315064.005</v>
          </cell>
          <cell r="R575">
            <v>324365.18</v>
          </cell>
          <cell r="S575" t="str">
            <v>USD</v>
          </cell>
          <cell r="T575" t="str">
            <v>DECEMBER, 2005</v>
          </cell>
          <cell r="U575">
            <v>38623</v>
          </cell>
          <cell r="V575" t="str">
            <v>ZENITH/007267</v>
          </cell>
          <cell r="W575" t="str">
            <v/>
          </cell>
          <cell r="Y575">
            <v>324365.18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</row>
        <row r="576">
          <cell r="D576">
            <v>38624</v>
          </cell>
          <cell r="F576" t="str">
            <v>UNION</v>
          </cell>
          <cell r="G576" t="str">
            <v>WEST AFRICAN RUBBER PRODUCTS (NIG) LIMITED</v>
          </cell>
          <cell r="H576" t="str">
            <v>ASSORTED BATHROOM SLIPPERS</v>
          </cell>
          <cell r="I576" t="str">
            <v>64.02.99.00</v>
          </cell>
          <cell r="J576" t="str">
            <v>SEPTEMBER, 2005</v>
          </cell>
          <cell r="K576" t="str">
            <v>TOGO</v>
          </cell>
          <cell r="L576" t="str">
            <v>SEME BORDER</v>
          </cell>
          <cell r="M576">
            <v>35.200000000000003</v>
          </cell>
          <cell r="N576" t="str">
            <v>UNION</v>
          </cell>
          <cell r="O576">
            <v>59212</v>
          </cell>
          <cell r="P576">
            <v>14803</v>
          </cell>
          <cell r="Q576">
            <v>44409</v>
          </cell>
          <cell r="R576">
            <v>45200</v>
          </cell>
          <cell r="S576" t="str">
            <v>USD</v>
          </cell>
          <cell r="T576" t="str">
            <v>DECEMBER, 2005</v>
          </cell>
          <cell r="U576">
            <v>38610</v>
          </cell>
          <cell r="V576" t="str">
            <v>UBN / 0001164</v>
          </cell>
          <cell r="W576" t="str">
            <v/>
          </cell>
          <cell r="Y576">
            <v>45200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</row>
        <row r="577">
          <cell r="D577">
            <v>38624</v>
          </cell>
          <cell r="F577" t="str">
            <v>SCB</v>
          </cell>
          <cell r="G577" t="str">
            <v>P.Z. INDUSTRIES PLC</v>
          </cell>
          <cell r="H577" t="str">
            <v>BLACK HAIR DYE POWDER GC5 V2</v>
          </cell>
          <cell r="I577" t="str">
            <v>33.05.90.00</v>
          </cell>
          <cell r="J577" t="str">
            <v>SEPTEMBER, 2005</v>
          </cell>
          <cell r="K577" t="str">
            <v>INDONESIA</v>
          </cell>
          <cell r="L577" t="str">
            <v>MMIA, LAGOS</v>
          </cell>
          <cell r="M577">
            <v>0.3</v>
          </cell>
          <cell r="N577" t="str">
            <v>ZENITH</v>
          </cell>
          <cell r="O577">
            <v>8776.2199999999993</v>
          </cell>
          <cell r="P577">
            <v>2194.0549999999998</v>
          </cell>
          <cell r="Q577">
            <v>6582.165</v>
          </cell>
          <cell r="R577">
            <v>6777</v>
          </cell>
          <cell r="S577" t="str">
            <v>USD</v>
          </cell>
          <cell r="T577" t="str">
            <v>DECEMBER, 2005</v>
          </cell>
          <cell r="U577">
            <v>38622</v>
          </cell>
          <cell r="V577" t="str">
            <v>ZENITH/004173</v>
          </cell>
          <cell r="W577" t="str">
            <v/>
          </cell>
          <cell r="Y577">
            <v>6777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</row>
        <row r="578">
          <cell r="D578">
            <v>38624</v>
          </cell>
          <cell r="F578" t="str">
            <v>ECO</v>
          </cell>
          <cell r="G578" t="str">
            <v>SUN AND SAND INDUSTRIES LIMITED</v>
          </cell>
          <cell r="H578" t="str">
            <v>ALUMINIUM ALLOY/INGOT</v>
          </cell>
          <cell r="I578" t="str">
            <v>76.01.20.00</v>
          </cell>
          <cell r="J578" t="str">
            <v>SEPTEMBER, 2005</v>
          </cell>
          <cell r="K578" t="str">
            <v>UNITED ARAB EMIRATES (UAE)</v>
          </cell>
          <cell r="L578" t="str">
            <v>APAPA PORT</v>
          </cell>
          <cell r="M578">
            <v>25.7</v>
          </cell>
          <cell r="N578" t="str">
            <v>ZENITH</v>
          </cell>
          <cell r="O578">
            <v>61997.84</v>
          </cell>
          <cell r="P578">
            <v>15499.46</v>
          </cell>
          <cell r="Q578">
            <v>46498.38</v>
          </cell>
          <cell r="R578">
            <v>47860</v>
          </cell>
          <cell r="S578" t="str">
            <v>USD</v>
          </cell>
          <cell r="T578" t="str">
            <v>DECEMBER, 2005</v>
          </cell>
          <cell r="U578">
            <v>38623</v>
          </cell>
          <cell r="V578" t="str">
            <v>ZENITH/005832</v>
          </cell>
          <cell r="W578" t="str">
            <v/>
          </cell>
          <cell r="Y578">
            <v>47860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</row>
        <row r="579">
          <cell r="D579">
            <v>38625</v>
          </cell>
          <cell r="F579" t="str">
            <v>INTERCONTINENTAL</v>
          </cell>
          <cell r="G579" t="str">
            <v>A &amp; D WATER BOREHOLE ENGINEERING LIMITED</v>
          </cell>
          <cell r="H579" t="str">
            <v>CHARCOAL</v>
          </cell>
          <cell r="I579" t="str">
            <v>44.02.00.00</v>
          </cell>
          <cell r="J579" t="str">
            <v>SEPTEMBER, 2005</v>
          </cell>
          <cell r="K579" t="str">
            <v>ISRAEL</v>
          </cell>
          <cell r="L579" t="str">
            <v>TINCAN ISLAND</v>
          </cell>
          <cell r="M579">
            <v>18</v>
          </cell>
          <cell r="N579" t="str">
            <v>ZENITH</v>
          </cell>
          <cell r="O579">
            <v>4662.25</v>
          </cell>
          <cell r="P579">
            <v>1165.5625</v>
          </cell>
          <cell r="Q579">
            <v>3496.6875</v>
          </cell>
          <cell r="R579">
            <v>2970</v>
          </cell>
          <cell r="S579" t="str">
            <v>USD</v>
          </cell>
          <cell r="T579" t="str">
            <v>DECEMBER, 2005</v>
          </cell>
          <cell r="U579">
            <v>38522</v>
          </cell>
          <cell r="V579" t="str">
            <v>ZENITH / 005806</v>
          </cell>
          <cell r="W579" t="str">
            <v>ZENITH / 005831</v>
          </cell>
          <cell r="Y579">
            <v>2970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</row>
        <row r="580">
          <cell r="D580">
            <v>38625</v>
          </cell>
          <cell r="F580" t="str">
            <v>IBTC</v>
          </cell>
          <cell r="G580" t="str">
            <v>OMO WOOD INDUSTRY LIMITED</v>
          </cell>
          <cell r="H580" t="str">
            <v>FINISHED PROCESSED WOOD (APA SQUARE)</v>
          </cell>
          <cell r="I580" t="str">
            <v>44.09.00.00</v>
          </cell>
          <cell r="J580" t="str">
            <v>SEPTEMBER, 2005</v>
          </cell>
          <cell r="K580" t="str">
            <v>CHINA (HONG KONG)</v>
          </cell>
          <cell r="L580" t="str">
            <v>TINCAN ISLAND</v>
          </cell>
          <cell r="M580">
            <v>18</v>
          </cell>
          <cell r="N580" t="str">
            <v>FIRST</v>
          </cell>
          <cell r="O580">
            <v>27183</v>
          </cell>
          <cell r="P580">
            <v>6795.75</v>
          </cell>
          <cell r="Q580">
            <v>20387.25</v>
          </cell>
          <cell r="R580">
            <v>20910</v>
          </cell>
          <cell r="S580" t="str">
            <v>USD</v>
          </cell>
          <cell r="T580" t="str">
            <v>DECEMBER, 2005</v>
          </cell>
          <cell r="U580">
            <v>38622</v>
          </cell>
          <cell r="V580" t="str">
            <v>FBN/0018979</v>
          </cell>
          <cell r="W580" t="str">
            <v/>
          </cell>
          <cell r="Y580">
            <v>20910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</row>
        <row r="581">
          <cell r="D581">
            <v>38625</v>
          </cell>
          <cell r="F581" t="str">
            <v>ECO</v>
          </cell>
          <cell r="G581" t="str">
            <v>SUN AND SAND INDUSTRIES LIMITED</v>
          </cell>
          <cell r="H581" t="str">
            <v>REMELTED COPPER INGOT</v>
          </cell>
          <cell r="I581" t="str">
            <v>74.04.00.00</v>
          </cell>
          <cell r="J581" t="str">
            <v>SEPTEMBER, 2005</v>
          </cell>
          <cell r="K581" t="str">
            <v>INDIA</v>
          </cell>
          <cell r="L581" t="str">
            <v>APAPA PORT</v>
          </cell>
          <cell r="M581">
            <v>25.6</v>
          </cell>
          <cell r="N581" t="str">
            <v>ZENITH</v>
          </cell>
          <cell r="O581">
            <v>121388.05</v>
          </cell>
          <cell r="P581">
            <v>30347.012500000001</v>
          </cell>
          <cell r="Q581">
            <v>91041.037500000006</v>
          </cell>
          <cell r="R581">
            <v>93707</v>
          </cell>
          <cell r="S581" t="str">
            <v>USD</v>
          </cell>
          <cell r="T581" t="str">
            <v>DECEMBER, 2005</v>
          </cell>
          <cell r="U581">
            <v>38623</v>
          </cell>
          <cell r="V581" t="str">
            <v>ZENITH/005833</v>
          </cell>
          <cell r="W581" t="str">
            <v/>
          </cell>
          <cell r="Y581">
            <v>93707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</row>
        <row r="582">
          <cell r="D582">
            <v>38625</v>
          </cell>
          <cell r="F582" t="str">
            <v>MAGNUM</v>
          </cell>
          <cell r="G582" t="str">
            <v>ORC FISHING &amp; FOOD PROCESSING LIMITED</v>
          </cell>
          <cell r="H582" t="str">
            <v>CUTTLE FISH/CRAB CLAWS</v>
          </cell>
          <cell r="I582" t="str">
            <v>03.07.40.00</v>
          </cell>
          <cell r="J582" t="str">
            <v>SEPTEMBER, 2005</v>
          </cell>
          <cell r="K582" t="str">
            <v>SPAIN</v>
          </cell>
          <cell r="L582" t="str">
            <v>APAPA PORT</v>
          </cell>
          <cell r="M582">
            <v>23.9</v>
          </cell>
          <cell r="N582" t="str">
            <v>ZENITH</v>
          </cell>
          <cell r="O582">
            <v>25214.95</v>
          </cell>
          <cell r="P582">
            <v>6303.7375000000002</v>
          </cell>
          <cell r="Q582">
            <v>18911.212500000001</v>
          </cell>
          <cell r="R582">
            <v>19471</v>
          </cell>
          <cell r="S582" t="str">
            <v>USD</v>
          </cell>
          <cell r="T582" t="str">
            <v>DECEMBER, 2005</v>
          </cell>
          <cell r="U582">
            <v>38622</v>
          </cell>
          <cell r="V582" t="str">
            <v>ZENITH / 003715</v>
          </cell>
          <cell r="W582" t="str">
            <v/>
          </cell>
          <cell r="Y582">
            <v>19471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</row>
        <row r="583">
          <cell r="D583">
            <v>38625</v>
          </cell>
          <cell r="F583" t="str">
            <v>UNION</v>
          </cell>
          <cell r="G583" t="str">
            <v>BJ EXPORT &amp; CHEMICAL PROCESSING COMPANY LTD.</v>
          </cell>
          <cell r="H583" t="str">
            <v>PROCESSED NIGERIA WOOD CHARCOAL</v>
          </cell>
          <cell r="I583" t="str">
            <v>44.02.00.00</v>
          </cell>
          <cell r="J583" t="str">
            <v>SEPTEMBER, 2005</v>
          </cell>
          <cell r="K583" t="str">
            <v>NETHERLANDS</v>
          </cell>
          <cell r="L583" t="str">
            <v>TINCAN ISLAND</v>
          </cell>
          <cell r="M583">
            <v>200</v>
          </cell>
          <cell r="N583" t="str">
            <v>UNION</v>
          </cell>
          <cell r="O583">
            <v>64000</v>
          </cell>
          <cell r="P583">
            <v>16000</v>
          </cell>
          <cell r="Q583">
            <v>48000</v>
          </cell>
          <cell r="R583">
            <v>40000</v>
          </cell>
          <cell r="S583" t="str">
            <v>EUR</v>
          </cell>
          <cell r="T583" t="str">
            <v>DECEMBER, 2005</v>
          </cell>
          <cell r="U583">
            <v>38600</v>
          </cell>
          <cell r="V583" t="str">
            <v>UBN/0000189</v>
          </cell>
          <cell r="W583" t="str">
            <v/>
          </cell>
          <cell r="Y583">
            <v>0</v>
          </cell>
          <cell r="Z583">
            <v>40000</v>
          </cell>
          <cell r="AA583">
            <v>0</v>
          </cell>
          <cell r="AB583">
            <v>0</v>
          </cell>
          <cell r="AC583">
            <v>0</v>
          </cell>
        </row>
        <row r="584">
          <cell r="D584">
            <v>38625</v>
          </cell>
          <cell r="F584" t="str">
            <v>ZENITH</v>
          </cell>
          <cell r="G584" t="str">
            <v>DALAMAL TEXTILE MILLS LIMITED</v>
          </cell>
          <cell r="H584" t="str">
            <v>USED PROCESSING TEXTILE MACHINE</v>
          </cell>
          <cell r="I584" t="str">
            <v>84.51.80.00</v>
          </cell>
          <cell r="J584" t="str">
            <v>SEPTEMBER, 2005</v>
          </cell>
          <cell r="K584" t="str">
            <v>GHANA</v>
          </cell>
          <cell r="L584" t="str">
            <v>APAPA PORT</v>
          </cell>
          <cell r="M584">
            <v>99.1</v>
          </cell>
          <cell r="N584" t="str">
            <v>ZENITH</v>
          </cell>
          <cell r="O584">
            <v>58668.03</v>
          </cell>
          <cell r="P584">
            <v>14667.0075</v>
          </cell>
          <cell r="Q584">
            <v>44001.022499999999</v>
          </cell>
          <cell r="R584">
            <v>45300</v>
          </cell>
          <cell r="S584" t="str">
            <v>USD</v>
          </cell>
          <cell r="T584" t="str">
            <v>DECEMBER, 2005</v>
          </cell>
          <cell r="U584">
            <v>38623</v>
          </cell>
          <cell r="V584" t="str">
            <v>ZENITH/000775</v>
          </cell>
          <cell r="W584" t="str">
            <v/>
          </cell>
          <cell r="Y584">
            <v>45300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</row>
        <row r="585">
          <cell r="D585">
            <v>38625</v>
          </cell>
          <cell r="F585" t="str">
            <v>ZENITH</v>
          </cell>
          <cell r="G585" t="str">
            <v>WEST AFRICAN COTTON CO. LIMITED</v>
          </cell>
          <cell r="H585" t="str">
            <v>NIGERIAN RAW COTTON LINT</v>
          </cell>
          <cell r="I585" t="str">
            <v>52.01.00.00</v>
          </cell>
          <cell r="J585" t="str">
            <v>SEPTEMBER, 2005</v>
          </cell>
          <cell r="K585" t="str">
            <v>INDONESIA</v>
          </cell>
          <cell r="L585" t="str">
            <v>APAPA PORT</v>
          </cell>
          <cell r="M585">
            <v>181.2</v>
          </cell>
          <cell r="N585" t="str">
            <v>ZENITH</v>
          </cell>
          <cell r="O585">
            <v>202710.25</v>
          </cell>
          <cell r="P585">
            <v>50677.5625</v>
          </cell>
          <cell r="Q585">
            <v>152032.6875</v>
          </cell>
          <cell r="R585">
            <v>156533.01</v>
          </cell>
          <cell r="S585" t="str">
            <v>USD</v>
          </cell>
          <cell r="T585" t="str">
            <v>DECEMBER, 2005</v>
          </cell>
          <cell r="U585">
            <v>38622</v>
          </cell>
          <cell r="V585" t="str">
            <v>ZENITH/003716</v>
          </cell>
          <cell r="W585" t="str">
            <v/>
          </cell>
          <cell r="Y585">
            <v>156533.01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</row>
        <row r="586">
          <cell r="D586">
            <v>38618</v>
          </cell>
          <cell r="F586" t="str">
            <v>FCMB</v>
          </cell>
          <cell r="G586" t="str">
            <v>UNIQUE LEATHER FINISHING CO. LIMITED</v>
          </cell>
          <cell r="H586" t="str">
            <v>FINISHED LEATHER GRADE II</v>
          </cell>
          <cell r="I586" t="str">
            <v>41.06.20.00</v>
          </cell>
          <cell r="J586" t="str">
            <v>SEPTEMBER, 2005</v>
          </cell>
          <cell r="K586" t="str">
            <v>UNITED KINGDOM</v>
          </cell>
          <cell r="L586" t="str">
            <v>MAKIA, KANO</v>
          </cell>
          <cell r="M586">
            <v>0.4</v>
          </cell>
          <cell r="N586" t="str">
            <v>UBA</v>
          </cell>
          <cell r="O586">
            <v>17070.97</v>
          </cell>
          <cell r="P586">
            <v>4267.7425000000003</v>
          </cell>
          <cell r="Q586">
            <v>12803.227500000001</v>
          </cell>
          <cell r="R586">
            <v>13081.2</v>
          </cell>
          <cell r="S586" t="str">
            <v>USD</v>
          </cell>
          <cell r="T586" t="str">
            <v>DECEMBER, 2005</v>
          </cell>
          <cell r="U586">
            <v>38616</v>
          </cell>
          <cell r="V586" t="str">
            <v>UBA/0000952</v>
          </cell>
          <cell r="W586" t="str">
            <v/>
          </cell>
          <cell r="Y586">
            <v>13081.2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</row>
        <row r="587">
          <cell r="D587">
            <v>38618</v>
          </cell>
          <cell r="F587" t="str">
            <v>GTB</v>
          </cell>
          <cell r="G587" t="str">
            <v>VIRGIN ENTERPRISES LIMITED</v>
          </cell>
          <cell r="H587" t="str">
            <v>CUT SUGARCANE &amp; ASSORTED VEGETABLES</v>
          </cell>
          <cell r="I587" t="str">
            <v>12.12.92.00</v>
          </cell>
          <cell r="J587" t="str">
            <v>SEPTEMBER, 2005</v>
          </cell>
          <cell r="K587" t="str">
            <v>UNITED KINGDOM</v>
          </cell>
          <cell r="L587" t="str">
            <v>MAKIA, KANO</v>
          </cell>
          <cell r="M587">
            <v>1</v>
          </cell>
          <cell r="N587" t="str">
            <v>GTB</v>
          </cell>
          <cell r="O587">
            <v>1036</v>
          </cell>
          <cell r="P587">
            <v>259</v>
          </cell>
          <cell r="Q587">
            <v>777</v>
          </cell>
          <cell r="R587">
            <v>800</v>
          </cell>
          <cell r="S587" t="str">
            <v>USD</v>
          </cell>
          <cell r="T587" t="str">
            <v>DECEMBER, 2005</v>
          </cell>
          <cell r="U587">
            <v>38617</v>
          </cell>
          <cell r="V587" t="str">
            <v>GTB/0003738</v>
          </cell>
          <cell r="W587" t="str">
            <v/>
          </cell>
          <cell r="Y587">
            <v>800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</row>
        <row r="588">
          <cell r="D588">
            <v>38618</v>
          </cell>
          <cell r="F588" t="str">
            <v>ZENITH</v>
          </cell>
          <cell r="G588" t="str">
            <v>MARIO JOSE ENTERPRISES LIMITED</v>
          </cell>
          <cell r="H588" t="str">
            <v>PROCESSED FINISHED LEATHER</v>
          </cell>
          <cell r="I588" t="str">
            <v>41.06.19.00</v>
          </cell>
          <cell r="J588" t="str">
            <v>SEPTEMBER, 2005</v>
          </cell>
          <cell r="K588" t="str">
            <v>ITALY</v>
          </cell>
          <cell r="L588" t="str">
            <v>MAKIA, KANO</v>
          </cell>
          <cell r="M588">
            <v>5.4</v>
          </cell>
          <cell r="N588" t="str">
            <v>ZENITH</v>
          </cell>
          <cell r="O588">
            <v>290785.78000000003</v>
          </cell>
          <cell r="P588">
            <v>72696.445000000007</v>
          </cell>
          <cell r="Q588">
            <v>218089.33499999999</v>
          </cell>
          <cell r="R588">
            <v>224545</v>
          </cell>
          <cell r="S588" t="str">
            <v>USD</v>
          </cell>
          <cell r="T588" t="str">
            <v>DECEMBER, 2005</v>
          </cell>
          <cell r="U588">
            <v>38616</v>
          </cell>
          <cell r="V588" t="str">
            <v>ZENITH/004593</v>
          </cell>
          <cell r="W588" t="str">
            <v/>
          </cell>
          <cell r="Y588">
            <v>224545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</row>
        <row r="589">
          <cell r="D589">
            <v>38618</v>
          </cell>
          <cell r="F589" t="str">
            <v>FCMB</v>
          </cell>
          <cell r="G589" t="str">
            <v>UNIQUE LEATHER FINISHING CO. LIMITED</v>
          </cell>
          <cell r="H589" t="str">
            <v>FINISHED LEATHER GRADE IV</v>
          </cell>
          <cell r="I589" t="str">
            <v>41.06.20.00</v>
          </cell>
          <cell r="J589" t="str">
            <v>SEPTEMBER, 2005</v>
          </cell>
          <cell r="K589" t="str">
            <v>GREECE</v>
          </cell>
          <cell r="L589" t="str">
            <v>MAKIA, KANO</v>
          </cell>
          <cell r="M589">
            <v>0.5</v>
          </cell>
          <cell r="N589" t="str">
            <v>UBA</v>
          </cell>
          <cell r="O589">
            <v>18922.5</v>
          </cell>
          <cell r="P589">
            <v>4730.625</v>
          </cell>
          <cell r="Q589">
            <v>14191.875</v>
          </cell>
          <cell r="R589">
            <v>14500</v>
          </cell>
          <cell r="S589" t="str">
            <v>USD</v>
          </cell>
          <cell r="T589" t="str">
            <v>DECEMBER, 2005</v>
          </cell>
          <cell r="U589">
            <v>38616</v>
          </cell>
          <cell r="V589" t="str">
            <v>UBA/0000951</v>
          </cell>
          <cell r="W589" t="str">
            <v/>
          </cell>
          <cell r="Y589">
            <v>14500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</row>
        <row r="590">
          <cell r="D590">
            <v>38618</v>
          </cell>
          <cell r="F590" t="str">
            <v>ECO</v>
          </cell>
          <cell r="G590" t="str">
            <v>STANDARD PLASTICS INDUSTRY (NIG.) LIMITED</v>
          </cell>
          <cell r="H590" t="str">
            <v>ASSORTED EVA SLIPPERS</v>
          </cell>
          <cell r="I590" t="str">
            <v>64.02.99.00</v>
          </cell>
          <cell r="J590" t="str">
            <v>SEPTEMBER, 2005</v>
          </cell>
          <cell r="K590" t="str">
            <v>NIGER</v>
          </cell>
          <cell r="L590" t="str">
            <v>JIBIYA BORDER</v>
          </cell>
          <cell r="M590">
            <v>15.5</v>
          </cell>
          <cell r="N590" t="str">
            <v>FIRST</v>
          </cell>
          <cell r="O590">
            <v>29504.66</v>
          </cell>
          <cell r="P590">
            <v>7376.165</v>
          </cell>
          <cell r="Q590">
            <v>22128.494999999999</v>
          </cell>
          <cell r="R590">
            <v>22780</v>
          </cell>
          <cell r="S590" t="str">
            <v>USD</v>
          </cell>
          <cell r="T590" t="str">
            <v>DECEMBER, 2005</v>
          </cell>
          <cell r="U590">
            <v>38617</v>
          </cell>
          <cell r="V590" t="str">
            <v>FBN/0045291</v>
          </cell>
          <cell r="W590" t="str">
            <v/>
          </cell>
          <cell r="Y590">
            <v>22780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</row>
        <row r="591">
          <cell r="D591">
            <v>38618</v>
          </cell>
          <cell r="F591" t="str">
            <v>UNION</v>
          </cell>
          <cell r="G591" t="str">
            <v>ASIA PLASTICS INDUSTRY (NIGERIA) LIMITED</v>
          </cell>
          <cell r="H591" t="str">
            <v>ASSORTED EVA SLIPPERS</v>
          </cell>
          <cell r="I591" t="str">
            <v>64.02.99.00</v>
          </cell>
          <cell r="J591" t="str">
            <v>SEPTEMBER, 2005</v>
          </cell>
          <cell r="K591" t="str">
            <v>NIGER</v>
          </cell>
          <cell r="L591" t="str">
            <v>JIBIYA BORDER</v>
          </cell>
          <cell r="M591">
            <v>31.3</v>
          </cell>
          <cell r="N591" t="str">
            <v>UNION</v>
          </cell>
          <cell r="O591">
            <v>59708.72</v>
          </cell>
          <cell r="P591">
            <v>14927.18</v>
          </cell>
          <cell r="Q591">
            <v>44781.54</v>
          </cell>
          <cell r="R591">
            <v>46100</v>
          </cell>
          <cell r="S591" t="str">
            <v>USD</v>
          </cell>
          <cell r="T591" t="str">
            <v>DECEMBER, 2005</v>
          </cell>
          <cell r="U591">
            <v>38616</v>
          </cell>
          <cell r="V591" t="str">
            <v>UBN/0001664</v>
          </cell>
          <cell r="W591" t="str">
            <v/>
          </cell>
          <cell r="Y591">
            <v>46100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</row>
        <row r="592">
          <cell r="D592">
            <v>38618</v>
          </cell>
          <cell r="F592" t="str">
            <v>UBA</v>
          </cell>
          <cell r="G592" t="str">
            <v>ASIA PLASTICS INDUSTRY (NIGERIA) LIMITED</v>
          </cell>
          <cell r="H592" t="str">
            <v>ASSORTED EVA SLIPPERS</v>
          </cell>
          <cell r="I592" t="str">
            <v>64.02.99.00</v>
          </cell>
          <cell r="J592" t="str">
            <v>SEPTEMBER, 2005</v>
          </cell>
          <cell r="K592" t="str">
            <v>NIGER</v>
          </cell>
          <cell r="L592" t="str">
            <v>JIBIYA BORDER</v>
          </cell>
          <cell r="M592">
            <v>15.9</v>
          </cell>
          <cell r="N592" t="str">
            <v>FIRST</v>
          </cell>
          <cell r="O592">
            <v>30268.82</v>
          </cell>
          <cell r="P592">
            <v>7567.2049999999999</v>
          </cell>
          <cell r="Q592">
            <v>22701.615000000002</v>
          </cell>
          <cell r="R592">
            <v>23370</v>
          </cell>
          <cell r="S592" t="str">
            <v>USD</v>
          </cell>
          <cell r="T592" t="str">
            <v>DECEMBER, 2005</v>
          </cell>
          <cell r="U592">
            <v>38617</v>
          </cell>
          <cell r="V592" t="str">
            <v>FBN/0045285</v>
          </cell>
          <cell r="W592" t="str">
            <v/>
          </cell>
          <cell r="Y592">
            <v>23370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</row>
        <row r="593">
          <cell r="D593">
            <v>38618</v>
          </cell>
          <cell r="F593" t="str">
            <v>UBA</v>
          </cell>
          <cell r="G593" t="str">
            <v>ASIA PLASTICS INDUSTRY (NIGERIA) LIMITED</v>
          </cell>
          <cell r="H593" t="str">
            <v>ASSORTED EVA SLIPPERS</v>
          </cell>
          <cell r="I593" t="str">
            <v>64.02.99.00</v>
          </cell>
          <cell r="J593" t="str">
            <v>SEPTEMBER, 2005</v>
          </cell>
          <cell r="K593" t="str">
            <v>BURKINA FASO</v>
          </cell>
          <cell r="L593" t="str">
            <v>JIBIYA BORDER</v>
          </cell>
          <cell r="M593">
            <v>31.1</v>
          </cell>
          <cell r="N593" t="str">
            <v>FIRST</v>
          </cell>
          <cell r="O593">
            <v>59287.78</v>
          </cell>
          <cell r="P593">
            <v>14821.945</v>
          </cell>
          <cell r="Q593">
            <v>44465.834999999999</v>
          </cell>
          <cell r="R593">
            <v>45775</v>
          </cell>
          <cell r="S593" t="str">
            <v>USD</v>
          </cell>
          <cell r="T593" t="str">
            <v>DECEMBER, 2005</v>
          </cell>
          <cell r="U593">
            <v>38617</v>
          </cell>
          <cell r="V593" t="str">
            <v>FBN/0045286</v>
          </cell>
          <cell r="W593" t="str">
            <v/>
          </cell>
          <cell r="Y593">
            <v>45775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</row>
        <row r="594">
          <cell r="D594">
            <v>38618</v>
          </cell>
          <cell r="F594" t="str">
            <v>UNION</v>
          </cell>
          <cell r="G594" t="str">
            <v>VIVA METAL AND PLASTICS INDUSTRIES LIMITED</v>
          </cell>
          <cell r="H594" t="str">
            <v>ASSORTED POLYBAGS</v>
          </cell>
          <cell r="I594" t="str">
            <v>39.23.21.00</v>
          </cell>
          <cell r="J594" t="str">
            <v>SEPTEMBER, 2005</v>
          </cell>
          <cell r="K594" t="str">
            <v>BURKINA FASO</v>
          </cell>
          <cell r="L594" t="str">
            <v>JIBIYA BORDER</v>
          </cell>
          <cell r="M594">
            <v>19.899999999999999</v>
          </cell>
          <cell r="N594" t="str">
            <v>UNION</v>
          </cell>
          <cell r="O594">
            <v>38144.94</v>
          </cell>
          <cell r="P594">
            <v>9536.2350000000006</v>
          </cell>
          <cell r="Q594">
            <v>28608.705000000002</v>
          </cell>
          <cell r="R594">
            <v>29451</v>
          </cell>
          <cell r="S594" t="str">
            <v>USD</v>
          </cell>
          <cell r="T594" t="str">
            <v>DECEMBER, 2005</v>
          </cell>
          <cell r="U594">
            <v>38616</v>
          </cell>
          <cell r="V594" t="str">
            <v>UBN/0001663</v>
          </cell>
          <cell r="W594" t="str">
            <v/>
          </cell>
          <cell r="Y594">
            <v>29451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</row>
        <row r="595">
          <cell r="D595">
            <v>38618</v>
          </cell>
          <cell r="F595" t="str">
            <v>UNION</v>
          </cell>
          <cell r="G595" t="str">
            <v>DECENT BAG INDUSTRIES LIMITED</v>
          </cell>
          <cell r="H595" t="str">
            <v>ASSORTED POLYBAGS</v>
          </cell>
          <cell r="I595" t="str">
            <v>39.23.21.00</v>
          </cell>
          <cell r="J595" t="str">
            <v>SEPTEMBER, 2005</v>
          </cell>
          <cell r="K595" t="str">
            <v>NIGER</v>
          </cell>
          <cell r="L595" t="str">
            <v>JIBIYA BORDER</v>
          </cell>
          <cell r="M595">
            <v>20.6</v>
          </cell>
          <cell r="N595" t="str">
            <v>UNION</v>
          </cell>
          <cell r="O595">
            <v>43569.88</v>
          </cell>
          <cell r="P595">
            <v>10892.47</v>
          </cell>
          <cell r="Q595">
            <v>32677.41</v>
          </cell>
          <cell r="R595">
            <v>33639.5</v>
          </cell>
          <cell r="S595" t="str">
            <v>USD</v>
          </cell>
          <cell r="T595" t="str">
            <v>DECEMBER, 2005</v>
          </cell>
          <cell r="U595">
            <v>38616</v>
          </cell>
          <cell r="V595" t="str">
            <v>UBN/0001665</v>
          </cell>
          <cell r="W595" t="str">
            <v/>
          </cell>
          <cell r="Y595">
            <v>33639.5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</row>
        <row r="596">
          <cell r="D596">
            <v>38618</v>
          </cell>
          <cell r="F596" t="str">
            <v>ECO</v>
          </cell>
          <cell r="G596" t="str">
            <v>VIVA METAL AND PLASTICS INDUSTRIES LIMITED</v>
          </cell>
          <cell r="H596" t="str">
            <v>ASSORTED POLYBAGS</v>
          </cell>
          <cell r="I596" t="str">
            <v>39.23.21.00</v>
          </cell>
          <cell r="J596" t="str">
            <v>SEPTEMBER, 2005</v>
          </cell>
          <cell r="K596" t="str">
            <v>BURKINA FASO</v>
          </cell>
          <cell r="L596" t="str">
            <v>JIBIYA BORDER</v>
          </cell>
          <cell r="M596">
            <v>20.9</v>
          </cell>
          <cell r="N596" t="str">
            <v>FIRST</v>
          </cell>
          <cell r="O596">
            <v>42829.67</v>
          </cell>
          <cell r="P596">
            <v>10707.4175</v>
          </cell>
          <cell r="Q596">
            <v>32122.252499999999</v>
          </cell>
          <cell r="R596">
            <v>33068</v>
          </cell>
          <cell r="S596" t="str">
            <v>USD</v>
          </cell>
          <cell r="T596" t="str">
            <v>DECEMBER, 2005</v>
          </cell>
          <cell r="U596">
            <v>38617</v>
          </cell>
          <cell r="V596" t="str">
            <v>FBN/0045293</v>
          </cell>
          <cell r="W596" t="str">
            <v/>
          </cell>
          <cell r="Y596">
            <v>33068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</row>
        <row r="597">
          <cell r="D597">
            <v>38618</v>
          </cell>
          <cell r="F597" t="str">
            <v>ECO</v>
          </cell>
          <cell r="G597" t="str">
            <v>DECENT BAG INDUSTRIES LIMITED</v>
          </cell>
          <cell r="H597" t="str">
            <v>ASSORTED POLYBAGS</v>
          </cell>
          <cell r="I597" t="str">
            <v>39.23.21.00</v>
          </cell>
          <cell r="J597" t="str">
            <v>SEPTEMBER, 2005</v>
          </cell>
          <cell r="K597" t="str">
            <v>BURKINA FASO</v>
          </cell>
          <cell r="L597" t="str">
            <v>JIBIYA BORDER</v>
          </cell>
          <cell r="M597">
            <v>17.8</v>
          </cell>
          <cell r="N597" t="str">
            <v>FIRST</v>
          </cell>
          <cell r="O597">
            <v>39582.61</v>
          </cell>
          <cell r="P597">
            <v>9895.6525000000001</v>
          </cell>
          <cell r="Q597">
            <v>29686.9575</v>
          </cell>
          <cell r="R597">
            <v>30561</v>
          </cell>
          <cell r="S597" t="str">
            <v>USD</v>
          </cell>
          <cell r="T597" t="str">
            <v>DECEMBER, 2005</v>
          </cell>
          <cell r="U597">
            <v>38617</v>
          </cell>
          <cell r="V597" t="str">
            <v>FBN/004592</v>
          </cell>
          <cell r="W597" t="str">
            <v/>
          </cell>
          <cell r="Y597">
            <v>30561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</row>
        <row r="598">
          <cell r="D598">
            <v>38618</v>
          </cell>
          <cell r="F598" t="str">
            <v>ZENITH</v>
          </cell>
          <cell r="G598" t="str">
            <v>BALLY PLASTICS &amp; FOOTWEAR IND. (NIG) LTD</v>
          </cell>
          <cell r="H598" t="str">
            <v>ASSORTED PVC SLIPPERS</v>
          </cell>
          <cell r="I598" t="str">
            <v>64.02.99.00</v>
          </cell>
          <cell r="J598" t="str">
            <v>SEPTEMBER, 2005</v>
          </cell>
          <cell r="K598" t="str">
            <v>BURKINA FASO</v>
          </cell>
          <cell r="L598" t="str">
            <v>JIBIYA BORDER</v>
          </cell>
          <cell r="M598">
            <v>21.7</v>
          </cell>
          <cell r="N598" t="str">
            <v>FIRST</v>
          </cell>
          <cell r="O598">
            <v>27588.54</v>
          </cell>
          <cell r="P598">
            <v>6897.1350000000002</v>
          </cell>
          <cell r="Q598">
            <v>20691.404999999999</v>
          </cell>
          <cell r="R598">
            <v>21300.6</v>
          </cell>
          <cell r="S598" t="str">
            <v>USD</v>
          </cell>
          <cell r="T598" t="str">
            <v>DECEMBER, 2005</v>
          </cell>
          <cell r="U598">
            <v>38617</v>
          </cell>
          <cell r="V598" t="str">
            <v>FBN/0045288</v>
          </cell>
          <cell r="W598" t="str">
            <v/>
          </cell>
          <cell r="Y598">
            <v>21300.6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</row>
        <row r="599">
          <cell r="D599">
            <v>38618</v>
          </cell>
          <cell r="F599" t="str">
            <v>UBA</v>
          </cell>
          <cell r="G599" t="str">
            <v>ASIA PLASTICS INDUSTRY (NIGERIA) LIMITED</v>
          </cell>
          <cell r="H599" t="str">
            <v>ASSORTED EVA SLIPPERS</v>
          </cell>
          <cell r="I599" t="str">
            <v>64.02.99.00</v>
          </cell>
          <cell r="J599" t="str">
            <v>SEPTEMBER, 2005</v>
          </cell>
          <cell r="K599" t="str">
            <v>BURKINA FASO</v>
          </cell>
          <cell r="L599" t="str">
            <v>JIBIYA BORDER</v>
          </cell>
          <cell r="M599">
            <v>15.5</v>
          </cell>
          <cell r="N599" t="str">
            <v>FIRST</v>
          </cell>
          <cell r="O599">
            <v>29556.46</v>
          </cell>
          <cell r="P599">
            <v>7389.1149999999998</v>
          </cell>
          <cell r="Q599">
            <v>22167.345000000001</v>
          </cell>
          <cell r="R599">
            <v>22820</v>
          </cell>
          <cell r="S599" t="str">
            <v>USD</v>
          </cell>
          <cell r="T599" t="str">
            <v>DECEMBER, 2005</v>
          </cell>
          <cell r="U599">
            <v>38617</v>
          </cell>
          <cell r="V599" t="str">
            <v>FBN/0045287</v>
          </cell>
          <cell r="W599" t="str">
            <v/>
          </cell>
          <cell r="Y599">
            <v>22820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</row>
        <row r="600">
          <cell r="D600">
            <v>38618</v>
          </cell>
          <cell r="F600" t="str">
            <v>ZENITH</v>
          </cell>
          <cell r="G600" t="str">
            <v>BALLY PLASTICS &amp; FOOTWEAR IND. (NIG) LTD</v>
          </cell>
          <cell r="H600" t="str">
            <v>ASSORTED PVC SLIPPERS</v>
          </cell>
          <cell r="I600" t="str">
            <v>64.02.99.00</v>
          </cell>
          <cell r="J600" t="str">
            <v>SEPTEMBER, 2005</v>
          </cell>
          <cell r="K600" t="str">
            <v>NIGER</v>
          </cell>
          <cell r="L600" t="str">
            <v>JIBIYA BORDER</v>
          </cell>
          <cell r="M600">
            <v>20.8</v>
          </cell>
          <cell r="N600" t="str">
            <v>FIRST</v>
          </cell>
          <cell r="O600">
            <v>28457.46</v>
          </cell>
          <cell r="P600">
            <v>7114.3649999999998</v>
          </cell>
          <cell r="Q600">
            <v>21343.095000000001</v>
          </cell>
          <cell r="R600">
            <v>21971.48</v>
          </cell>
          <cell r="S600" t="str">
            <v>USD</v>
          </cell>
          <cell r="T600" t="str">
            <v>DECEMBER, 2005</v>
          </cell>
          <cell r="U600">
            <v>38617</v>
          </cell>
          <cell r="V600" t="str">
            <v>FBN/0045289</v>
          </cell>
          <cell r="W600" t="str">
            <v/>
          </cell>
          <cell r="Y600">
            <v>21971.48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</row>
        <row r="601">
          <cell r="D601">
            <v>38618</v>
          </cell>
          <cell r="F601" t="str">
            <v>ZENITH</v>
          </cell>
          <cell r="G601" t="str">
            <v>STANDARD PLASTICS INDUSTRY (NIG.) LIMITED</v>
          </cell>
          <cell r="H601" t="str">
            <v>ASSORTED EVA SLIPPERS</v>
          </cell>
          <cell r="I601" t="str">
            <v>64.02.99.00</v>
          </cell>
          <cell r="J601" t="str">
            <v>SEPTEMBER, 2005</v>
          </cell>
          <cell r="K601" t="str">
            <v>NIGER</v>
          </cell>
          <cell r="L601" t="str">
            <v>JIBIYA BORDER</v>
          </cell>
          <cell r="M601">
            <v>31.6</v>
          </cell>
          <cell r="N601" t="str">
            <v>FIRST</v>
          </cell>
          <cell r="O601">
            <v>60162.04</v>
          </cell>
          <cell r="P601">
            <v>15040.51</v>
          </cell>
          <cell r="Q601">
            <v>45121.53</v>
          </cell>
          <cell r="R601">
            <v>46450</v>
          </cell>
          <cell r="S601" t="str">
            <v>USD</v>
          </cell>
          <cell r="T601" t="str">
            <v>DECEMBER, 2005</v>
          </cell>
          <cell r="U601">
            <v>38617</v>
          </cell>
          <cell r="V601" t="str">
            <v>FBN/0045290</v>
          </cell>
          <cell r="W601" t="str">
            <v/>
          </cell>
          <cell r="Y601">
            <v>46450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</row>
        <row r="602">
          <cell r="D602">
            <v>38618</v>
          </cell>
          <cell r="F602" t="str">
            <v>UNION</v>
          </cell>
          <cell r="G602" t="str">
            <v>BALLY PLASTICS &amp; FOOTWEAR IND. (NIG) LTD</v>
          </cell>
          <cell r="H602" t="str">
            <v>ASSORTED PVC SLIPPERS</v>
          </cell>
          <cell r="I602" t="str">
            <v>64.02.99.00</v>
          </cell>
          <cell r="J602" t="str">
            <v>SEPTEMBER, 2005</v>
          </cell>
          <cell r="K602" t="str">
            <v>BURKINA FASO</v>
          </cell>
          <cell r="L602" t="str">
            <v>JIBIYA BORDER</v>
          </cell>
          <cell r="M602">
            <v>24.8</v>
          </cell>
          <cell r="N602" t="str">
            <v>UNION</v>
          </cell>
          <cell r="O602">
            <v>26101.26</v>
          </cell>
          <cell r="P602">
            <v>6525.3149999999996</v>
          </cell>
          <cell r="Q602">
            <v>19575.945</v>
          </cell>
          <cell r="R602">
            <v>20152.3</v>
          </cell>
          <cell r="S602" t="str">
            <v>USD</v>
          </cell>
          <cell r="T602" t="str">
            <v>DECEMBER, 2005</v>
          </cell>
          <cell r="U602">
            <v>38616</v>
          </cell>
          <cell r="V602" t="str">
            <v>UBN/0001666</v>
          </cell>
          <cell r="W602" t="str">
            <v/>
          </cell>
          <cell r="Y602">
            <v>20152.3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</row>
        <row r="603">
          <cell r="D603">
            <v>38618</v>
          </cell>
          <cell r="F603" t="str">
            <v>NBM</v>
          </cell>
          <cell r="G603" t="str">
            <v>FATA TANNING EPF</v>
          </cell>
          <cell r="H603" t="str">
            <v>CRUST/FINISHED GOAT AND SHEEP LEATHER A- 905</v>
          </cell>
          <cell r="I603" t="str">
            <v>41.06.19.00</v>
          </cell>
          <cell r="J603" t="str">
            <v>SEPTEMBER, 2005</v>
          </cell>
          <cell r="K603" t="str">
            <v>CHINA</v>
          </cell>
          <cell r="L603" t="str">
            <v>MAKIA, KANO</v>
          </cell>
          <cell r="M603">
            <v>2.2000000000000002</v>
          </cell>
          <cell r="N603" t="str">
            <v>UNION</v>
          </cell>
          <cell r="O603">
            <v>162570.48000000001</v>
          </cell>
          <cell r="P603">
            <v>40642.620000000003</v>
          </cell>
          <cell r="Q603">
            <v>121927.86</v>
          </cell>
          <cell r="R603">
            <v>125430.51</v>
          </cell>
          <cell r="S603" t="str">
            <v>USD</v>
          </cell>
          <cell r="T603" t="str">
            <v>DECEMBER, 2005</v>
          </cell>
          <cell r="U603">
            <v>38618</v>
          </cell>
          <cell r="V603" t="str">
            <v>UBN/0001667</v>
          </cell>
          <cell r="W603" t="str">
            <v/>
          </cell>
          <cell r="Y603">
            <v>125430.51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</row>
        <row r="604">
          <cell r="D604">
            <v>38618</v>
          </cell>
          <cell r="F604" t="str">
            <v>WEMA</v>
          </cell>
          <cell r="G604" t="str">
            <v>FATA TANNING EPF</v>
          </cell>
          <cell r="H604" t="str">
            <v>FINISHED GOAT/SHEEP LEATHER A-906</v>
          </cell>
          <cell r="I604" t="str">
            <v>41.06.19.00</v>
          </cell>
          <cell r="J604" t="str">
            <v>SEPTEMBER, 2005</v>
          </cell>
          <cell r="K604" t="str">
            <v>CHINA</v>
          </cell>
          <cell r="L604" t="str">
            <v>MAKIA, KANO</v>
          </cell>
          <cell r="M604">
            <v>0.8</v>
          </cell>
          <cell r="N604" t="str">
            <v>UNION</v>
          </cell>
          <cell r="O604">
            <v>58544.24</v>
          </cell>
          <cell r="P604">
            <v>14636.06</v>
          </cell>
          <cell r="Q604">
            <v>43908.18</v>
          </cell>
          <cell r="R604">
            <v>45169.54</v>
          </cell>
          <cell r="S604" t="str">
            <v>USD</v>
          </cell>
          <cell r="T604" t="str">
            <v>DECEMBER, 2005</v>
          </cell>
          <cell r="U604">
            <v>38618</v>
          </cell>
          <cell r="V604" t="str">
            <v>UBN/0001668</v>
          </cell>
          <cell r="W604" t="str">
            <v/>
          </cell>
          <cell r="Y604">
            <v>45169.54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</row>
        <row r="605">
          <cell r="D605">
            <v>38622</v>
          </cell>
          <cell r="F605" t="str">
            <v>NBM</v>
          </cell>
          <cell r="G605" t="str">
            <v>FATA TANNING EPF</v>
          </cell>
          <cell r="H605" t="str">
            <v>CRUST/FINISHED GOAT AND SHEEP LEATHER A-907</v>
          </cell>
          <cell r="I605" t="str">
            <v>41.06.19.00</v>
          </cell>
          <cell r="J605" t="str">
            <v>SEPTEMBER, 2005</v>
          </cell>
          <cell r="K605" t="str">
            <v>ITALY</v>
          </cell>
          <cell r="L605" t="str">
            <v>MAKIA, KANO</v>
          </cell>
          <cell r="M605">
            <v>3.7</v>
          </cell>
          <cell r="N605" t="str">
            <v>UNION</v>
          </cell>
          <cell r="O605">
            <v>252167.74</v>
          </cell>
          <cell r="P605">
            <v>63041.934999999998</v>
          </cell>
          <cell r="Q605">
            <v>189125.80499999999</v>
          </cell>
          <cell r="R605">
            <v>194558.86</v>
          </cell>
          <cell r="S605" t="str">
            <v>USD</v>
          </cell>
          <cell r="T605" t="str">
            <v>DECEMBER, 2005</v>
          </cell>
          <cell r="U605">
            <v>38621</v>
          </cell>
          <cell r="V605" t="str">
            <v>UBN/0001671</v>
          </cell>
          <cell r="W605" t="str">
            <v/>
          </cell>
          <cell r="Y605">
            <v>194558.86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</row>
        <row r="606">
          <cell r="D606">
            <v>38622</v>
          </cell>
          <cell r="F606" t="str">
            <v>WEMA</v>
          </cell>
          <cell r="G606" t="str">
            <v>FATA TANNING EPF</v>
          </cell>
          <cell r="H606" t="str">
            <v>CRUST/FINISHED GOAT AND SHEEP LEATHER A-908</v>
          </cell>
          <cell r="I606" t="str">
            <v>41.06.19.00</v>
          </cell>
          <cell r="J606" t="str">
            <v>SEPTEMBER, 2005</v>
          </cell>
          <cell r="K606" t="str">
            <v>CHINA</v>
          </cell>
          <cell r="L606" t="str">
            <v>MAKIA, KANO</v>
          </cell>
          <cell r="M606">
            <v>1.1000000000000001</v>
          </cell>
          <cell r="N606" t="str">
            <v>UNION</v>
          </cell>
          <cell r="O606">
            <v>70550.179999999993</v>
          </cell>
          <cell r="P606">
            <v>17637.544999999998</v>
          </cell>
          <cell r="Q606">
            <v>52912.635000000002</v>
          </cell>
          <cell r="R606">
            <v>54432.67</v>
          </cell>
          <cell r="S606" t="str">
            <v>USD</v>
          </cell>
          <cell r="T606" t="str">
            <v>DECEMBER, 2005</v>
          </cell>
          <cell r="U606">
            <v>38621</v>
          </cell>
          <cell r="V606" t="str">
            <v>UBN/0001670</v>
          </cell>
          <cell r="W606" t="str">
            <v/>
          </cell>
          <cell r="Y606">
            <v>54432.67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</row>
        <row r="607">
          <cell r="D607">
            <v>38625</v>
          </cell>
          <cell r="F607" t="str">
            <v>NBM</v>
          </cell>
          <cell r="G607" t="str">
            <v>FATA TANNING EPF</v>
          </cell>
          <cell r="H607" t="str">
            <v>CRUST/FINISHED GOAT AND SHEEP LEATHER A-909</v>
          </cell>
          <cell r="I607" t="str">
            <v>41.06.19.00</v>
          </cell>
          <cell r="J607" t="str">
            <v>SEPTEMBER, 2005</v>
          </cell>
          <cell r="K607" t="str">
            <v>ITALY</v>
          </cell>
          <cell r="L607" t="str">
            <v>MAKIA, KANO</v>
          </cell>
          <cell r="M607">
            <v>1.2</v>
          </cell>
          <cell r="N607" t="str">
            <v>UNION</v>
          </cell>
          <cell r="O607">
            <v>296498.13</v>
          </cell>
          <cell r="P607">
            <v>74124.532500000001</v>
          </cell>
          <cell r="Q607">
            <v>222373.5975</v>
          </cell>
          <cell r="R607">
            <v>228903.06</v>
          </cell>
          <cell r="S607" t="str">
            <v>USD</v>
          </cell>
          <cell r="T607" t="str">
            <v>DECEMBER, 2005</v>
          </cell>
          <cell r="U607">
            <v>38625</v>
          </cell>
          <cell r="V607" t="str">
            <v>UBN/0001678</v>
          </cell>
          <cell r="W607" t="str">
            <v/>
          </cell>
          <cell r="Y607">
            <v>228903.06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</row>
        <row r="608">
          <cell r="D608">
            <v>38625</v>
          </cell>
          <cell r="F608" t="str">
            <v>NBM</v>
          </cell>
          <cell r="G608" t="str">
            <v>FATA TANNING EPF</v>
          </cell>
          <cell r="H608" t="str">
            <v>FINISHED GOAT/SHEEP LEATHER A-910</v>
          </cell>
          <cell r="I608" t="str">
            <v>41.06.19.00</v>
          </cell>
          <cell r="J608" t="str">
            <v>SEPTEMBER, 2005</v>
          </cell>
          <cell r="K608" t="str">
            <v>CHINA</v>
          </cell>
          <cell r="L608" t="str">
            <v>MAKIA, KANO</v>
          </cell>
          <cell r="M608">
            <v>2.2000000000000002</v>
          </cell>
          <cell r="N608" t="str">
            <v>UNION</v>
          </cell>
          <cell r="O608">
            <v>184566.29</v>
          </cell>
          <cell r="P608">
            <v>46141.572500000002</v>
          </cell>
          <cell r="Q608">
            <v>138424.7175</v>
          </cell>
          <cell r="R608">
            <v>142489.22</v>
          </cell>
          <cell r="S608" t="str">
            <v>USD</v>
          </cell>
          <cell r="T608" t="str">
            <v>DECEMBER, 2005</v>
          </cell>
          <cell r="U608">
            <v>38625</v>
          </cell>
          <cell r="V608" t="str">
            <v>UBN/0001677</v>
          </cell>
          <cell r="W608" t="str">
            <v/>
          </cell>
          <cell r="Y608">
            <v>142489.22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</row>
        <row r="609">
          <cell r="D609">
            <v>38625</v>
          </cell>
          <cell r="F609" t="str">
            <v>ZENITH</v>
          </cell>
          <cell r="G609" t="str">
            <v>MARIO JOSE ENTERPRISES LIMITED</v>
          </cell>
          <cell r="H609" t="str">
            <v>PROCESSED FINISHED LEATHER</v>
          </cell>
          <cell r="I609" t="str">
            <v>41.06.19.00</v>
          </cell>
          <cell r="J609" t="str">
            <v>SEPTEMBER, 2005</v>
          </cell>
          <cell r="K609" t="str">
            <v>ITALY</v>
          </cell>
          <cell r="L609" t="str">
            <v>MAKIA, KANO</v>
          </cell>
          <cell r="M609">
            <v>5.9</v>
          </cell>
          <cell r="N609" t="str">
            <v>ZENITH</v>
          </cell>
          <cell r="O609">
            <v>313903.74</v>
          </cell>
          <cell r="P609">
            <v>78475.934999999998</v>
          </cell>
          <cell r="Q609">
            <v>235427.80499999999</v>
          </cell>
          <cell r="R609">
            <v>242378</v>
          </cell>
          <cell r="S609" t="str">
            <v>USD</v>
          </cell>
          <cell r="T609" t="str">
            <v>DECEMBER, 2005</v>
          </cell>
          <cell r="U609">
            <v>38623</v>
          </cell>
          <cell r="V609" t="str">
            <v>ZENITH/004597</v>
          </cell>
          <cell r="W609" t="str">
            <v/>
          </cell>
          <cell r="Y609">
            <v>242378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</row>
        <row r="610">
          <cell r="D610">
            <v>38625</v>
          </cell>
          <cell r="F610" t="str">
            <v>ZENITH</v>
          </cell>
          <cell r="G610" t="str">
            <v>VIVA METAL AND PLASTICS INDUSTRIES LIMITED</v>
          </cell>
          <cell r="H610" t="str">
            <v>ASSORTED POLYBAGS</v>
          </cell>
          <cell r="I610" t="str">
            <v>39.23.21.00</v>
          </cell>
          <cell r="J610" t="str">
            <v>SEPTEMBER, 2005</v>
          </cell>
          <cell r="K610" t="str">
            <v>NIGER</v>
          </cell>
          <cell r="L610" t="str">
            <v>JIBIYA BORDER</v>
          </cell>
          <cell r="M610">
            <v>21.5</v>
          </cell>
          <cell r="N610" t="str">
            <v>FIRST</v>
          </cell>
          <cell r="O610">
            <v>36247.68</v>
          </cell>
          <cell r="P610">
            <v>9061.92</v>
          </cell>
          <cell r="Q610">
            <v>27185.759999999998</v>
          </cell>
          <cell r="R610">
            <v>27984</v>
          </cell>
          <cell r="S610" t="str">
            <v>USD</v>
          </cell>
          <cell r="T610" t="str">
            <v>DECEMBER, 2005</v>
          </cell>
          <cell r="U610">
            <v>38623</v>
          </cell>
          <cell r="V610" t="str">
            <v>FBN/0045307</v>
          </cell>
          <cell r="W610" t="str">
            <v/>
          </cell>
          <cell r="Y610">
            <v>27984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</row>
        <row r="611">
          <cell r="D611">
            <v>38625</v>
          </cell>
          <cell r="F611" t="str">
            <v>ZENITH</v>
          </cell>
          <cell r="G611" t="str">
            <v>BALLY PLASTICS &amp; FOOTWEAR IND. (NIG) LTD</v>
          </cell>
          <cell r="H611" t="str">
            <v>ASSORTED PVC SLIPPERS</v>
          </cell>
          <cell r="I611" t="str">
            <v>64.02.99.00</v>
          </cell>
          <cell r="J611" t="str">
            <v>SEPTEMBER, 2005</v>
          </cell>
          <cell r="K611" t="str">
            <v>BURKINA FASO</v>
          </cell>
          <cell r="L611" t="str">
            <v>JIBIYA BORDER</v>
          </cell>
          <cell r="M611">
            <v>22.1</v>
          </cell>
          <cell r="N611" t="str">
            <v>FIRST</v>
          </cell>
          <cell r="O611">
            <v>26740.95</v>
          </cell>
          <cell r="P611">
            <v>6685.2375000000002</v>
          </cell>
          <cell r="Q611">
            <v>20055.712500000001</v>
          </cell>
          <cell r="R611">
            <v>20644.599999999999</v>
          </cell>
          <cell r="S611" t="str">
            <v>USD</v>
          </cell>
          <cell r="T611" t="str">
            <v>DECEMBER, 2005</v>
          </cell>
          <cell r="U611">
            <v>38623</v>
          </cell>
          <cell r="V611" t="str">
            <v>FBN/0045304</v>
          </cell>
          <cell r="W611" t="str">
            <v/>
          </cell>
          <cell r="Y611">
            <v>20644.599999999999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</row>
        <row r="612">
          <cell r="D612">
            <v>38625</v>
          </cell>
          <cell r="F612" t="str">
            <v>UNION</v>
          </cell>
          <cell r="G612" t="str">
            <v>ASIA PLASTICS INDUSTRY (NIGERIA) LIMITED</v>
          </cell>
          <cell r="H612" t="str">
            <v>ASSORTED EVA SLIPPERS</v>
          </cell>
          <cell r="I612" t="str">
            <v>64.02.99.00</v>
          </cell>
          <cell r="J612" t="str">
            <v>SEPTEMBER, 2005</v>
          </cell>
          <cell r="K612" t="str">
            <v>NIGER</v>
          </cell>
          <cell r="L612" t="str">
            <v>JIBIYA BORDER</v>
          </cell>
          <cell r="M612">
            <v>32.1</v>
          </cell>
          <cell r="N612" t="str">
            <v>UNION</v>
          </cell>
          <cell r="O612">
            <v>59868.77</v>
          </cell>
          <cell r="P612">
            <v>14967.192499999999</v>
          </cell>
          <cell r="Q612">
            <v>44901.577499999999</v>
          </cell>
          <cell r="R612">
            <v>46220</v>
          </cell>
          <cell r="S612" t="str">
            <v>USD</v>
          </cell>
          <cell r="T612" t="str">
            <v>DECEMBER, 2005</v>
          </cell>
          <cell r="U612">
            <v>38624</v>
          </cell>
          <cell r="V612" t="str">
            <v>UBN/0001676</v>
          </cell>
          <cell r="W612" t="str">
            <v/>
          </cell>
          <cell r="Y612">
            <v>46220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</row>
        <row r="613">
          <cell r="D613">
            <v>38625</v>
          </cell>
          <cell r="F613" t="str">
            <v>UBA</v>
          </cell>
          <cell r="G613" t="str">
            <v>ASIA PLASTICS INDUSTRY (NIGERIA) LIMITED</v>
          </cell>
          <cell r="H613" t="str">
            <v>ASSORTED EVA SLIPPERS</v>
          </cell>
          <cell r="I613" t="str">
            <v>64.02.99.00</v>
          </cell>
          <cell r="J613" t="str">
            <v>SEPTEMBER, 2005</v>
          </cell>
          <cell r="K613" t="str">
            <v>NIGER</v>
          </cell>
          <cell r="L613" t="str">
            <v>JIBIYA BORDER</v>
          </cell>
          <cell r="M613">
            <v>30.8</v>
          </cell>
          <cell r="N613" t="str">
            <v>FIRST</v>
          </cell>
          <cell r="O613">
            <v>58806.62</v>
          </cell>
          <cell r="P613">
            <v>14701.655000000001</v>
          </cell>
          <cell r="Q613">
            <v>44104.964999999997</v>
          </cell>
          <cell r="R613">
            <v>45400</v>
          </cell>
          <cell r="S613" t="str">
            <v>USD</v>
          </cell>
          <cell r="T613" t="str">
            <v>DECEMBER, 2005</v>
          </cell>
          <cell r="U613">
            <v>38623</v>
          </cell>
          <cell r="V613" t="str">
            <v>FBN/0045302</v>
          </cell>
          <cell r="W613" t="str">
            <v/>
          </cell>
          <cell r="Y613">
            <v>45400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</row>
        <row r="614">
          <cell r="D614">
            <v>38625</v>
          </cell>
          <cell r="F614" t="str">
            <v>UBA</v>
          </cell>
          <cell r="G614" t="str">
            <v>ASIA PLASTICS INDUSTRY (NIGERIA) LIMITED</v>
          </cell>
          <cell r="H614" t="str">
            <v>ASSORTED EVA SLIPPERS</v>
          </cell>
          <cell r="I614" t="str">
            <v>64.02.99.00</v>
          </cell>
          <cell r="J614" t="str">
            <v>SEPTEMBER, 2005</v>
          </cell>
          <cell r="K614" t="str">
            <v>BURKINA FASO</v>
          </cell>
          <cell r="L614" t="str">
            <v>JIBIYA BORDER</v>
          </cell>
          <cell r="M614">
            <v>15.5</v>
          </cell>
          <cell r="N614" t="str">
            <v>FIRST</v>
          </cell>
          <cell r="O614">
            <v>29584.65</v>
          </cell>
          <cell r="P614">
            <v>7396.1625000000004</v>
          </cell>
          <cell r="Q614">
            <v>22188.487499999999</v>
          </cell>
          <cell r="R614">
            <v>22840</v>
          </cell>
          <cell r="S614" t="str">
            <v>USD</v>
          </cell>
          <cell r="T614" t="str">
            <v>DECEMBER, 2005</v>
          </cell>
          <cell r="U614">
            <v>38624</v>
          </cell>
          <cell r="V614" t="str">
            <v>FBN/005301</v>
          </cell>
          <cell r="W614" t="str">
            <v/>
          </cell>
          <cell r="Y614">
            <v>22840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</row>
        <row r="615">
          <cell r="D615">
            <v>38625</v>
          </cell>
          <cell r="F615" t="str">
            <v>UNION</v>
          </cell>
          <cell r="G615" t="str">
            <v>DECENT BAG INDUSTRIES LIMITED</v>
          </cell>
          <cell r="H615" t="str">
            <v>ASSORTED POLYBAGS</v>
          </cell>
          <cell r="I615" t="str">
            <v>39.23.21.00</v>
          </cell>
          <cell r="J615" t="str">
            <v>SEPTEMBER, 2005</v>
          </cell>
          <cell r="K615" t="str">
            <v>BURKINA FASO</v>
          </cell>
          <cell r="L615" t="str">
            <v>JIBIYA BORDER</v>
          </cell>
          <cell r="M615">
            <v>39.200000000000003</v>
          </cell>
          <cell r="N615" t="str">
            <v>UNION</v>
          </cell>
          <cell r="O615">
            <v>90744.83</v>
          </cell>
          <cell r="P615">
            <v>22686.2075</v>
          </cell>
          <cell r="Q615">
            <v>68058.622499999998</v>
          </cell>
          <cell r="R615">
            <v>70057</v>
          </cell>
          <cell r="S615" t="str">
            <v>USD</v>
          </cell>
          <cell r="T615" t="str">
            <v>DECEMBER, 2005</v>
          </cell>
          <cell r="U615">
            <v>38624</v>
          </cell>
          <cell r="V615" t="str">
            <v>UBN/0001669</v>
          </cell>
          <cell r="W615" t="str">
            <v/>
          </cell>
          <cell r="Y615">
            <v>70057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</row>
        <row r="616">
          <cell r="D616">
            <v>38625</v>
          </cell>
          <cell r="F616" t="str">
            <v>ZENITH</v>
          </cell>
          <cell r="G616" t="str">
            <v>BALLY PLASTICS &amp; FOOTWEAR IND. (NIG) LTD</v>
          </cell>
          <cell r="H616" t="str">
            <v>ASSORTED PVC SLIPPERS</v>
          </cell>
          <cell r="I616" t="str">
            <v>64.02.99.00</v>
          </cell>
          <cell r="J616" t="str">
            <v>SEPTEMBER, 2005</v>
          </cell>
          <cell r="K616" t="str">
            <v>NIGER</v>
          </cell>
          <cell r="L616" t="str">
            <v>JIBIYA BORDER</v>
          </cell>
          <cell r="M616">
            <v>25.4</v>
          </cell>
          <cell r="N616" t="str">
            <v>FIRST</v>
          </cell>
          <cell r="O616">
            <v>29725.59</v>
          </cell>
          <cell r="P616">
            <v>7431.3975</v>
          </cell>
          <cell r="Q616">
            <v>22294.192500000001</v>
          </cell>
          <cell r="R616">
            <v>22948.81</v>
          </cell>
          <cell r="S616" t="str">
            <v>USD</v>
          </cell>
          <cell r="T616" t="str">
            <v>DECEMBER, 2005</v>
          </cell>
          <cell r="U616">
            <v>38623</v>
          </cell>
          <cell r="V616" t="str">
            <v>FBN/0045303</v>
          </cell>
          <cell r="W616" t="str">
            <v/>
          </cell>
          <cell r="Y616">
            <v>22948.81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</row>
        <row r="617">
          <cell r="D617">
            <v>38625</v>
          </cell>
          <cell r="F617" t="str">
            <v>ZENITH</v>
          </cell>
          <cell r="G617" t="str">
            <v>ASIA PLASTICS INDUSTRY (NIGERIA) LIMITED</v>
          </cell>
          <cell r="H617" t="str">
            <v>ASSORTED EVA SLIPPERS</v>
          </cell>
          <cell r="I617" t="str">
            <v>64.02.99.00</v>
          </cell>
          <cell r="J617" t="str">
            <v>SEPTEMBER, 2005</v>
          </cell>
          <cell r="K617" t="str">
            <v>BURKINA FASO</v>
          </cell>
          <cell r="L617" t="str">
            <v>JIBIYA BORDER</v>
          </cell>
          <cell r="M617">
            <v>15.7</v>
          </cell>
          <cell r="N617" t="str">
            <v>FIRST</v>
          </cell>
          <cell r="O617">
            <v>29921.43</v>
          </cell>
          <cell r="P617">
            <v>7480.3575000000001</v>
          </cell>
          <cell r="Q617">
            <v>22441.072499999998</v>
          </cell>
          <cell r="R617">
            <v>23100</v>
          </cell>
          <cell r="S617" t="str">
            <v>USD</v>
          </cell>
          <cell r="T617" t="str">
            <v>DECEMBER, 2005</v>
          </cell>
          <cell r="U617">
            <v>38623</v>
          </cell>
          <cell r="V617" t="str">
            <v>FBN/0045300</v>
          </cell>
          <cell r="W617" t="str">
            <v/>
          </cell>
          <cell r="Y617">
            <v>23100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</row>
        <row r="618">
          <cell r="D618">
            <v>38625</v>
          </cell>
          <cell r="F618" t="str">
            <v>UNION</v>
          </cell>
          <cell r="G618" t="str">
            <v>BALLY PLASTICS &amp; FOOTWEAR IND. (NIG) LTD</v>
          </cell>
          <cell r="H618" t="str">
            <v>ASSORTED PVC SLIPPERS</v>
          </cell>
          <cell r="I618" t="str">
            <v>64.02.99.00</v>
          </cell>
          <cell r="J618" t="str">
            <v>SEPTEMBER, 2005</v>
          </cell>
          <cell r="K618" t="str">
            <v>BURKINA FASO</v>
          </cell>
          <cell r="L618" t="str">
            <v>JIBIYA BORDER</v>
          </cell>
          <cell r="M618">
            <v>26.3</v>
          </cell>
          <cell r="N618" t="str">
            <v>UNION</v>
          </cell>
          <cell r="O618">
            <v>30325.69</v>
          </cell>
          <cell r="P618">
            <v>7581.4224999999997</v>
          </cell>
          <cell r="Q618">
            <v>22744.267500000002</v>
          </cell>
          <cell r="R618">
            <v>23412.2</v>
          </cell>
          <cell r="S618" t="str">
            <v>USD</v>
          </cell>
          <cell r="T618" t="str">
            <v>DECEMBER, 2005</v>
          </cell>
          <cell r="U618">
            <v>38624</v>
          </cell>
          <cell r="V618" t="str">
            <v>UBN/0001673</v>
          </cell>
          <cell r="W618" t="str">
            <v/>
          </cell>
          <cell r="Y618">
            <v>23412.2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</row>
        <row r="619">
          <cell r="D619">
            <v>38625</v>
          </cell>
          <cell r="F619" t="str">
            <v>ECO</v>
          </cell>
          <cell r="G619" t="str">
            <v>DECENT BAG INDUSTRIES LIMITED</v>
          </cell>
          <cell r="H619" t="str">
            <v>ASSORTED POLYBAGS</v>
          </cell>
          <cell r="I619" t="str">
            <v>39.23.21.00</v>
          </cell>
          <cell r="J619" t="str">
            <v>SEPTEMBER, 2005</v>
          </cell>
          <cell r="K619" t="str">
            <v>NIGER</v>
          </cell>
          <cell r="L619" t="str">
            <v>JIBIYA BORDER</v>
          </cell>
          <cell r="M619">
            <v>20.5</v>
          </cell>
          <cell r="N619" t="str">
            <v>FIRST</v>
          </cell>
          <cell r="O619">
            <v>44651.58</v>
          </cell>
          <cell r="P619">
            <v>11162.895</v>
          </cell>
          <cell r="Q619">
            <v>33488.684999999998</v>
          </cell>
          <cell r="R619">
            <v>34472</v>
          </cell>
          <cell r="S619" t="str">
            <v>USD</v>
          </cell>
          <cell r="T619" t="str">
            <v>DECEMBER, 2005</v>
          </cell>
          <cell r="U619">
            <v>38623</v>
          </cell>
          <cell r="V619" t="str">
            <v>FBN/0045306</v>
          </cell>
          <cell r="W619" t="str">
            <v/>
          </cell>
          <cell r="Y619">
            <v>34472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</row>
        <row r="620">
          <cell r="D620">
            <v>38625</v>
          </cell>
          <cell r="F620" t="str">
            <v>UNION</v>
          </cell>
          <cell r="G620" t="str">
            <v>VIVA METAL AND PLASTICS INDUSTRIES LIMITED</v>
          </cell>
          <cell r="H620" t="str">
            <v>ASSORTED POLYBAGS</v>
          </cell>
          <cell r="I620" t="str">
            <v>39.23.21.00</v>
          </cell>
          <cell r="J620" t="str">
            <v>SEPTEMBER, 2005</v>
          </cell>
          <cell r="K620" t="str">
            <v>BURKINA FASO</v>
          </cell>
          <cell r="L620" t="str">
            <v>JIBIYA BORDER</v>
          </cell>
          <cell r="M620">
            <v>20.2</v>
          </cell>
          <cell r="N620" t="str">
            <v>UNION</v>
          </cell>
          <cell r="O620">
            <v>41344.68</v>
          </cell>
          <cell r="P620">
            <v>10336.17</v>
          </cell>
          <cell r="Q620">
            <v>31008.51</v>
          </cell>
          <cell r="R620">
            <v>31919</v>
          </cell>
          <cell r="S620" t="str">
            <v>USD</v>
          </cell>
          <cell r="T620" t="str">
            <v>DECEMBER, 2005</v>
          </cell>
          <cell r="U620">
            <v>38624</v>
          </cell>
          <cell r="V620" t="str">
            <v>UBN/0001674</v>
          </cell>
          <cell r="W620" t="str">
            <v/>
          </cell>
          <cell r="Y620">
            <v>31919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</row>
        <row r="621">
          <cell r="D621">
            <v>38625</v>
          </cell>
          <cell r="F621" t="str">
            <v>UNION</v>
          </cell>
          <cell r="G621" t="str">
            <v>STANDARD PLASTICS INDUSTRY (NIG.) LIMITED</v>
          </cell>
          <cell r="H621" t="str">
            <v>ASSORTED EVA SLIPPERS</v>
          </cell>
          <cell r="I621" t="str">
            <v>64.02.99.00</v>
          </cell>
          <cell r="J621" t="str">
            <v>SEPTEMBER, 2005</v>
          </cell>
          <cell r="K621" t="str">
            <v>BURKINA FASO</v>
          </cell>
          <cell r="L621" t="str">
            <v>JIBIYA BORDER</v>
          </cell>
          <cell r="M621">
            <v>15.6</v>
          </cell>
          <cell r="N621" t="str">
            <v>UNION</v>
          </cell>
          <cell r="O621">
            <v>29662.37</v>
          </cell>
          <cell r="P621">
            <v>7415.5924999999997</v>
          </cell>
          <cell r="Q621">
            <v>22246.7775</v>
          </cell>
          <cell r="R621">
            <v>22900</v>
          </cell>
          <cell r="S621" t="str">
            <v>USD</v>
          </cell>
          <cell r="T621" t="str">
            <v>DECEMBER, 2005</v>
          </cell>
          <cell r="U621">
            <v>38624</v>
          </cell>
          <cell r="V621" t="str">
            <v>UBN/0001675</v>
          </cell>
          <cell r="W621" t="str">
            <v/>
          </cell>
          <cell r="Y621">
            <v>22900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</row>
        <row r="622">
          <cell r="D622">
            <v>38625</v>
          </cell>
          <cell r="F622" t="str">
            <v>GTB</v>
          </cell>
          <cell r="G622" t="str">
            <v>VIRGIN ENTERPRISES LIMITED</v>
          </cell>
          <cell r="H622" t="str">
            <v>CUT SUGARCANE AND ASSORTED VEGETABLES</v>
          </cell>
          <cell r="I622" t="str">
            <v>12.12.92.00</v>
          </cell>
          <cell r="J622" t="str">
            <v>SEPTEMBER, 2005</v>
          </cell>
          <cell r="K622" t="str">
            <v>UNITED KINGDOM</v>
          </cell>
          <cell r="L622" t="str">
            <v>MAKIA, KANO</v>
          </cell>
          <cell r="M622">
            <v>1.4</v>
          </cell>
          <cell r="N622" t="str">
            <v>GTB</v>
          </cell>
          <cell r="O622">
            <v>1489.77</v>
          </cell>
          <cell r="P622">
            <v>372.4425</v>
          </cell>
          <cell r="Q622">
            <v>1117.3275000000001</v>
          </cell>
          <cell r="R622">
            <v>1150.4000000000001</v>
          </cell>
          <cell r="S622" t="str">
            <v>USD</v>
          </cell>
          <cell r="T622" t="str">
            <v>DECEMBER, 2005</v>
          </cell>
          <cell r="U622">
            <v>38625</v>
          </cell>
          <cell r="V622" t="str">
            <v>GTB/0003744</v>
          </cell>
          <cell r="W622" t="str">
            <v/>
          </cell>
          <cell r="Y622">
            <v>1150.4000000000001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</row>
        <row r="623">
          <cell r="D623">
            <v>38625</v>
          </cell>
          <cell r="F623" t="str">
            <v>ECO</v>
          </cell>
          <cell r="G623" t="str">
            <v>STANDARD PLASTICS INDUSTRY (NIG.) LIMITED</v>
          </cell>
          <cell r="H623" t="str">
            <v>ASSORTED EVA SLIPPERS</v>
          </cell>
          <cell r="I623" t="str">
            <v>64.02.99.00</v>
          </cell>
          <cell r="J623" t="str">
            <v>SEPTEMBER, 2005</v>
          </cell>
          <cell r="K623" t="str">
            <v>NIGER</v>
          </cell>
          <cell r="L623" t="str">
            <v>JIBIYA BORDER</v>
          </cell>
          <cell r="M623">
            <v>31</v>
          </cell>
          <cell r="N623" t="str">
            <v>FIRST</v>
          </cell>
          <cell r="O623">
            <v>59091.59</v>
          </cell>
          <cell r="P623">
            <v>14772.897499999999</v>
          </cell>
          <cell r="Q623">
            <v>44318.692499999997</v>
          </cell>
          <cell r="R623">
            <v>45620</v>
          </cell>
          <cell r="S623" t="str">
            <v>USD</v>
          </cell>
          <cell r="T623" t="str">
            <v>DECEMBER, 2005</v>
          </cell>
          <cell r="U623">
            <v>38623</v>
          </cell>
          <cell r="V623" t="str">
            <v>FBN/0045305</v>
          </cell>
          <cell r="W623" t="str">
            <v/>
          </cell>
          <cell r="Y623">
            <v>45620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</row>
        <row r="625">
          <cell r="M625">
            <v>56218.415999999954</v>
          </cell>
          <cell r="O625">
            <v>76561314.238000005</v>
          </cell>
          <cell r="P625">
            <v>19140328.559500001</v>
          </cell>
          <cell r="Q625">
            <v>57420985.678499959</v>
          </cell>
          <cell r="Y625">
            <v>52485798.889999993</v>
          </cell>
          <cell r="Z625">
            <v>3851965.19</v>
          </cell>
          <cell r="AA625">
            <v>537865.96</v>
          </cell>
          <cell r="AB625">
            <v>0</v>
          </cell>
          <cell r="AC625">
            <v>0</v>
          </cell>
        </row>
        <row r="627">
          <cell r="Q627" t="str">
            <v>No of CCIs by FOB Currency</v>
          </cell>
          <cell r="R627" t="str">
            <v>FOB VALUE</v>
          </cell>
          <cell r="S627" t="str">
            <v>FOB Currency</v>
          </cell>
          <cell r="Y627">
            <v>558</v>
          </cell>
          <cell r="Z627">
            <v>49</v>
          </cell>
          <cell r="AA627">
            <v>14</v>
          </cell>
          <cell r="AB627">
            <v>0</v>
          </cell>
          <cell r="AC627">
            <v>0</v>
          </cell>
        </row>
        <row r="628">
          <cell r="Q628">
            <v>558</v>
          </cell>
          <cell r="R628">
            <v>52485798.889999993</v>
          </cell>
          <cell r="S628" t="str">
            <v>USD</v>
          </cell>
        </row>
        <row r="629">
          <cell r="Q629">
            <v>49</v>
          </cell>
          <cell r="R629">
            <v>3851965.1900000051</v>
          </cell>
          <cell r="S629" t="str">
            <v>EUR</v>
          </cell>
        </row>
        <row r="630">
          <cell r="Q630">
            <v>14</v>
          </cell>
          <cell r="R630">
            <v>537865.95999998599</v>
          </cell>
          <cell r="S630" t="str">
            <v>GBP</v>
          </cell>
        </row>
        <row r="631">
          <cell r="Q631">
            <v>0</v>
          </cell>
          <cell r="R631">
            <v>0</v>
          </cell>
          <cell r="S631" t="str">
            <v>CAD</v>
          </cell>
        </row>
        <row r="632">
          <cell r="Q632">
            <v>0</v>
          </cell>
          <cell r="R632">
            <v>0</v>
          </cell>
          <cell r="S632" t="str">
            <v>CFA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Sheet2"/>
      <sheetName val="control"/>
      <sheetName val="Sheet4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Dec</v>
          </cell>
        </row>
      </sheetData>
      <sheetData sheetId="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ASSETS TABLE "/>
      <sheetName val="Inflow &amp; Outflow of forex"/>
      <sheetName val="100 exporters"/>
      <sheetName val="Sectoral Utilization of forex"/>
      <sheetName val="External assets"/>
      <sheetName val="Exchange Rate"/>
      <sheetName val="2007 Flows"/>
      <sheetName val="REER"/>
      <sheetName val="Cross Rate"/>
      <sheetName val="DD &amp; SS of FOREx (2)"/>
      <sheetName val="CROSS RATE chart"/>
      <sheetName val="Cross Rates"/>
      <sheetName val="weighted Average Exc rate"/>
      <sheetName val="REER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ASSETS TABLE "/>
      <sheetName val="Inflow &amp; Outflow of forex"/>
      <sheetName val="100 exporters"/>
      <sheetName val="Sectoral Utilization of forex"/>
      <sheetName val="External assets"/>
      <sheetName val="Exchange Rate"/>
      <sheetName val="2007 Flows"/>
      <sheetName val="REER"/>
      <sheetName val="Cross Rate"/>
      <sheetName val="DD &amp; SS of FOREx (2)"/>
      <sheetName val="CROSS RATE chart"/>
      <sheetName val="Cross Rates"/>
      <sheetName val="weighted Average Exc rate"/>
      <sheetName val="REER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D &amp; SS of FOREx (2)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ASSETS TABLE "/>
      <sheetName val="Inflow &amp; Outflow of forex"/>
      <sheetName val="100 exporters"/>
      <sheetName val="Sectoral Utilization of forex"/>
      <sheetName val="External assets"/>
      <sheetName val="Exchange Rate"/>
      <sheetName val="2007 Flows"/>
      <sheetName val="REER"/>
      <sheetName val="Cross Rate"/>
      <sheetName val="DD &amp; SS of FOREx (2)"/>
      <sheetName val="CROSS RATE chart"/>
      <sheetName val="Cross Rates"/>
      <sheetName val="weighted Average Exc rate"/>
      <sheetName val="REER (2)"/>
      <sheetName val="Table 1"/>
      <sheetName val="Table 2"/>
      <sheetName val="Table 3"/>
      <sheetName val="Table 4"/>
      <sheetName val="Table 5"/>
      <sheetName val="Table 6"/>
      <sheetName val="REER &amp; NEER"/>
      <sheetName val="Quarterly Average"/>
      <sheetName val="DD &amp; SS of FOR( 2009&amp; May 2010)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"/>
      <sheetName val="Monthly data"/>
      <sheetName val="Sheet1"/>
      <sheetName val="NIBOR (monthly avrg.)"/>
      <sheetName val="Ex. rates"/>
      <sheetName val="EER"/>
      <sheetName val="SR_FIG1"/>
      <sheetName val="SR_FIG2"/>
      <sheetName val="SR_FIG4"/>
      <sheetName val="SR_FIG3"/>
      <sheetName val="SR_FIG4 (2)"/>
      <sheetName val="SR_FIG3v2"/>
      <sheetName val="DD &amp; SS of FOREx (2)"/>
      <sheetName val="OWNER"/>
    </sheetNames>
    <sheetDataSet>
      <sheetData sheetId="0" refreshError="1">
        <row r="1">
          <cell r="D1">
            <v>1997</v>
          </cell>
          <cell r="E1">
            <v>1998</v>
          </cell>
          <cell r="F1">
            <v>1999</v>
          </cell>
          <cell r="G1">
            <v>2000</v>
          </cell>
          <cell r="H1">
            <v>2001</v>
          </cell>
          <cell r="I1">
            <v>2002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6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6"/>
      <sheetName val="BASIC"/>
      <sheetName val="1"/>
      <sheetName val="2"/>
      <sheetName val="3"/>
      <sheetName val="4"/>
      <sheetName val="5"/>
      <sheetName val="8"/>
      <sheetName val="9"/>
      <sheetName val="10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F21"/>
      <sheetName val="23"/>
      <sheetName val="24"/>
      <sheetName val="25"/>
      <sheetName val="26"/>
      <sheetName val="30"/>
      <sheetName val="31"/>
      <sheetName val="32"/>
      <sheetName val="DOTX"/>
      <sheetName val="DOTM"/>
      <sheetName val="Debt"/>
      <sheetName val="IFEM"/>
      <sheetName val="40"/>
      <sheetName val="33"/>
      <sheetName val="34"/>
      <sheetName val="35"/>
      <sheetName val="36"/>
      <sheetName val="37"/>
      <sheetName val="39"/>
      <sheetName val="6"/>
      <sheetName val="7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2"/>
      <sheetName val="F22"/>
      <sheetName val="27"/>
      <sheetName val="28"/>
      <sheetName val="PRINTRED28"/>
      <sheetName val="29"/>
      <sheetName val="Dialog1"/>
      <sheetName val="Module1"/>
      <sheetName val="Form C11"/>
      <sheetName val="FORM  C18"/>
      <sheetName val="PAG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16"/>
      <sheetName val="OLDFILE"/>
      <sheetName val="NEW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150dp"/>
      <sheetName val="RED47"/>
      <sheetName val="Table3"/>
    </sheetNames>
    <sheetDataSet>
      <sheetData sheetId="0"/>
      <sheetData sheetId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/>
      <sheetData sheetId="4">
        <row r="2">
          <cell r="B2" t="str">
            <v>Table --. Country: External Sustainability Framework--Gross External Financing Need, 2000-2010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>
        <row r="2">
          <cell r="B2" t="str">
            <v>Table --. Country: External Sustainability Framework--Gross External Financing Need, 2000-2010</v>
          </cell>
        </row>
      </sheetData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TAKAYA, VALLI ASABE" id="{57599C93-BCF4-4C5B-B7FF-1BA905DF813E}" userId="S::TAKAYA18737@cbn.gov.ng::ce67f6ca-c050-4c69-a2a5-f22a14fbaed8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" dT="2023-07-25T12:03:51.13" personId="{57599C93-BCF4-4C5B-B7FF-1BA905DF813E}" id="{058F99B5-5754-47F9-BCB0-B87AF571ECAD}">
    <text>for web version remeber to convert to millions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6.bin"/><Relationship Id="rId4" Type="http://schemas.microsoft.com/office/2017/10/relationships/threadedComment" Target="../threadedComments/threadedComment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61"/>
  <sheetViews>
    <sheetView tabSelected="1" view="pageBreakPreview" zoomScaleNormal="100" zoomScaleSheetLayoutView="100" workbookViewId="0">
      <pane xSplit="1" ySplit="1" topLeftCell="B50" activePane="bottomRight" state="frozen"/>
      <selection pane="topRight" activeCell="B1" sqref="B1"/>
      <selection pane="bottomLeft" activeCell="A3" sqref="A3"/>
      <selection pane="bottomRight" activeCell="B64" sqref="B64"/>
    </sheetView>
  </sheetViews>
  <sheetFormatPr defaultColWidth="8.7265625" defaultRowHeight="14"/>
  <cols>
    <col min="1" max="1" width="16.1796875" style="15" customWidth="1"/>
    <col min="2" max="2" width="100.54296875" style="15" customWidth="1"/>
    <col min="3" max="16384" width="8.7265625" style="15"/>
  </cols>
  <sheetData>
    <row r="1" spans="1:2" ht="30.5" thickBot="1">
      <c r="A1" s="274"/>
      <c r="B1" s="275" t="s">
        <v>249</v>
      </c>
    </row>
    <row r="2" spans="1:2" s="62" customFormat="1" ht="15.5" thickBot="1">
      <c r="A2" s="89" t="s">
        <v>303</v>
      </c>
      <c r="B2" s="276" t="s">
        <v>277</v>
      </c>
    </row>
    <row r="3" spans="1:2" s="62" customFormat="1" ht="15.5" thickBot="1">
      <c r="A3" s="93"/>
      <c r="B3" s="94"/>
    </row>
    <row r="4" spans="1:2" s="62" customFormat="1" ht="15.5" thickBot="1">
      <c r="A4" s="92" t="s">
        <v>278</v>
      </c>
      <c r="B4" s="277" t="s">
        <v>279</v>
      </c>
    </row>
    <row r="5" spans="1:2" s="62" customFormat="1" ht="15.5" thickBot="1">
      <c r="A5" s="90"/>
      <c r="B5" s="91"/>
    </row>
    <row r="6" spans="1:2" s="62" customFormat="1" ht="15.5" thickBot="1">
      <c r="A6" s="92" t="s">
        <v>302</v>
      </c>
      <c r="B6" s="277" t="s">
        <v>280</v>
      </c>
    </row>
    <row r="7" spans="1:2" s="62" customFormat="1" ht="18" customHeight="1" thickBot="1">
      <c r="A7" s="90"/>
      <c r="B7" s="91"/>
    </row>
    <row r="8" spans="1:2" s="62" customFormat="1" ht="15.5" thickBot="1">
      <c r="A8" s="92" t="s">
        <v>301</v>
      </c>
      <c r="B8" s="277" t="s">
        <v>281</v>
      </c>
    </row>
    <row r="9" spans="1:2" s="62" customFormat="1" ht="15.5" thickBot="1">
      <c r="A9" s="90"/>
      <c r="B9" s="91"/>
    </row>
    <row r="10" spans="1:2" s="62" customFormat="1" ht="15.5" thickBot="1">
      <c r="A10" s="92" t="s">
        <v>282</v>
      </c>
      <c r="B10" s="278" t="s">
        <v>283</v>
      </c>
    </row>
    <row r="11" spans="1:2" s="62" customFormat="1" ht="15.5" thickBot="1">
      <c r="A11" s="93"/>
      <c r="B11" s="94"/>
    </row>
    <row r="12" spans="1:2" s="62" customFormat="1" ht="15.5" thickBot="1">
      <c r="A12" s="92" t="s">
        <v>284</v>
      </c>
      <c r="B12" s="278" t="s">
        <v>285</v>
      </c>
    </row>
    <row r="13" spans="1:2" s="62" customFormat="1" ht="15.5" thickBot="1">
      <c r="A13" s="90"/>
      <c r="B13" s="91"/>
    </row>
    <row r="14" spans="1:2" s="62" customFormat="1" ht="15.5" thickBot="1">
      <c r="A14" s="92" t="s">
        <v>250</v>
      </c>
      <c r="B14" s="278" t="s">
        <v>311</v>
      </c>
    </row>
    <row r="15" spans="1:2" s="62" customFormat="1" ht="15.5" thickBot="1">
      <c r="A15" s="93"/>
      <c r="B15" s="94"/>
    </row>
    <row r="16" spans="1:2" s="62" customFormat="1" ht="15.5" thickBot="1">
      <c r="A16" s="92" t="s">
        <v>274</v>
      </c>
      <c r="B16" s="278" t="s">
        <v>286</v>
      </c>
    </row>
    <row r="17" spans="1:2" s="62" customFormat="1" ht="15.5" thickBot="1">
      <c r="A17" s="93"/>
      <c r="B17" s="94"/>
    </row>
    <row r="18" spans="1:2" s="62" customFormat="1" ht="15.5" thickBot="1">
      <c r="A18" s="92" t="s">
        <v>287</v>
      </c>
      <c r="B18" s="278" t="s">
        <v>288</v>
      </c>
    </row>
    <row r="19" spans="1:2" s="62" customFormat="1" ht="15.5" thickBot="1">
      <c r="A19" s="90"/>
      <c r="B19" s="91"/>
    </row>
    <row r="20" spans="1:2" s="62" customFormat="1" ht="15.5" thickBot="1">
      <c r="A20" s="92" t="s">
        <v>289</v>
      </c>
      <c r="B20" s="278" t="s">
        <v>290</v>
      </c>
    </row>
    <row r="21" spans="1:2" s="62" customFormat="1" ht="15.5" thickBot="1">
      <c r="A21" s="401"/>
      <c r="B21" s="402"/>
    </row>
    <row r="22" spans="1:2" s="62" customFormat="1" ht="15.5" thickBot="1">
      <c r="A22" s="401" t="s">
        <v>557</v>
      </c>
      <c r="B22" s="747" t="s">
        <v>564</v>
      </c>
    </row>
    <row r="23" spans="1:2" s="62" customFormat="1" ht="15.5" thickBot="1">
      <c r="A23" s="401"/>
      <c r="B23" s="402"/>
    </row>
    <row r="24" spans="1:2" s="62" customFormat="1" ht="15.5" thickBot="1">
      <c r="A24" s="401" t="s">
        <v>558</v>
      </c>
      <c r="B24" s="747" t="s">
        <v>548</v>
      </c>
    </row>
    <row r="25" spans="1:2" s="62" customFormat="1" ht="15.5" thickBot="1">
      <c r="A25" s="401"/>
      <c r="B25" s="402"/>
    </row>
    <row r="26" spans="1:2" s="62" customFormat="1" ht="15.5" thickBot="1">
      <c r="A26" s="401" t="s">
        <v>559</v>
      </c>
      <c r="B26" s="747" t="s">
        <v>547</v>
      </c>
    </row>
    <row r="27" spans="1:2" s="62" customFormat="1" ht="15.5" thickBot="1">
      <c r="A27" s="401"/>
      <c r="B27" s="402"/>
    </row>
    <row r="28" spans="1:2" s="62" customFormat="1" ht="15.5" thickBot="1">
      <c r="A28" s="401" t="s">
        <v>560</v>
      </c>
      <c r="B28" s="747" t="s">
        <v>549</v>
      </c>
    </row>
    <row r="29" spans="1:2" s="62" customFormat="1" ht="15.5" thickBot="1">
      <c r="A29" s="401"/>
      <c r="B29" s="402"/>
    </row>
    <row r="30" spans="1:2" s="62" customFormat="1" ht="15.5" thickBot="1">
      <c r="A30" s="401" t="s">
        <v>561</v>
      </c>
      <c r="B30" s="747" t="s">
        <v>548</v>
      </c>
    </row>
    <row r="31" spans="1:2" s="62" customFormat="1" ht="15.5" thickBot="1">
      <c r="A31" s="401"/>
      <c r="B31" s="402"/>
    </row>
    <row r="32" spans="1:2" s="62" customFormat="1" ht="15.5" thickBot="1">
      <c r="A32" s="401" t="s">
        <v>562</v>
      </c>
      <c r="B32" s="747" t="s">
        <v>550</v>
      </c>
    </row>
    <row r="33" spans="1:2" s="62" customFormat="1" ht="15.5" thickBot="1">
      <c r="A33" s="92"/>
      <c r="B33" s="277"/>
    </row>
    <row r="34" spans="1:2" s="62" customFormat="1" ht="15.5" thickBot="1">
      <c r="A34" s="92" t="s">
        <v>251</v>
      </c>
      <c r="B34" s="403" t="s">
        <v>291</v>
      </c>
    </row>
    <row r="35" spans="1:2" s="62" customFormat="1" ht="15.5" thickBot="1">
      <c r="A35" s="90"/>
      <c r="B35" s="91"/>
    </row>
    <row r="36" spans="1:2" s="62" customFormat="1" ht="15.5" thickBot="1">
      <c r="A36" s="92" t="s">
        <v>292</v>
      </c>
      <c r="B36" s="278" t="s">
        <v>552</v>
      </c>
    </row>
    <row r="37" spans="1:2" s="62" customFormat="1" ht="15.5" thickBot="1">
      <c r="A37" s="90"/>
      <c r="B37" s="91"/>
    </row>
    <row r="38" spans="1:2" s="62" customFormat="1" ht="15.5" thickBot="1">
      <c r="A38" s="92" t="s">
        <v>293</v>
      </c>
      <c r="B38" s="278" t="s">
        <v>553</v>
      </c>
    </row>
    <row r="39" spans="1:2" s="62" customFormat="1" ht="15.5" thickBot="1">
      <c r="A39" s="90"/>
      <c r="B39" s="91"/>
    </row>
    <row r="40" spans="1:2" s="62" customFormat="1" ht="15.5" thickBot="1">
      <c r="A40" s="92" t="s">
        <v>294</v>
      </c>
      <c r="B40" s="278" t="s">
        <v>554</v>
      </c>
    </row>
    <row r="41" spans="1:2" s="62" customFormat="1" ht="15.5" thickBot="1">
      <c r="A41" s="90"/>
      <c r="B41" s="91"/>
    </row>
    <row r="42" spans="1:2" s="62" customFormat="1" ht="15.5" thickBot="1">
      <c r="A42" s="92" t="s">
        <v>252</v>
      </c>
      <c r="B42" s="278" t="s">
        <v>295</v>
      </c>
    </row>
    <row r="43" spans="1:2" s="62" customFormat="1" ht="15.5" thickBot="1">
      <c r="A43" s="90"/>
      <c r="B43" s="91"/>
    </row>
    <row r="44" spans="1:2" s="62" customFormat="1" ht="15.5" thickBot="1">
      <c r="A44" s="92" t="s">
        <v>253</v>
      </c>
      <c r="B44" s="278" t="s">
        <v>296</v>
      </c>
    </row>
    <row r="45" spans="1:2" s="62" customFormat="1" ht="15.5" thickBot="1">
      <c r="A45" s="90"/>
      <c r="B45" s="91"/>
    </row>
    <row r="46" spans="1:2" s="62" customFormat="1" ht="15.5" thickBot="1">
      <c r="A46" s="92" t="s">
        <v>254</v>
      </c>
      <c r="B46" s="278" t="s">
        <v>297</v>
      </c>
    </row>
    <row r="47" spans="1:2" s="62" customFormat="1" ht="15.5" thickBot="1">
      <c r="A47" s="92"/>
      <c r="B47" s="277"/>
    </row>
    <row r="48" spans="1:2" s="62" customFormat="1" ht="15.5" thickBot="1">
      <c r="A48" s="92" t="s">
        <v>255</v>
      </c>
      <c r="B48" s="278" t="s">
        <v>382</v>
      </c>
    </row>
    <row r="49" spans="1:2" s="62" customFormat="1" ht="15.5" thickBot="1">
      <c r="A49" s="90"/>
      <c r="B49" s="91"/>
    </row>
    <row r="50" spans="1:2" s="62" customFormat="1" ht="15.5" thickBot="1">
      <c r="A50" s="92" t="s">
        <v>256</v>
      </c>
      <c r="B50" s="278" t="s">
        <v>298</v>
      </c>
    </row>
    <row r="51" spans="1:2" s="62" customFormat="1" ht="15.5" thickBot="1">
      <c r="A51" s="90"/>
      <c r="B51" s="91"/>
    </row>
    <row r="52" spans="1:2" s="62" customFormat="1" ht="15.5" thickBot="1">
      <c r="A52" s="92" t="s">
        <v>257</v>
      </c>
      <c r="B52" s="278" t="s">
        <v>299</v>
      </c>
    </row>
    <row r="53" spans="1:2" s="62" customFormat="1" ht="15.5" thickBot="1">
      <c r="A53" s="90"/>
      <c r="B53" s="91"/>
    </row>
    <row r="54" spans="1:2" s="62" customFormat="1" ht="15.5" thickBot="1">
      <c r="A54" s="92" t="s">
        <v>258</v>
      </c>
      <c r="B54" s="278" t="s">
        <v>406</v>
      </c>
    </row>
    <row r="55" spans="1:2" s="62" customFormat="1" ht="15.5" thickBot="1">
      <c r="A55" s="90"/>
      <c r="B55" s="91"/>
    </row>
    <row r="56" spans="1:2" s="62" customFormat="1" ht="15.5" thickBot="1">
      <c r="A56" s="92" t="s">
        <v>275</v>
      </c>
      <c r="B56" s="278" t="s">
        <v>407</v>
      </c>
    </row>
    <row r="57" spans="1:2" s="62" customFormat="1" ht="15.5" thickBot="1">
      <c r="A57" s="401"/>
      <c r="B57" s="402"/>
    </row>
    <row r="58" spans="1:2" s="62" customFormat="1" ht="15.5" thickBot="1">
      <c r="A58" s="92" t="s">
        <v>426</v>
      </c>
      <c r="B58" s="403" t="s">
        <v>407</v>
      </c>
    </row>
    <row r="59" spans="1:2" s="62" customFormat="1" ht="15.5" thickBot="1">
      <c r="A59" s="90"/>
      <c r="B59" s="91"/>
    </row>
    <row r="60" spans="1:2" s="62" customFormat="1" ht="15.5" thickBot="1">
      <c r="A60" s="92" t="s">
        <v>300</v>
      </c>
      <c r="B60" s="278" t="s">
        <v>408</v>
      </c>
    </row>
    <row r="61" spans="1:2" s="62" customFormat="1" ht="15.5" thickBot="1">
      <c r="A61" s="90"/>
      <c r="B61" s="277"/>
    </row>
  </sheetData>
  <hyperlinks>
    <hyperlink ref="B2" location="C1.1!A1" display="Gross Domestic Product at Current Basic Prices        " xr:uid="{00000000-0004-0000-0000-000000000000}"/>
    <hyperlink ref="B4" location="C1.2!A1" display="Gross Domestic Product at 1990 Constant Basic Prices" xr:uid="{00000000-0004-0000-0000-000001000000}"/>
    <hyperlink ref="B8" location="C1.4!A1" display="Implicit Price Deflator   " xr:uid="{00000000-0004-0000-0000-000002000000}"/>
    <hyperlink ref="B10" location="C1.5!A1" display="Gross Domestic Product at 2010 Constant Basic Price - Quarterly " xr:uid="{00000000-0004-0000-0000-000003000000}"/>
    <hyperlink ref="B12" location="C1.6!A1" display="Implicit Price Deflator - Quarterly" xr:uid="{00000000-0004-0000-0000-000004000000}"/>
    <hyperlink ref="B14" location="C1.7!A1" display="GDP by Expenditure and Income at Current Purchasers' Prices - Annual" xr:uid="{00000000-0004-0000-0000-000005000000}"/>
    <hyperlink ref="B16" location="C1.8!A1" display="Gross Domestic Product by Expenditure and Income at 2010 Constant Purchasers' Prices - Annual" xr:uid="{00000000-0004-0000-0000-000006000000}"/>
    <hyperlink ref="B18" location="' C1.9 '!A1" display="Gross Domestic Product by Expenditure and Income at Current Purchasers' Prices - Quarterly" xr:uid="{00000000-0004-0000-0000-000007000000}"/>
    <hyperlink ref="B20" location="'C1.10 '!A1" display="Gross Domestic Product by Expenditure and Income at 2010 Constant Purchasers' Prices - Quarterly " xr:uid="{00000000-0004-0000-0000-000008000000}"/>
    <hyperlink ref="B34" location="C2.1!A1" display="Inflation Rates: Headline, Core and Food - Monthly " xr:uid="{00000000-0004-0000-0000-000009000000}"/>
    <hyperlink ref="B36" location="C2.2!A1" display="Composite Consumer Price Index (Base: November 2009)" xr:uid="{00000000-0004-0000-0000-00000A000000}"/>
    <hyperlink ref="B38" location="C2.3!A1" display="Composite Consumer Price Index (Base: November 2009) - Urban" xr:uid="{00000000-0004-0000-0000-00000B000000}"/>
    <hyperlink ref="B40" location="C2.4!A1" display="Composite Consumer Price Index (Base: November 2009) - Rural " xr:uid="{00000000-0004-0000-0000-00000C000000}"/>
    <hyperlink ref="B42" location="'C 3.1'!A1" display="ACGSF Operations - Value of Loans Guaranteed" xr:uid="{00000000-0004-0000-0000-00000D000000}"/>
    <hyperlink ref="B44" location="'C 3.2'!A1" display="ACGSF Operations – Number of Loans Guaranteed on State Basis" xr:uid="{00000000-0004-0000-0000-00000E000000}"/>
    <hyperlink ref="B46" location="'C 3.3 '!A1" display="ACGSF Operations - Value of Loans Guaranteed on State Basis" xr:uid="{00000000-0004-0000-0000-00000F000000}"/>
    <hyperlink ref="B50" location="C3.5!A1" display="ACGSF Operations - Cumulative Loans Guaranteed on Value Group Basis" xr:uid="{00000000-0004-0000-0000-000010000000}"/>
    <hyperlink ref="B6" location="'C1.3 '!A1" display="Implicit Price Deflator (2010 Base year series)" xr:uid="{00000000-0004-0000-0000-000011000000}"/>
    <hyperlink ref="B48" location="'C 3.4 '!A1" display="ACGSF Operations – Cumulative Total Loans Fully Repaid and Analysed on States Basis" xr:uid="{00000000-0004-0000-0000-000012000000}"/>
    <hyperlink ref="B52" location="'C3.6 '!A1" display="ACGSF Operations - Cumulative Loans Guaranteed on Category Basis" xr:uid="{00000000-0004-0000-0000-000013000000}"/>
    <hyperlink ref="B54" location="'C 4.1 '!A1" display="Manufacturing Capacity Utilisation" xr:uid="{00000000-0004-0000-0000-000014000000}"/>
    <hyperlink ref="B56" location="'C 4.2'!A1" display="Manufacturing Capacity Utilisation - Continued" xr:uid="{00000000-0004-0000-0000-000015000000}"/>
    <hyperlink ref="B60" location="'C5.1 '!A1" display="Monthly Rainfall Statistics in some Nigerian towns" xr:uid="{00000000-0004-0000-0000-000017000000}"/>
    <hyperlink ref="B58" location="'C 4.3'!A1" display="Average Manufacturing Capacity Utilisation - Continued" xr:uid="{02B70600-3887-4BB6-ABEF-9DBDFACE746B}"/>
    <hyperlink ref="B22" location="C1.11!A1" display="Rebased Series - Gross Domestic Product at Current Basic Prices - Quarterly" xr:uid="{C3DAB106-AC19-47E6-9A59-E4171A06D663}"/>
    <hyperlink ref="B24" location="C1.12!A1" display="Gross Domestic Product at 2019 Constant Basic Prices - Annual" xr:uid="{4FAB8B45-8805-4B1B-801D-F350DF4363C7}"/>
    <hyperlink ref="B26" location="C1.13!A1" display="Rebased Series - Implicit Price Deflator - Annual" xr:uid="{822922A0-2008-4C73-A1AD-772C7031A3BE}"/>
    <hyperlink ref="B28" location="C1.14!A1" display="Rebased Series - Gross Domestic Product at Current Basic Prices - Quarterly " xr:uid="{713EFFDF-BC96-41B0-A1D9-0FA8719329BA}"/>
    <hyperlink ref="B30" location="C1.15!A1" display="Gross Domestic Product at 2019 Constant Basic Prices - Annual" xr:uid="{B2D9AC6D-76D5-427A-A65F-A8B24E1F3052}"/>
    <hyperlink ref="B32" location="C1.16!A1" display="Rebased Series – Implicit Price Deflator – Quarterly" xr:uid="{4145858D-38FE-4220-A29B-0F0D98483CBA}"/>
  </hyperlinks>
  <pageMargins left="0.7" right="0.7" top="0.75" bottom="0.75" header="0.3" footer="0.3"/>
  <pageSetup scale="70" orientation="portrait" r:id="rId1"/>
  <headerFooter>
    <oddFooter>&amp;L&amp;1#&amp;"Calibri"&amp;10&amp;K0078D7This document is for CBN internal consumption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S64"/>
  <sheetViews>
    <sheetView view="pageBreakPreview" zoomScaleNormal="100" zoomScaleSheetLayoutView="100" workbookViewId="0">
      <pane xSplit="1" ySplit="3" topLeftCell="AM4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14.7265625" defaultRowHeight="14"/>
  <cols>
    <col min="1" max="1" width="51.7265625" style="1" customWidth="1"/>
    <col min="2" max="19" width="13" style="1" customWidth="1"/>
    <col min="20" max="20" width="0.81640625" style="1" customWidth="1"/>
    <col min="21" max="22" width="9.81640625" style="1" bestFit="1" customWidth="1"/>
    <col min="23" max="28" width="11.1796875" style="1" bestFit="1" customWidth="1"/>
    <col min="29" max="36" width="11.453125" style="1" customWidth="1"/>
    <col min="37" max="45" width="12.453125" style="1" bestFit="1" customWidth="1"/>
    <col min="46" max="163" width="9.1796875" style="1" customWidth="1"/>
    <col min="164" max="164" width="37" style="1" customWidth="1"/>
    <col min="165" max="16384" width="14.7265625" style="1"/>
  </cols>
  <sheetData>
    <row r="1" spans="1:45" ht="25.5" thickBot="1">
      <c r="A1" s="279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spans="1:45" s="129" customFormat="1" ht="18.75" customHeight="1" thickBot="1">
      <c r="A2" s="126" t="s">
        <v>446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414"/>
      <c r="AC2" s="414"/>
      <c r="AD2" s="414"/>
      <c r="AE2" s="414"/>
      <c r="AF2" s="414"/>
      <c r="AG2" s="415"/>
      <c r="AH2" s="128"/>
      <c r="AI2" s="128"/>
    </row>
    <row r="3" spans="1:45" s="288" customFormat="1" ht="28.5" customHeight="1" thickBot="1">
      <c r="A3" s="286" t="s">
        <v>0</v>
      </c>
      <c r="B3" s="287">
        <v>1981</v>
      </c>
      <c r="C3" s="287">
        <v>1982</v>
      </c>
      <c r="D3" s="287">
        <v>1983</v>
      </c>
      <c r="E3" s="287">
        <v>1984</v>
      </c>
      <c r="F3" s="287">
        <v>1985</v>
      </c>
      <c r="G3" s="287">
        <v>1986</v>
      </c>
      <c r="H3" s="287">
        <v>1987</v>
      </c>
      <c r="I3" s="287">
        <v>1988</v>
      </c>
      <c r="J3" s="287">
        <v>1989</v>
      </c>
      <c r="K3" s="287">
        <v>1990</v>
      </c>
      <c r="L3" s="287">
        <v>1991</v>
      </c>
      <c r="M3" s="287">
        <v>1992</v>
      </c>
      <c r="N3" s="287">
        <v>1993</v>
      </c>
      <c r="O3" s="287">
        <v>1994</v>
      </c>
      <c r="P3" s="287">
        <v>1995</v>
      </c>
      <c r="Q3" s="287">
        <v>1996</v>
      </c>
      <c r="R3" s="287">
        <v>1997</v>
      </c>
      <c r="S3" s="287">
        <v>1998</v>
      </c>
      <c r="T3" s="287">
        <v>1999</v>
      </c>
      <c r="U3" s="287">
        <v>2000</v>
      </c>
      <c r="V3" s="287">
        <v>2001</v>
      </c>
      <c r="W3" s="287">
        <v>2002</v>
      </c>
      <c r="X3" s="287">
        <v>2003</v>
      </c>
      <c r="Y3" s="287">
        <v>2004</v>
      </c>
      <c r="Z3" s="287">
        <v>2005</v>
      </c>
      <c r="AA3" s="409">
        <v>2006</v>
      </c>
      <c r="AB3" s="287">
        <v>2007</v>
      </c>
      <c r="AC3" s="287">
        <v>2008</v>
      </c>
      <c r="AD3" s="287">
        <v>2009</v>
      </c>
      <c r="AE3" s="287">
        <v>2010</v>
      </c>
      <c r="AF3" s="287">
        <v>2011</v>
      </c>
      <c r="AG3" s="409">
        <v>2012</v>
      </c>
      <c r="AH3" s="287">
        <v>2013</v>
      </c>
      <c r="AI3" s="287">
        <v>2014</v>
      </c>
      <c r="AJ3" s="287">
        <v>2015</v>
      </c>
      <c r="AK3" s="287">
        <v>2016</v>
      </c>
      <c r="AL3" s="409">
        <v>2017</v>
      </c>
      <c r="AM3" s="287">
        <v>2018</v>
      </c>
      <c r="AN3" s="287">
        <v>2019</v>
      </c>
      <c r="AO3" s="287" t="s">
        <v>381</v>
      </c>
      <c r="AP3" s="287" t="s">
        <v>409</v>
      </c>
      <c r="AQ3" s="287" t="s">
        <v>410</v>
      </c>
      <c r="AR3" s="287" t="s">
        <v>442</v>
      </c>
      <c r="AS3" s="287" t="s">
        <v>445</v>
      </c>
    </row>
    <row r="4" spans="1:45" s="3" customFormat="1">
      <c r="A4" s="280" t="s">
        <v>322</v>
      </c>
      <c r="B4" s="80">
        <v>17.052175624556426</v>
      </c>
      <c r="C4" s="80">
        <v>20.125923754417474</v>
      </c>
      <c r="D4" s="80">
        <v>23.797815568126801</v>
      </c>
      <c r="E4" s="80">
        <v>30.365184995421959</v>
      </c>
      <c r="F4" s="80">
        <v>34.237086699975727</v>
      </c>
      <c r="G4" s="80">
        <v>35.70263524357086</v>
      </c>
      <c r="H4" s="80">
        <v>50.286937893957948</v>
      </c>
      <c r="I4" s="80">
        <v>73.764505839733886</v>
      </c>
      <c r="J4" s="80">
        <v>88.264126107794667</v>
      </c>
      <c r="K4" s="80">
        <v>106.62669200092856</v>
      </c>
      <c r="L4" s="80">
        <v>123.23564639888333</v>
      </c>
      <c r="M4" s="80">
        <v>184.1156516268297</v>
      </c>
      <c r="N4" s="80">
        <v>295.32458568612839</v>
      </c>
      <c r="O4" s="80">
        <v>445.27289420676226</v>
      </c>
      <c r="P4" s="80">
        <v>790.14161714088175</v>
      </c>
      <c r="Q4" s="80">
        <v>1070.5147286198842</v>
      </c>
      <c r="R4" s="80">
        <v>1211.4619623692349</v>
      </c>
      <c r="S4" s="80">
        <v>1341.0408976672811</v>
      </c>
      <c r="T4" s="80">
        <v>1426.9738110564483</v>
      </c>
      <c r="U4" s="80">
        <v>1508.4087879469739</v>
      </c>
      <c r="V4" s="80">
        <v>2015.4215326357553</v>
      </c>
      <c r="W4" s="80">
        <v>4251.5206478410291</v>
      </c>
      <c r="X4" s="80">
        <v>4585.9256984468839</v>
      </c>
      <c r="Y4" s="80">
        <v>4935.2637542782304</v>
      </c>
      <c r="Z4" s="80">
        <v>6032.3324059531324</v>
      </c>
      <c r="AA4" s="410">
        <v>7513.2978008750779</v>
      </c>
      <c r="AB4" s="80">
        <v>8551.9813989227569</v>
      </c>
      <c r="AC4" s="80">
        <v>10100.325190493564</v>
      </c>
      <c r="AD4" s="80">
        <v>11625.442332889275</v>
      </c>
      <c r="AE4" s="80">
        <v>13048.892799987647</v>
      </c>
      <c r="AF4" s="80">
        <v>14037.825837685226</v>
      </c>
      <c r="AG4" s="410">
        <v>15815.997511976058</v>
      </c>
      <c r="AH4" s="80">
        <v>16816.553012132375</v>
      </c>
      <c r="AI4" s="80">
        <v>18018.612872645714</v>
      </c>
      <c r="AJ4" s="80">
        <v>19636.969043160127</v>
      </c>
      <c r="AK4" s="80">
        <v>21523.512498657288</v>
      </c>
      <c r="AL4" s="410">
        <v>23952.554203355623</v>
      </c>
      <c r="AM4" s="80">
        <v>27371.295757518434</v>
      </c>
      <c r="AN4" s="80">
        <v>31904.140862671367</v>
      </c>
      <c r="AO4" s="80">
        <v>37241.609159385167</v>
      </c>
      <c r="AP4" s="80">
        <v>41126.058437117259</v>
      </c>
      <c r="AQ4" s="80">
        <v>47944.062796755854</v>
      </c>
      <c r="AR4" s="80">
        <v>53273.143681710964</v>
      </c>
      <c r="AS4" s="80">
        <v>56478.980910033737</v>
      </c>
    </row>
    <row r="5" spans="1:45">
      <c r="A5" s="281" t="s">
        <v>323</v>
      </c>
      <c r="B5" s="81">
        <v>12.817212762063724</v>
      </c>
      <c r="C5" s="81">
        <v>14.324073818349172</v>
      </c>
      <c r="D5" s="81">
        <v>16.35185648768439</v>
      </c>
      <c r="E5" s="81">
        <v>21.497545592200463</v>
      </c>
      <c r="F5" s="81">
        <v>25.066493911851243</v>
      </c>
      <c r="G5" s="81">
        <v>25.972389302349988</v>
      </c>
      <c r="H5" s="81">
        <v>39.658651779843098</v>
      </c>
      <c r="I5" s="81">
        <v>61.84864195524387</v>
      </c>
      <c r="J5" s="81">
        <v>71.883917311733441</v>
      </c>
      <c r="K5" s="81">
        <v>86.926202275021112</v>
      </c>
      <c r="L5" s="81">
        <v>101.64580806253744</v>
      </c>
      <c r="M5" s="81">
        <v>153.37979128962499</v>
      </c>
      <c r="N5" s="81">
        <v>249.19592746430678</v>
      </c>
      <c r="O5" s="81">
        <v>377.30828885890043</v>
      </c>
      <c r="P5" s="81">
        <v>670.17758556401441</v>
      </c>
      <c r="Q5" s="81">
        <v>906.89416240123853</v>
      </c>
      <c r="R5" s="81">
        <v>1026.2914925041043</v>
      </c>
      <c r="S5" s="81">
        <v>1133.3890501769324</v>
      </c>
      <c r="T5" s="81">
        <v>1204.704921527743</v>
      </c>
      <c r="U5" s="81">
        <v>1270.6287586726853</v>
      </c>
      <c r="V5" s="81">
        <v>1699.6866329962547</v>
      </c>
      <c r="W5" s="81">
        <v>3875.4579171376654</v>
      </c>
      <c r="X5" s="81">
        <v>4161.5655486042051</v>
      </c>
      <c r="Y5" s="81">
        <v>4419.06241692409</v>
      </c>
      <c r="Z5" s="81">
        <v>5372.2039151186846</v>
      </c>
      <c r="AA5" s="411">
        <v>6723.2164582805663</v>
      </c>
      <c r="AB5" s="81">
        <v>7654.2201601769702</v>
      </c>
      <c r="AC5" s="81">
        <v>9039.6340120026089</v>
      </c>
      <c r="AD5" s="81">
        <v>10419.603304442426</v>
      </c>
      <c r="AE5" s="81">
        <v>11683.896369999999</v>
      </c>
      <c r="AF5" s="81">
        <v>12484.849190963299</v>
      </c>
      <c r="AG5" s="411">
        <v>14071.235469202999</v>
      </c>
      <c r="AH5" s="81">
        <v>14862.324872370998</v>
      </c>
      <c r="AI5" s="81">
        <v>15812.570600408262</v>
      </c>
      <c r="AJ5" s="81">
        <v>17189.973043455262</v>
      </c>
      <c r="AK5" s="81">
        <v>18883.081499024698</v>
      </c>
      <c r="AL5" s="411">
        <v>21096.105254235357</v>
      </c>
      <c r="AM5" s="81">
        <v>24207.79793441045</v>
      </c>
      <c r="AN5" s="81">
        <v>28296.926969646884</v>
      </c>
      <c r="AO5" s="81">
        <v>33177.538154193157</v>
      </c>
      <c r="AP5" s="81">
        <v>36349.406859898321</v>
      </c>
      <c r="AQ5" s="81">
        <v>42677.333068505475</v>
      </c>
      <c r="AR5" s="81">
        <v>47779.284617902231</v>
      </c>
      <c r="AS5" s="81">
        <v>50867.62255493956</v>
      </c>
    </row>
    <row r="6" spans="1:45">
      <c r="A6" s="281" t="s">
        <v>324</v>
      </c>
      <c r="B6" s="81">
        <v>2.5250250412388464</v>
      </c>
      <c r="C6" s="81">
        <v>3.9626890665702614</v>
      </c>
      <c r="D6" s="81">
        <v>5.1931507628340503</v>
      </c>
      <c r="E6" s="81">
        <v>6.6198081815092937</v>
      </c>
      <c r="F6" s="81">
        <v>7.1626084568070398</v>
      </c>
      <c r="G6" s="81">
        <v>7.3894126055244289</v>
      </c>
      <c r="H6" s="81">
        <v>8.3737937975963828</v>
      </c>
      <c r="I6" s="81">
        <v>8.8898912166919963</v>
      </c>
      <c r="J6" s="81">
        <v>11.79099011250946</v>
      </c>
      <c r="K6" s="81">
        <v>14.145871359188348</v>
      </c>
      <c r="L6" s="81">
        <v>15.576049708487474</v>
      </c>
      <c r="M6" s="81">
        <v>23.027478033235916</v>
      </c>
      <c r="N6" s="81">
        <v>36.575989486282488</v>
      </c>
      <c r="O6" s="81">
        <v>54.304407755271029</v>
      </c>
      <c r="P6" s="81">
        <v>97.202287352038695</v>
      </c>
      <c r="Q6" s="81">
        <v>130.40784380787071</v>
      </c>
      <c r="R6" s="81">
        <v>145.02952899754612</v>
      </c>
      <c r="S6" s="81">
        <v>158.31425173649836</v>
      </c>
      <c r="T6" s="81">
        <v>164.37429112411502</v>
      </c>
      <c r="U6" s="81">
        <v>172.19034288200137</v>
      </c>
      <c r="V6" s="81">
        <v>228.55788283843211</v>
      </c>
      <c r="W6" s="81">
        <v>271.02610534230297</v>
      </c>
      <c r="X6" s="81">
        <v>299.22445463618993</v>
      </c>
      <c r="Y6" s="81">
        <v>360.80297029130952</v>
      </c>
      <c r="Z6" s="81">
        <v>463.42002932768287</v>
      </c>
      <c r="AA6" s="411">
        <v>560.24605622569266</v>
      </c>
      <c r="AB6" s="81">
        <v>642.27641546164216</v>
      </c>
      <c r="AC6" s="81">
        <v>758.83976879739828</v>
      </c>
      <c r="AD6" s="81">
        <v>863.40241663091967</v>
      </c>
      <c r="AE6" s="81">
        <v>979.56405254011599</v>
      </c>
      <c r="AF6" s="81">
        <v>1115.6019145731045</v>
      </c>
      <c r="AG6" s="411">
        <v>1251.9313526200035</v>
      </c>
      <c r="AH6" s="81">
        <v>1399.4847279330356</v>
      </c>
      <c r="AI6" s="81">
        <v>1573.0525863058424</v>
      </c>
      <c r="AJ6" s="81">
        <v>1748.0250414386614</v>
      </c>
      <c r="AK6" s="81">
        <v>1875.7833544421933</v>
      </c>
      <c r="AL6" s="411">
        <v>1974.4477560166199</v>
      </c>
      <c r="AM6" s="81">
        <v>2048.6021559842557</v>
      </c>
      <c r="AN6" s="81">
        <v>2108.9450270544671</v>
      </c>
      <c r="AO6" s="81">
        <v>2121.3707345058892</v>
      </c>
      <c r="AP6" s="81">
        <v>2249.339763676815</v>
      </c>
      <c r="AQ6" s="81">
        <v>2620.2933219070546</v>
      </c>
      <c r="AR6" s="81">
        <v>2063.41843252527</v>
      </c>
      <c r="AS6" s="81">
        <v>2819.0986073628178</v>
      </c>
    </row>
    <row r="7" spans="1:45">
      <c r="A7" s="281" t="s">
        <v>325</v>
      </c>
      <c r="B7" s="81">
        <v>1.1595725694985244</v>
      </c>
      <c r="C7" s="81">
        <v>1.1657296499567957</v>
      </c>
      <c r="D7" s="81">
        <v>1.2653892022680777</v>
      </c>
      <c r="E7" s="81">
        <v>1.3798410312122644</v>
      </c>
      <c r="F7" s="81">
        <v>1.4675030100773743</v>
      </c>
      <c r="G7" s="81">
        <v>1.5717585391137137</v>
      </c>
      <c r="H7" s="81">
        <v>1.5897276072596631</v>
      </c>
      <c r="I7" s="81">
        <v>1.8599732220549063</v>
      </c>
      <c r="J7" s="81">
        <v>2.174693918032772</v>
      </c>
      <c r="K7" s="81">
        <v>2.3460769075973267</v>
      </c>
      <c r="L7" s="81">
        <v>2.4366427577424021</v>
      </c>
      <c r="M7" s="81">
        <v>2.991282172215727</v>
      </c>
      <c r="N7" s="81">
        <v>3.9664370818178232</v>
      </c>
      <c r="O7" s="81">
        <v>5.9822477569610797</v>
      </c>
      <c r="P7" s="81">
        <v>8.253686439215846</v>
      </c>
      <c r="Q7" s="81">
        <v>10.368676327060163</v>
      </c>
      <c r="R7" s="81">
        <v>12.554396222509345</v>
      </c>
      <c r="S7" s="81">
        <v>15.881381198222082</v>
      </c>
      <c r="T7" s="81">
        <v>19.305580360957709</v>
      </c>
      <c r="U7" s="81">
        <v>24.493946827128042</v>
      </c>
      <c r="V7" s="81">
        <v>29.980407688677044</v>
      </c>
      <c r="W7" s="81">
        <v>36.228665338415972</v>
      </c>
      <c r="X7" s="81">
        <v>44.126955050115804</v>
      </c>
      <c r="Y7" s="81">
        <v>56.394329137518767</v>
      </c>
      <c r="Z7" s="81">
        <v>67.450365478080514</v>
      </c>
      <c r="AA7" s="411">
        <v>80.196052341055307</v>
      </c>
      <c r="AB7" s="81">
        <v>91.496008947806772</v>
      </c>
      <c r="AC7" s="81">
        <v>108.10113364658676</v>
      </c>
      <c r="AD7" s="81">
        <v>121.25466116297693</v>
      </c>
      <c r="AE7" s="81">
        <v>135.72090194753238</v>
      </c>
      <c r="AF7" s="81">
        <v>153.04531085802094</v>
      </c>
      <c r="AG7" s="411">
        <v>170.15966214635736</v>
      </c>
      <c r="AH7" s="81">
        <v>187.9501830455097</v>
      </c>
      <c r="AI7" s="81">
        <v>207.73957887477957</v>
      </c>
      <c r="AJ7" s="81">
        <v>222.82674791279757</v>
      </c>
      <c r="AK7" s="81">
        <v>236.25498441425509</v>
      </c>
      <c r="AL7" s="411">
        <v>257.2094551925436</v>
      </c>
      <c r="AM7" s="81">
        <v>272.79063682032182</v>
      </c>
      <c r="AN7" s="81">
        <v>285.87866594938856</v>
      </c>
      <c r="AO7" s="81">
        <v>284.78982293243234</v>
      </c>
      <c r="AP7" s="81">
        <v>296.95594068813108</v>
      </c>
      <c r="AQ7" s="81">
        <v>348.83555497479421</v>
      </c>
      <c r="AR7" s="81">
        <v>432.62162703880506</v>
      </c>
      <c r="AS7" s="81">
        <v>460.43341769844443</v>
      </c>
    </row>
    <row r="8" spans="1:45">
      <c r="A8" s="281" t="s">
        <v>326</v>
      </c>
      <c r="B8" s="81">
        <v>0.55036525175533269</v>
      </c>
      <c r="C8" s="81">
        <v>0.67343121954124685</v>
      </c>
      <c r="D8" s="81">
        <v>0.9874191153402786</v>
      </c>
      <c r="E8" s="81">
        <v>0.8679901904999352</v>
      </c>
      <c r="F8" s="81">
        <v>0.5404813212400672</v>
      </c>
      <c r="G8" s="81">
        <v>0.76907479658272959</v>
      </c>
      <c r="H8" s="81">
        <v>0.66476470925880859</v>
      </c>
      <c r="I8" s="81">
        <v>1.1659994457431107</v>
      </c>
      <c r="J8" s="81">
        <v>2.4145247655189914</v>
      </c>
      <c r="K8" s="81">
        <v>3.2085414591217676</v>
      </c>
      <c r="L8" s="81">
        <v>3.5771458701160066</v>
      </c>
      <c r="M8" s="81">
        <v>4.7171001317530719</v>
      </c>
      <c r="N8" s="81">
        <v>5.5862316537212831</v>
      </c>
      <c r="O8" s="81">
        <v>7.6779498356297005</v>
      </c>
      <c r="P8" s="81">
        <v>14.508057785612754</v>
      </c>
      <c r="Q8" s="81">
        <v>22.844046083714893</v>
      </c>
      <c r="R8" s="81">
        <v>27.586544645075321</v>
      </c>
      <c r="S8" s="81">
        <v>33.456214555628129</v>
      </c>
      <c r="T8" s="81">
        <v>38.589018043632947</v>
      </c>
      <c r="U8" s="81">
        <v>41.095739565159228</v>
      </c>
      <c r="V8" s="81">
        <v>57.196609112391371</v>
      </c>
      <c r="W8" s="81">
        <v>68.807960022644579</v>
      </c>
      <c r="X8" s="81">
        <v>81.008740156373975</v>
      </c>
      <c r="Y8" s="81">
        <v>99.004037925311138</v>
      </c>
      <c r="Z8" s="81">
        <v>129.25809602868401</v>
      </c>
      <c r="AA8" s="411">
        <v>149.63923402776348</v>
      </c>
      <c r="AB8" s="81">
        <v>163.98881433633738</v>
      </c>
      <c r="AC8" s="81">
        <v>193.75027604697104</v>
      </c>
      <c r="AD8" s="81">
        <v>221.18195065295404</v>
      </c>
      <c r="AE8" s="81">
        <v>249.71147550000006</v>
      </c>
      <c r="AF8" s="81">
        <v>284.32942129080192</v>
      </c>
      <c r="AG8" s="411">
        <v>322.67102800669744</v>
      </c>
      <c r="AH8" s="81">
        <v>366.79322878283324</v>
      </c>
      <c r="AI8" s="81">
        <v>425.25010705683212</v>
      </c>
      <c r="AJ8" s="81">
        <v>476.14421035340791</v>
      </c>
      <c r="AK8" s="81">
        <v>528.39266077614252</v>
      </c>
      <c r="AL8" s="411">
        <v>624.79173791110111</v>
      </c>
      <c r="AM8" s="81">
        <v>842.10503030340567</v>
      </c>
      <c r="AN8" s="81">
        <v>1212.3902000206285</v>
      </c>
      <c r="AO8" s="81">
        <v>1657.9104477536887</v>
      </c>
      <c r="AP8" s="81">
        <v>2230.3558728539929</v>
      </c>
      <c r="AQ8" s="81">
        <v>2297.6008513685251</v>
      </c>
      <c r="AR8" s="81">
        <v>2335.490041987216</v>
      </c>
      <c r="AS8" s="81">
        <v>2331.8263300329231</v>
      </c>
    </row>
    <row r="9" spans="1:45">
      <c r="A9" s="282" t="s">
        <v>327</v>
      </c>
      <c r="B9" s="80">
        <v>54.672532342256183</v>
      </c>
      <c r="C9" s="80">
        <v>51.883548310878133</v>
      </c>
      <c r="D9" s="80">
        <v>54.163087042193787</v>
      </c>
      <c r="E9" s="80">
        <v>50.329983379281401</v>
      </c>
      <c r="F9" s="80">
        <v>62.860519633635477</v>
      </c>
      <c r="G9" s="80">
        <v>65.045384811571495</v>
      </c>
      <c r="H9" s="80">
        <v>80.467740055013437</v>
      </c>
      <c r="I9" s="80">
        <v>102.93751575187935</v>
      </c>
      <c r="J9" s="80">
        <v>146.82675564870686</v>
      </c>
      <c r="K9" s="80">
        <v>175.15494024063651</v>
      </c>
      <c r="L9" s="80">
        <v>218.11892107293232</v>
      </c>
      <c r="M9" s="80">
        <v>341.66009597888376</v>
      </c>
      <c r="N9" s="80">
        <v>417.05949225022903</v>
      </c>
      <c r="O9" s="80">
        <v>553.95700838916991</v>
      </c>
      <c r="P9" s="80">
        <v>1132.8410889162262</v>
      </c>
      <c r="Q9" s="80">
        <v>1530.0466779011447</v>
      </c>
      <c r="R9" s="80">
        <v>1557.5440228068951</v>
      </c>
      <c r="S9" s="80">
        <v>1379.1971238247688</v>
      </c>
      <c r="T9" s="80">
        <v>1609.8217069388231</v>
      </c>
      <c r="U9" s="80">
        <v>2388.8345263080519</v>
      </c>
      <c r="V9" s="80">
        <v>2328.4073584570842</v>
      </c>
      <c r="W9" s="80">
        <v>2650.0304605033361</v>
      </c>
      <c r="X9" s="80">
        <v>3525.1405466222577</v>
      </c>
      <c r="Y9" s="80">
        <v>5145.4279009574975</v>
      </c>
      <c r="Z9" s="80">
        <v>6520.7360000266081</v>
      </c>
      <c r="AA9" s="410">
        <v>7822.1053346630624</v>
      </c>
      <c r="AB9" s="80">
        <v>8441.7606602786527</v>
      </c>
      <c r="AC9" s="80">
        <v>9874.3833707541471</v>
      </c>
      <c r="AD9" s="80">
        <v>9229.8063036502263</v>
      </c>
      <c r="AE9" s="80">
        <v>13826.433898922283</v>
      </c>
      <c r="AF9" s="80">
        <v>17853.113989991398</v>
      </c>
      <c r="AG9" s="410">
        <v>19587.721321215697</v>
      </c>
      <c r="AH9" s="80">
        <v>20853.845326212104</v>
      </c>
      <c r="AI9" s="80">
        <v>22213.005693977644</v>
      </c>
      <c r="AJ9" s="80">
        <v>19188.576658285194</v>
      </c>
      <c r="AK9" s="80">
        <v>18641.165838087702</v>
      </c>
      <c r="AL9" s="410">
        <v>25639.902271098374</v>
      </c>
      <c r="AM9" s="80">
        <v>33218.329653358691</v>
      </c>
      <c r="AN9" s="80">
        <v>39879.691296331817</v>
      </c>
      <c r="AO9" s="80">
        <v>43530.784164675097</v>
      </c>
      <c r="AP9" s="80">
        <v>55300.973185022449</v>
      </c>
      <c r="AQ9" s="80">
        <v>62278.987883256603</v>
      </c>
      <c r="AR9" s="80">
        <v>76386.304925148594</v>
      </c>
      <c r="AS9" s="80">
        <v>82272.011476398518</v>
      </c>
    </row>
    <row r="10" spans="1:45">
      <c r="A10" s="281" t="s">
        <v>328</v>
      </c>
      <c r="B10" s="81">
        <v>13.118937884467858</v>
      </c>
      <c r="C10" s="81">
        <v>9.1272922258370617</v>
      </c>
      <c r="D10" s="81">
        <v>7.9957820405226956</v>
      </c>
      <c r="E10" s="81">
        <v>9.8907670694958085</v>
      </c>
      <c r="F10" s="81">
        <v>14.001762141305493</v>
      </c>
      <c r="G10" s="81">
        <v>12.43061539985098</v>
      </c>
      <c r="H10" s="81">
        <v>22.288525743279926</v>
      </c>
      <c r="I10" s="81">
        <v>22.55998377128569</v>
      </c>
      <c r="J10" s="81">
        <v>49.832972646260906</v>
      </c>
      <c r="K10" s="81">
        <v>63.69415044694216</v>
      </c>
      <c r="L10" s="81">
        <v>76.781208120067035</v>
      </c>
      <c r="M10" s="81">
        <v>149.8077196397121</v>
      </c>
      <c r="N10" s="81">
        <v>144.69376463976417</v>
      </c>
      <c r="O10" s="81">
        <v>132.90463134392314</v>
      </c>
      <c r="P10" s="81">
        <v>448.11303285469046</v>
      </c>
      <c r="Q10" s="81">
        <v>675.5831256305205</v>
      </c>
      <c r="R10" s="81">
        <v>624.63377191612233</v>
      </c>
      <c r="S10" s="81">
        <v>433.20460770695871</v>
      </c>
      <c r="T10" s="81">
        <v>600.46449279140097</v>
      </c>
      <c r="U10" s="81">
        <v>1274.4813859081905</v>
      </c>
      <c r="V10" s="81">
        <v>975.77777098065405</v>
      </c>
      <c r="W10" s="81">
        <v>1051.2864518528422</v>
      </c>
      <c r="X10" s="81">
        <v>1598.7353508196247</v>
      </c>
      <c r="Y10" s="81">
        <v>2476.2333661151556</v>
      </c>
      <c r="Z10" s="81">
        <v>3301.4335445731658</v>
      </c>
      <c r="AA10" s="411">
        <v>4075.3525916609469</v>
      </c>
      <c r="AB10" s="81">
        <v>4398.9552013078255</v>
      </c>
      <c r="AC10" s="81">
        <v>5310.9509564511418</v>
      </c>
      <c r="AD10" s="81">
        <v>4343.0620856923133</v>
      </c>
      <c r="AE10" s="81">
        <v>8454.5541957336245</v>
      </c>
      <c r="AF10" s="81">
        <v>11098.977672369829</v>
      </c>
      <c r="AG10" s="411">
        <v>11386.522672810974</v>
      </c>
      <c r="AH10" s="81">
        <v>10380.971633253101</v>
      </c>
      <c r="AI10" s="81">
        <v>9716.7608116533556</v>
      </c>
      <c r="AJ10" s="81">
        <v>6100.0088107447855</v>
      </c>
      <c r="AK10" s="81">
        <v>5469.5451825937944</v>
      </c>
      <c r="AL10" s="411">
        <v>10481.972501433947</v>
      </c>
      <c r="AM10" s="81">
        <v>13648.66447271439</v>
      </c>
      <c r="AN10" s="81">
        <v>12769.423812908302</v>
      </c>
      <c r="AO10" s="81">
        <v>10851.766465577384</v>
      </c>
      <c r="AP10" s="81">
        <v>10737.582091714559</v>
      </c>
      <c r="AQ10" s="81">
        <v>13648.264795924917</v>
      </c>
      <c r="AR10" s="81">
        <v>14866.01613656767</v>
      </c>
      <c r="AS10" s="81">
        <v>18487.948075067885</v>
      </c>
    </row>
    <row r="11" spans="1:45">
      <c r="A11" s="281" t="s">
        <v>329</v>
      </c>
      <c r="B11" s="81">
        <v>5.9199708484771243</v>
      </c>
      <c r="C11" s="81">
        <v>4.9312459733655496</v>
      </c>
      <c r="D11" s="81">
        <v>4.2800337070303245</v>
      </c>
      <c r="E11" s="81">
        <v>5.2350738551760481</v>
      </c>
      <c r="F11" s="81">
        <v>6.5892246360076561</v>
      </c>
      <c r="G11" s="81">
        <v>5.5371120263362386</v>
      </c>
      <c r="H11" s="81">
        <v>15.479604554902785</v>
      </c>
      <c r="I11" s="81">
        <v>17.296377487002037</v>
      </c>
      <c r="J11" s="81">
        <v>44.331318484119734</v>
      </c>
      <c r="K11" s="81">
        <v>58.055866757187147</v>
      </c>
      <c r="L11" s="81">
        <v>67.499313686035151</v>
      </c>
      <c r="M11" s="81">
        <v>142.97876664342073</v>
      </c>
      <c r="N11" s="81">
        <v>140.24564122769431</v>
      </c>
      <c r="O11" s="81">
        <v>126.92229244268279</v>
      </c>
      <c r="P11" s="81">
        <v>444.01690732116589</v>
      </c>
      <c r="Q11" s="81">
        <v>670.73733387561242</v>
      </c>
      <c r="R11" s="81">
        <v>619.22168359708655</v>
      </c>
      <c r="S11" s="81">
        <v>426.79959715317563</v>
      </c>
      <c r="T11" s="81">
        <v>593.43616740409902</v>
      </c>
      <c r="U11" s="81">
        <v>1266.6682884352063</v>
      </c>
      <c r="V11" s="81">
        <v>966.79364375791386</v>
      </c>
      <c r="W11" s="81">
        <v>1041.9951670245914</v>
      </c>
      <c r="X11" s="81">
        <v>1588.0857621020205</v>
      </c>
      <c r="Y11" s="81">
        <v>2460.5525707960155</v>
      </c>
      <c r="Z11" s="81">
        <v>3281.4676864876365</v>
      </c>
      <c r="AA11" s="411">
        <v>4044.969004254935</v>
      </c>
      <c r="AB11" s="81">
        <v>4363.6267414947688</v>
      </c>
      <c r="AC11" s="81">
        <v>5270.007134805689</v>
      </c>
      <c r="AD11" s="81">
        <v>4297.0728665292736</v>
      </c>
      <c r="AE11" s="81">
        <v>8402.6764001875363</v>
      </c>
      <c r="AF11" s="81">
        <v>11039.408337006391</v>
      </c>
      <c r="AG11" s="411">
        <v>11315.0332787846</v>
      </c>
      <c r="AH11" s="81">
        <v>10296.327198933108</v>
      </c>
      <c r="AI11" s="81">
        <v>9616.4895151900309</v>
      </c>
      <c r="AJ11" s="81">
        <v>5990.4170575560738</v>
      </c>
      <c r="AK11" s="81">
        <v>5367.3226821575163</v>
      </c>
      <c r="AL11" s="411">
        <v>10355.946135916103</v>
      </c>
      <c r="AM11" s="81">
        <v>13423.873976805189</v>
      </c>
      <c r="AN11" s="81">
        <v>12400.42569209555</v>
      </c>
      <c r="AO11" s="81">
        <v>10195.625942668228</v>
      </c>
      <c r="AP11" s="81">
        <v>9636.0179196104709</v>
      </c>
      <c r="AQ11" s="81">
        <v>11972.758045226807</v>
      </c>
      <c r="AR11" s="81">
        <v>13106.15187406905</v>
      </c>
      <c r="AS11" s="81">
        <v>17092.341031309068</v>
      </c>
    </row>
    <row r="12" spans="1:45">
      <c r="A12" s="281" t="s">
        <v>330</v>
      </c>
      <c r="B12" s="81">
        <v>5.3253285694877217</v>
      </c>
      <c r="C12" s="81">
        <v>2.5692374677353045</v>
      </c>
      <c r="D12" s="81">
        <v>2.4290972422224697</v>
      </c>
      <c r="E12" s="81">
        <v>3.50350563782087</v>
      </c>
      <c r="F12" s="81">
        <v>6.5398771905989559</v>
      </c>
      <c r="G12" s="81">
        <v>6.5398771905989559</v>
      </c>
      <c r="H12" s="81">
        <v>5.8858894715390599</v>
      </c>
      <c r="I12" s="81">
        <v>4.2509201738893205</v>
      </c>
      <c r="J12" s="81">
        <v>4.2042067653850435</v>
      </c>
      <c r="K12" s="81">
        <v>4.2509201738893205</v>
      </c>
      <c r="L12" s="81">
        <v>7.9879928542315817</v>
      </c>
      <c r="M12" s="81">
        <v>5.5588956120091115</v>
      </c>
      <c r="N12" s="81">
        <v>2.8962313272652525</v>
      </c>
      <c r="O12" s="81">
        <v>4.0173531313679307</v>
      </c>
      <c r="P12" s="81">
        <v>1.4481156636326262</v>
      </c>
      <c r="Q12" s="81">
        <v>1.775109523162574</v>
      </c>
      <c r="R12" s="81">
        <v>1.9619631571796867</v>
      </c>
      <c r="S12" s="81">
        <v>2.0086765656839654</v>
      </c>
      <c r="T12" s="81">
        <v>2.1955301997010777</v>
      </c>
      <c r="U12" s="81">
        <v>2.4758106507267481</v>
      </c>
      <c r="V12" s="81">
        <v>2.2422436082053565</v>
      </c>
      <c r="W12" s="81">
        <v>1.448115663632626</v>
      </c>
      <c r="X12" s="81">
        <v>1.448115663632626</v>
      </c>
      <c r="Y12" s="81">
        <v>1.6829460995151457</v>
      </c>
      <c r="Z12" s="81">
        <v>1.5509090054404366</v>
      </c>
      <c r="AA12" s="411">
        <v>1.4193442760755601</v>
      </c>
      <c r="AB12" s="81">
        <v>1.8581642901072046</v>
      </c>
      <c r="AC12" s="81">
        <v>2.4343832737760884</v>
      </c>
      <c r="AD12" s="81">
        <v>2.7798819971488866</v>
      </c>
      <c r="AE12" s="81">
        <v>3.2182308398200363</v>
      </c>
      <c r="AF12" s="81">
        <v>3.8843801958249671</v>
      </c>
      <c r="AG12" s="411">
        <v>4.5995445892170697</v>
      </c>
      <c r="AH12" s="81">
        <v>5.5353307302225376</v>
      </c>
      <c r="AI12" s="81">
        <v>6.9273526958110487</v>
      </c>
      <c r="AJ12" s="81">
        <v>7.9834028671469763</v>
      </c>
      <c r="AK12" s="81">
        <v>8.4943273702139024</v>
      </c>
      <c r="AL12" s="411">
        <v>9.4352271969156689</v>
      </c>
      <c r="AM12" s="81">
        <v>9.7821024088399025</v>
      </c>
      <c r="AN12" s="81">
        <v>12.907644229411453</v>
      </c>
      <c r="AO12" s="81">
        <v>11.48034435335266</v>
      </c>
      <c r="AP12" s="81">
        <v>16.335076852306273</v>
      </c>
      <c r="AQ12" s="81">
        <v>22.199625059509735</v>
      </c>
      <c r="AR12" s="81">
        <v>24.952914808297901</v>
      </c>
      <c r="AS12" s="81">
        <v>9.290280212139395</v>
      </c>
    </row>
    <row r="13" spans="1:45">
      <c r="A13" s="281" t="s">
        <v>331</v>
      </c>
      <c r="B13" s="81">
        <v>0.99685246081531453</v>
      </c>
      <c r="C13" s="81">
        <v>0.7644943389102955</v>
      </c>
      <c r="D13" s="81">
        <v>0.62363475205595764</v>
      </c>
      <c r="E13" s="81">
        <v>0.56885602383482625</v>
      </c>
      <c r="F13" s="81">
        <v>0.4472592864648422</v>
      </c>
      <c r="G13" s="81">
        <v>0.11076138453503495</v>
      </c>
      <c r="H13" s="81">
        <v>0.64530545772585579</v>
      </c>
      <c r="I13" s="81">
        <v>0.697676329761443</v>
      </c>
      <c r="J13" s="81">
        <v>0.71152150282832238</v>
      </c>
      <c r="K13" s="81">
        <v>0.72596863994158789</v>
      </c>
      <c r="L13" s="81">
        <v>0.54899121030408626</v>
      </c>
      <c r="M13" s="81">
        <v>0.34131361430089574</v>
      </c>
      <c r="N13" s="81">
        <v>0.3328861176514909</v>
      </c>
      <c r="O13" s="81">
        <v>0.39549037847564111</v>
      </c>
      <c r="P13" s="81">
        <v>0.55260299458240258</v>
      </c>
      <c r="Q13" s="81">
        <v>0.63206224870536254</v>
      </c>
      <c r="R13" s="81">
        <v>0.59594440592219899</v>
      </c>
      <c r="S13" s="81">
        <v>0.61460529136016684</v>
      </c>
      <c r="T13" s="81">
        <v>0.6483152779577861</v>
      </c>
      <c r="U13" s="81">
        <v>0.69406454548312646</v>
      </c>
      <c r="V13" s="81">
        <v>0.67058794767407026</v>
      </c>
      <c r="W13" s="81">
        <v>0.69286061739035454</v>
      </c>
      <c r="X13" s="81">
        <v>0.68744294097287995</v>
      </c>
      <c r="Y13" s="81">
        <v>0.78502619945040042</v>
      </c>
      <c r="Z13" s="81">
        <v>0.89671187684620923</v>
      </c>
      <c r="AA13" s="411">
        <v>1.3370907835211512</v>
      </c>
      <c r="AB13" s="81">
        <v>1.621649963097948</v>
      </c>
      <c r="AC13" s="81">
        <v>1.8657961155063736</v>
      </c>
      <c r="AD13" s="81">
        <v>2.0874995152371851</v>
      </c>
      <c r="AE13" s="81">
        <v>2.3548432948943758</v>
      </c>
      <c r="AF13" s="81">
        <v>2.7137363260004439</v>
      </c>
      <c r="AG13" s="411">
        <v>2.9040495398902357</v>
      </c>
      <c r="AH13" s="81">
        <v>3.3499791605659568</v>
      </c>
      <c r="AI13" s="81">
        <v>4.0794233212134943</v>
      </c>
      <c r="AJ13" s="81">
        <v>4.4615161306777855</v>
      </c>
      <c r="AK13" s="81">
        <v>5.7427334168039632</v>
      </c>
      <c r="AL13" s="411">
        <v>7.9331957836660099</v>
      </c>
      <c r="AM13" s="81">
        <v>10.904019039296585</v>
      </c>
      <c r="AN13" s="81">
        <v>11.143366100495978</v>
      </c>
      <c r="AO13" s="81">
        <v>11.558653048541085</v>
      </c>
      <c r="AP13" s="81">
        <v>17.557640301853553</v>
      </c>
      <c r="AQ13" s="81">
        <v>23.665706348737508</v>
      </c>
      <c r="AR13" s="81">
        <v>44.220747414834364</v>
      </c>
      <c r="AS13" s="81">
        <v>103.51419791018236</v>
      </c>
    </row>
    <row r="14" spans="1:45">
      <c r="A14" s="281" t="s">
        <v>332</v>
      </c>
      <c r="B14" s="81">
        <v>0.87678600568769849</v>
      </c>
      <c r="C14" s="81">
        <v>0.86231444582591221</v>
      </c>
      <c r="D14" s="81">
        <v>0.66301633921394387</v>
      </c>
      <c r="E14" s="81">
        <v>0.58333155266406544</v>
      </c>
      <c r="F14" s="81">
        <v>0.42540102823403819</v>
      </c>
      <c r="G14" s="81">
        <v>0.24286479838074967</v>
      </c>
      <c r="H14" s="81">
        <v>0.27772625911222382</v>
      </c>
      <c r="I14" s="81">
        <v>0.31500978063289048</v>
      </c>
      <c r="J14" s="81">
        <v>0.58592589392780292</v>
      </c>
      <c r="K14" s="81">
        <v>0.66139487592410773</v>
      </c>
      <c r="L14" s="81">
        <v>0.74491036949622369</v>
      </c>
      <c r="M14" s="81">
        <v>0.9287437699813812</v>
      </c>
      <c r="N14" s="81">
        <v>1.2190059671531497</v>
      </c>
      <c r="O14" s="81">
        <v>1.5694953913967642</v>
      </c>
      <c r="P14" s="81">
        <v>2.0954068753095121</v>
      </c>
      <c r="Q14" s="81">
        <v>2.4386199830399877</v>
      </c>
      <c r="R14" s="81">
        <v>2.8541807559338337</v>
      </c>
      <c r="S14" s="81">
        <v>3.7817286967389609</v>
      </c>
      <c r="T14" s="81">
        <v>4.1844799096431027</v>
      </c>
      <c r="U14" s="81">
        <v>4.6432222767743925</v>
      </c>
      <c r="V14" s="81">
        <v>6.0712956668607738</v>
      </c>
      <c r="W14" s="81">
        <v>7.1503085472277066</v>
      </c>
      <c r="X14" s="81">
        <v>8.5140301129987197</v>
      </c>
      <c r="Y14" s="81">
        <v>13.212823020174476</v>
      </c>
      <c r="Z14" s="81">
        <v>17.518237203242599</v>
      </c>
      <c r="AA14" s="411">
        <v>27.627152346415297</v>
      </c>
      <c r="AB14" s="81">
        <v>31.848645559851995</v>
      </c>
      <c r="AC14" s="81">
        <v>36.643642256171397</v>
      </c>
      <c r="AD14" s="81">
        <v>41.121837650654172</v>
      </c>
      <c r="AE14" s="81">
        <v>46.304721411373379</v>
      </c>
      <c r="AF14" s="81">
        <v>52.971218841612924</v>
      </c>
      <c r="AG14" s="411">
        <v>63.98579989726661</v>
      </c>
      <c r="AH14" s="81">
        <v>75.759124429204078</v>
      </c>
      <c r="AI14" s="81">
        <v>89.264520446301447</v>
      </c>
      <c r="AJ14" s="81">
        <v>97.146834190887432</v>
      </c>
      <c r="AK14" s="81">
        <v>87.985439649260229</v>
      </c>
      <c r="AL14" s="411">
        <v>108.65794253726283</v>
      </c>
      <c r="AM14" s="81">
        <v>204.10437446106289</v>
      </c>
      <c r="AN14" s="81">
        <v>344.94711048284501</v>
      </c>
      <c r="AO14" s="81">
        <v>633.10152550726195</v>
      </c>
      <c r="AP14" s="81">
        <v>1067.6714549499281</v>
      </c>
      <c r="AQ14" s="81">
        <v>1629.6414192898612</v>
      </c>
      <c r="AR14" s="81">
        <v>1690.6906002754829</v>
      </c>
      <c r="AS14" s="81">
        <v>1282.8025656364953</v>
      </c>
    </row>
    <row r="15" spans="1:45">
      <c r="A15" s="281" t="s">
        <v>333</v>
      </c>
      <c r="B15" s="81">
        <v>28.229474383077036</v>
      </c>
      <c r="C15" s="81">
        <v>30.305467163978765</v>
      </c>
      <c r="D15" s="81">
        <v>33.493514013401516</v>
      </c>
      <c r="E15" s="81">
        <v>29.416495274573808</v>
      </c>
      <c r="F15" s="81">
        <v>39.546800890046519</v>
      </c>
      <c r="G15" s="81">
        <v>41.625673314452385</v>
      </c>
      <c r="H15" s="81">
        <v>45.959539820313992</v>
      </c>
      <c r="I15" s="81">
        <v>66.341210784513919</v>
      </c>
      <c r="J15" s="81">
        <v>76.143695878209698</v>
      </c>
      <c r="K15" s="81">
        <v>87.960482389815738</v>
      </c>
      <c r="L15" s="81">
        <v>115.02970949387904</v>
      </c>
      <c r="M15" s="81">
        <v>159.95487803278067</v>
      </c>
      <c r="N15" s="81">
        <v>231.02159442481639</v>
      </c>
      <c r="O15" s="81">
        <v>370.15641372957003</v>
      </c>
      <c r="P15" s="81">
        <v>619.85218654519622</v>
      </c>
      <c r="Q15" s="81">
        <v>780.4825926923304</v>
      </c>
      <c r="R15" s="81">
        <v>848.32718824938138</v>
      </c>
      <c r="S15" s="81">
        <v>838.52698568272319</v>
      </c>
      <c r="T15" s="81">
        <v>891.28657905724788</v>
      </c>
      <c r="U15" s="81">
        <v>984.08138662448937</v>
      </c>
      <c r="V15" s="81">
        <v>1146.6828564935952</v>
      </c>
      <c r="W15" s="81">
        <v>1358.5298228258644</v>
      </c>
      <c r="X15" s="81">
        <v>1635.0532954882804</v>
      </c>
      <c r="Y15" s="81">
        <v>1968.5574519407685</v>
      </c>
      <c r="Z15" s="81">
        <v>2326.3115114205825</v>
      </c>
      <c r="AA15" s="411">
        <v>2689.0758762765081</v>
      </c>
      <c r="AB15" s="81">
        <v>2913.2576830020835</v>
      </c>
      <c r="AC15" s="81">
        <v>3263.8247976981843</v>
      </c>
      <c r="AD15" s="81">
        <v>3406.6881604326968</v>
      </c>
      <c r="AE15" s="81">
        <v>3578.6417180092044</v>
      </c>
      <c r="AF15" s="81">
        <v>4527.4450588294549</v>
      </c>
      <c r="AG15" s="411">
        <v>5588.8216938359737</v>
      </c>
      <c r="AH15" s="81">
        <v>7233.3224844167971</v>
      </c>
      <c r="AI15" s="81">
        <v>8685.4300257648702</v>
      </c>
      <c r="AJ15" s="81">
        <v>8973.7731533780752</v>
      </c>
      <c r="AK15" s="81">
        <v>8903.2362839460711</v>
      </c>
      <c r="AL15" s="411">
        <v>10044.484948909489</v>
      </c>
      <c r="AM15" s="81">
        <v>12455.527905270097</v>
      </c>
      <c r="AN15" s="81">
        <v>16781.064043958726</v>
      </c>
      <c r="AO15" s="81">
        <v>19539.550257676718</v>
      </c>
      <c r="AP15" s="81">
        <v>25725.868584635784</v>
      </c>
      <c r="AQ15" s="81">
        <v>27508.51688629507</v>
      </c>
      <c r="AR15" s="81">
        <v>28442.904823839508</v>
      </c>
      <c r="AS15" s="81">
        <v>37486.126095507359</v>
      </c>
    </row>
    <row r="16" spans="1:45">
      <c r="A16" s="281" t="s">
        <v>334</v>
      </c>
      <c r="B16" s="81">
        <v>8.7648189050160016E-2</v>
      </c>
      <c r="C16" s="81">
        <v>8.5878134273411622E-2</v>
      </c>
      <c r="D16" s="81">
        <v>5.9280797607674289E-2</v>
      </c>
      <c r="E16" s="81">
        <v>6.3463376338272912E-2</v>
      </c>
      <c r="F16" s="81">
        <v>0.10548076176373396</v>
      </c>
      <c r="G16" s="81">
        <v>4.5442344533634715E-2</v>
      </c>
      <c r="H16" s="81">
        <v>0.19170644276694943</v>
      </c>
      <c r="I16" s="81">
        <v>0.23858790325863058</v>
      </c>
      <c r="J16" s="81">
        <v>0.71070990652158572</v>
      </c>
      <c r="K16" s="81">
        <v>0.72793642287473614</v>
      </c>
      <c r="L16" s="81">
        <v>0.99039342992125712</v>
      </c>
      <c r="M16" s="81">
        <v>2.0057515134815707</v>
      </c>
      <c r="N16" s="81">
        <v>1.9443110158566028</v>
      </c>
      <c r="O16" s="81">
        <v>1.778978415226911</v>
      </c>
      <c r="P16" s="81">
        <v>6.464255880386137</v>
      </c>
      <c r="Q16" s="81">
        <v>10.155430365161779</v>
      </c>
      <c r="R16" s="81">
        <v>9.091564441829453</v>
      </c>
      <c r="S16" s="81">
        <v>6.0798080079460632</v>
      </c>
      <c r="T16" s="81">
        <v>9.5603168138714469</v>
      </c>
      <c r="U16" s="81">
        <v>18.186002794574613</v>
      </c>
      <c r="V16" s="81">
        <v>57.427902824259569</v>
      </c>
      <c r="W16" s="81">
        <v>57.462943056568371</v>
      </c>
      <c r="X16" s="81">
        <v>72.273933221577508</v>
      </c>
      <c r="Y16" s="81">
        <v>93.454110602612261</v>
      </c>
      <c r="Z16" s="81">
        <v>120.84080475811562</v>
      </c>
      <c r="AA16" s="411">
        <v>155.88308995740971</v>
      </c>
      <c r="AB16" s="81">
        <v>172.10397197596131</v>
      </c>
      <c r="AC16" s="81">
        <v>198.01517028222182</v>
      </c>
      <c r="AD16" s="81">
        <v>224.55249864432693</v>
      </c>
      <c r="AE16" s="81">
        <v>255.16005062740305</v>
      </c>
      <c r="AF16" s="81">
        <v>291.74708564707799</v>
      </c>
      <c r="AG16" s="411">
        <v>254.69793073795552</v>
      </c>
      <c r="AH16" s="81">
        <v>412.30009608988581</v>
      </c>
      <c r="AI16" s="81">
        <v>385.81511273200476</v>
      </c>
      <c r="AJ16" s="81">
        <v>248.02006116387335</v>
      </c>
      <c r="AK16" s="81">
        <v>276.59199412521582</v>
      </c>
      <c r="AL16" s="411">
        <v>211.84022066584404</v>
      </c>
      <c r="AM16" s="81">
        <v>210.65934243219641</v>
      </c>
      <c r="AN16" s="81">
        <v>148.78506588481051</v>
      </c>
      <c r="AO16" s="81">
        <v>57.85904065866481</v>
      </c>
      <c r="AP16" s="81">
        <v>31.314052837991323</v>
      </c>
      <c r="AQ16" s="81">
        <v>19.562626137245271</v>
      </c>
      <c r="AR16" s="81">
        <v>22.827238871646959</v>
      </c>
      <c r="AS16" s="81">
        <v>20.528214627882445</v>
      </c>
    </row>
    <row r="17" spans="1:45">
      <c r="A17" s="281" t="s">
        <v>335</v>
      </c>
      <c r="B17" s="81">
        <v>1.933090049955277</v>
      </c>
      <c r="C17" s="81">
        <v>2.5492844025217289</v>
      </c>
      <c r="D17" s="81">
        <v>0.92851046799146875</v>
      </c>
      <c r="E17" s="81">
        <v>0.60519466584260373</v>
      </c>
      <c r="F17" s="81">
        <v>3.530686321671245</v>
      </c>
      <c r="G17" s="81">
        <v>4.7905935654067155</v>
      </c>
      <c r="H17" s="81">
        <v>4.2253821575402997</v>
      </c>
      <c r="I17" s="81">
        <v>5.668541081443351</v>
      </c>
      <c r="J17" s="81">
        <v>8.9496921438749517</v>
      </c>
      <c r="K17" s="81">
        <v>6.7621633104749712</v>
      </c>
      <c r="L17" s="81">
        <v>8.1490330637568249</v>
      </c>
      <c r="M17" s="81">
        <v>9.9571757096945177</v>
      </c>
      <c r="N17" s="81">
        <v>12.892468619719134</v>
      </c>
      <c r="O17" s="81">
        <v>14.706836144419556</v>
      </c>
      <c r="P17" s="81">
        <v>18.756631526464574</v>
      </c>
      <c r="Q17" s="81">
        <v>20.551738791801196</v>
      </c>
      <c r="R17" s="81">
        <v>23.294180649620394</v>
      </c>
      <c r="S17" s="81">
        <v>22.647934559400088</v>
      </c>
      <c r="T17" s="81">
        <v>24.064257192709125</v>
      </c>
      <c r="U17" s="81">
        <v>25.612777144818388</v>
      </c>
      <c r="V17" s="81">
        <v>32.125854624077363</v>
      </c>
      <c r="W17" s="81">
        <v>35.268923408832151</v>
      </c>
      <c r="X17" s="81">
        <v>42.128101173815651</v>
      </c>
      <c r="Y17" s="81">
        <v>54.473242383463734</v>
      </c>
      <c r="Z17" s="81">
        <v>84.552181766177526</v>
      </c>
      <c r="AA17" s="411">
        <v>117.2697922794556</v>
      </c>
      <c r="AB17" s="81">
        <v>148.35059293415219</v>
      </c>
      <c r="AC17" s="81">
        <v>170.68562404150848</v>
      </c>
      <c r="AD17" s="81">
        <v>194.49349163147372</v>
      </c>
      <c r="AE17" s="81">
        <v>221.08782156258877</v>
      </c>
      <c r="AF17" s="81">
        <v>251.08000247205985</v>
      </c>
      <c r="AG17" s="411">
        <v>300.68054325520211</v>
      </c>
      <c r="AH17" s="81">
        <v>450.75385480481049</v>
      </c>
      <c r="AI17" s="81">
        <v>604.61244596598578</v>
      </c>
      <c r="AJ17" s="81">
        <v>749.9304059391942</v>
      </c>
      <c r="AK17" s="81">
        <v>649.60071428494132</v>
      </c>
      <c r="AL17" s="411">
        <v>846.35313289891963</v>
      </c>
      <c r="AM17" s="81">
        <v>1345.750667061518</v>
      </c>
      <c r="AN17" s="81">
        <v>2241.4243236644911</v>
      </c>
      <c r="AO17" s="81">
        <v>3443.2507583905963</v>
      </c>
      <c r="AP17" s="81">
        <v>5669.2530494295042</v>
      </c>
      <c r="AQ17" s="81">
        <v>6258.9677180907083</v>
      </c>
      <c r="AR17" s="81">
        <v>7053.4982326087656</v>
      </c>
      <c r="AS17" s="81">
        <v>7312.5448276816624</v>
      </c>
    </row>
    <row r="18" spans="1:45">
      <c r="A18" s="281" t="s">
        <v>336</v>
      </c>
      <c r="B18" s="81">
        <v>18.370354894193078</v>
      </c>
      <c r="C18" s="81">
        <v>19.542417468328622</v>
      </c>
      <c r="D18" s="81">
        <v>22.265379903595193</v>
      </c>
      <c r="E18" s="81">
        <v>19.545591639145506</v>
      </c>
      <c r="F18" s="81">
        <v>24.751549195921992</v>
      </c>
      <c r="G18" s="81">
        <v>24.981874965822357</v>
      </c>
      <c r="H18" s="81">
        <v>28.664587624709949</v>
      </c>
      <c r="I18" s="81">
        <v>42.563488089154212</v>
      </c>
      <c r="J18" s="81">
        <v>46.718715751270658</v>
      </c>
      <c r="K18" s="81">
        <v>56.72497183442546</v>
      </c>
      <c r="L18" s="81">
        <v>74.958361257869825</v>
      </c>
      <c r="M18" s="81">
        <v>104.54341874234183</v>
      </c>
      <c r="N18" s="81">
        <v>152.48248414129989</v>
      </c>
      <c r="O18" s="81">
        <v>249.84501592173334</v>
      </c>
      <c r="P18" s="81">
        <v>417.21896374191806</v>
      </c>
      <c r="Q18" s="81">
        <v>525.93732968257621</v>
      </c>
      <c r="R18" s="81">
        <v>571.77509400075496</v>
      </c>
      <c r="S18" s="81">
        <v>564.31222163890141</v>
      </c>
      <c r="T18" s="81">
        <v>599.01404248019526</v>
      </c>
      <c r="U18" s="81">
        <v>659.89507519657684</v>
      </c>
      <c r="V18" s="81">
        <v>745.74634510435067</v>
      </c>
      <c r="W18" s="81">
        <v>899.04065911328564</v>
      </c>
      <c r="X18" s="81">
        <v>1090.1995606726971</v>
      </c>
      <c r="Y18" s="81">
        <v>1316.5095742928374</v>
      </c>
      <c r="Z18" s="81">
        <v>1536.8338629909954</v>
      </c>
      <c r="AA18" s="411">
        <v>1758.4785719656295</v>
      </c>
      <c r="AB18" s="81">
        <v>1903.228315905076</v>
      </c>
      <c r="AC18" s="81">
        <v>2133.5189239156707</v>
      </c>
      <c r="AD18" s="81">
        <v>2207.1112652725506</v>
      </c>
      <c r="AE18" s="81">
        <v>2298.5229084530047</v>
      </c>
      <c r="AF18" s="81">
        <v>2667.5439188210357</v>
      </c>
      <c r="AG18" s="411">
        <v>3158.9893250005639</v>
      </c>
      <c r="AH18" s="81">
        <v>3814.496473232939</v>
      </c>
      <c r="AI18" s="81">
        <v>4241.7836414837393</v>
      </c>
      <c r="AJ18" s="81">
        <v>4291.5230292702508</v>
      </c>
      <c r="AK18" s="81">
        <v>4101.6735536075903</v>
      </c>
      <c r="AL18" s="411">
        <v>4568.8438520983536</v>
      </c>
      <c r="AM18" s="81">
        <v>5332.3587879483439</v>
      </c>
      <c r="AN18" s="81">
        <v>6382.6086114842437</v>
      </c>
      <c r="AO18" s="81">
        <v>7240.4269579111497</v>
      </c>
      <c r="AP18" s="81">
        <v>8607.6581529456234</v>
      </c>
      <c r="AQ18" s="81">
        <v>9358.6391549082018</v>
      </c>
      <c r="AR18" s="81">
        <v>13921.016297954458</v>
      </c>
      <c r="AS18" s="81">
        <v>14501.587194941081</v>
      </c>
    </row>
    <row r="19" spans="1:45">
      <c r="A19" s="281" t="s">
        <v>337</v>
      </c>
      <c r="B19" s="81">
        <v>2.8176161093221208</v>
      </c>
      <c r="C19" s="81">
        <v>2.9973852215161254</v>
      </c>
      <c r="D19" s="81">
        <v>3.4150289124995425</v>
      </c>
      <c r="E19" s="81">
        <v>2.9978720708382478</v>
      </c>
      <c r="F19" s="81">
        <v>3.7963536440525667</v>
      </c>
      <c r="G19" s="81">
        <v>3.8316806479891343</v>
      </c>
      <c r="H19" s="81">
        <v>4.3965293171330408</v>
      </c>
      <c r="I19" s="81">
        <v>6.5283207863801582</v>
      </c>
      <c r="J19" s="81">
        <v>7.1656430627386323</v>
      </c>
      <c r="K19" s="81">
        <v>8.7003868657999206</v>
      </c>
      <c r="L19" s="81">
        <v>11.496995426872424</v>
      </c>
      <c r="M19" s="81">
        <v>16.034704961804675</v>
      </c>
      <c r="N19" s="81">
        <v>23.387523332050108</v>
      </c>
      <c r="O19" s="81">
        <v>38.320835158031905</v>
      </c>
      <c r="P19" s="81">
        <v>63.992387742357074</v>
      </c>
      <c r="Q19" s="81">
        <v>80.667439531933923</v>
      </c>
      <c r="R19" s="81">
        <v>87.697963650933744</v>
      </c>
      <c r="S19" s="81">
        <v>86.553320038456746</v>
      </c>
      <c r="T19" s="81">
        <v>91.875830680651646</v>
      </c>
      <c r="U19" s="81">
        <v>101.21366762075714</v>
      </c>
      <c r="V19" s="81">
        <v>114.38140022533352</v>
      </c>
      <c r="W19" s="81">
        <v>137.89344074424537</v>
      </c>
      <c r="X19" s="81">
        <v>167.21309208339156</v>
      </c>
      <c r="Y19" s="81">
        <v>201.9241656445551</v>
      </c>
      <c r="Z19" s="81">
        <v>235.71715814178225</v>
      </c>
      <c r="AA19" s="411">
        <v>269.71267462199756</v>
      </c>
      <c r="AB19" s="81">
        <v>291.91416243718169</v>
      </c>
      <c r="AC19" s="81">
        <v>327.23577329845841</v>
      </c>
      <c r="AD19" s="81">
        <v>338.52325074373209</v>
      </c>
      <c r="AE19" s="81">
        <v>352.54382464599615</v>
      </c>
      <c r="AF19" s="81">
        <v>609.67835123797568</v>
      </c>
      <c r="AG19" s="411">
        <v>928.44427656296898</v>
      </c>
      <c r="AH19" s="81">
        <v>1303.6791388859294</v>
      </c>
      <c r="AI19" s="81">
        <v>1815.7310233164797</v>
      </c>
      <c r="AJ19" s="81">
        <v>1871.5798367832392</v>
      </c>
      <c r="AK19" s="81">
        <v>2027.0131991774738</v>
      </c>
      <c r="AL19" s="411">
        <v>2344.7996335545677</v>
      </c>
      <c r="AM19" s="81">
        <v>2965.6892743365579</v>
      </c>
      <c r="AN19" s="81">
        <v>3921.8711086008752</v>
      </c>
      <c r="AO19" s="81">
        <v>4306.9543578099738</v>
      </c>
      <c r="AP19" s="81">
        <v>5402.700467278255</v>
      </c>
      <c r="AQ19" s="81">
        <v>5393.7927545530247</v>
      </c>
      <c r="AR19" s="81">
        <v>6838.2849734765105</v>
      </c>
      <c r="AS19" s="81">
        <v>6866.3941557352264</v>
      </c>
    </row>
    <row r="20" spans="1:45">
      <c r="A20" s="281" t="s">
        <v>338</v>
      </c>
      <c r="B20" s="81">
        <v>0.98611574308425409</v>
      </c>
      <c r="C20" s="81">
        <v>1.0490317489476066</v>
      </c>
      <c r="D20" s="81">
        <v>1.1951996450339359</v>
      </c>
      <c r="E20" s="81">
        <v>1.0492021375890779</v>
      </c>
      <c r="F20" s="81">
        <v>1.3286565484664912</v>
      </c>
      <c r="G20" s="81">
        <v>1.3410203742632671</v>
      </c>
      <c r="H20" s="81">
        <v>1.538707405956524</v>
      </c>
      <c r="I20" s="81">
        <v>2.2847966697998712</v>
      </c>
      <c r="J20" s="81">
        <v>2.5078481806341801</v>
      </c>
      <c r="K20" s="81">
        <v>3.044981334008948</v>
      </c>
      <c r="L20" s="81">
        <v>4.0237448072137045</v>
      </c>
      <c r="M20" s="81">
        <v>5.6118627893389466</v>
      </c>
      <c r="N20" s="81">
        <v>8.1852190130448648</v>
      </c>
      <c r="O20" s="81">
        <v>13.411613708640846</v>
      </c>
      <c r="P20" s="81">
        <v>22.396202513717199</v>
      </c>
      <c r="Q20" s="81">
        <v>28.232175353325598</v>
      </c>
      <c r="R20" s="81">
        <v>30.692734296377377</v>
      </c>
      <c r="S20" s="81">
        <v>30.292129301697678</v>
      </c>
      <c r="T20" s="81">
        <v>32.154913773874988</v>
      </c>
      <c r="U20" s="81">
        <v>35.422991345736634</v>
      </c>
      <c r="V20" s="81">
        <v>40.031464579239191</v>
      </c>
      <c r="W20" s="81">
        <v>48.26026240269853</v>
      </c>
      <c r="X20" s="81">
        <v>58.521621170351722</v>
      </c>
      <c r="Y20" s="81">
        <v>70.669882242813443</v>
      </c>
      <c r="Z20" s="81">
        <v>82.496831200548158</v>
      </c>
      <c r="AA20" s="411">
        <v>94.394659965974185</v>
      </c>
      <c r="AB20" s="81">
        <v>102.16478755078326</v>
      </c>
      <c r="AC20" s="81">
        <v>114.52672586670975</v>
      </c>
      <c r="AD20" s="81">
        <v>118.47714309057021</v>
      </c>
      <c r="AE20" s="81">
        <v>123.38409567589778</v>
      </c>
      <c r="AF20" s="81">
        <v>139.41115496523761</v>
      </c>
      <c r="AG20" s="411">
        <v>178.52082201608007</v>
      </c>
      <c r="AH20" s="81">
        <v>204.08766415049462</v>
      </c>
      <c r="AI20" s="81">
        <v>238.5469979965543</v>
      </c>
      <c r="AJ20" s="81">
        <v>259.25864702234514</v>
      </c>
      <c r="AK20" s="81">
        <v>275.10143542322504</v>
      </c>
      <c r="AL20" s="411">
        <v>305.12582830456245</v>
      </c>
      <c r="AM20" s="81">
        <v>350.35535708654146</v>
      </c>
      <c r="AN20" s="81">
        <v>433.42290008029215</v>
      </c>
      <c r="AO20" s="81">
        <v>443.5849832441325</v>
      </c>
      <c r="AP20" s="81">
        <v>485.73158233046348</v>
      </c>
      <c r="AQ20" s="81">
        <v>535.18858902498448</v>
      </c>
      <c r="AR20" s="81">
        <v>795.18905976838471</v>
      </c>
      <c r="AS20" s="81">
        <v>824.93151864723495</v>
      </c>
    </row>
    <row r="21" spans="1:45">
      <c r="A21" s="281" t="s">
        <v>339</v>
      </c>
      <c r="B21" s="81">
        <v>0.19465279256734477</v>
      </c>
      <c r="C21" s="81">
        <v>0.20707200027635167</v>
      </c>
      <c r="D21" s="81">
        <v>0.23592458614817716</v>
      </c>
      <c r="E21" s="81">
        <v>0.20710563387881337</v>
      </c>
      <c r="F21" s="81">
        <v>0.26226810527635497</v>
      </c>
      <c r="G21" s="81">
        <v>0.26470864355498686</v>
      </c>
      <c r="H21" s="81">
        <v>0.30373076955115796</v>
      </c>
      <c r="I21" s="81">
        <v>0.45100390633061366</v>
      </c>
      <c r="J21" s="81">
        <v>0.49503281447324921</v>
      </c>
      <c r="K21" s="81">
        <v>0.60105938287371896</v>
      </c>
      <c r="L21" s="81">
        <v>0.79426088549483809</v>
      </c>
      <c r="M21" s="81">
        <v>1.1077449793398773</v>
      </c>
      <c r="N21" s="81">
        <v>1.6157086526995827</v>
      </c>
      <c r="O21" s="81">
        <v>2.6473647536102392</v>
      </c>
      <c r="P21" s="81">
        <v>4.4208637705790714</v>
      </c>
      <c r="Q21" s="81">
        <v>5.5728466068168787</v>
      </c>
      <c r="R21" s="81">
        <v>6.0585448353468934</v>
      </c>
      <c r="S21" s="81">
        <v>5.9794680317589757</v>
      </c>
      <c r="T21" s="81">
        <v>6.3471694927723812</v>
      </c>
      <c r="U21" s="81">
        <v>6.9922666126093818</v>
      </c>
      <c r="V21" s="81">
        <v>7.9019490618190895</v>
      </c>
      <c r="W21" s="81">
        <v>9.526259886427427</v>
      </c>
      <c r="X21" s="81">
        <v>11.55178493626779</v>
      </c>
      <c r="Y21" s="81">
        <v>13.94977214940754</v>
      </c>
      <c r="Z21" s="81">
        <v>16.284334454410523</v>
      </c>
      <c r="AA21" s="411">
        <v>18.632887969472275</v>
      </c>
      <c r="AB21" s="81">
        <v>20.166660291428222</v>
      </c>
      <c r="AC21" s="81">
        <v>22.606825993695843</v>
      </c>
      <c r="AD21" s="81">
        <v>23.386612494239397</v>
      </c>
      <c r="AE21" s="81">
        <v>24.355212813652368</v>
      </c>
      <c r="AF21" s="81">
        <v>30.446433815310204</v>
      </c>
      <c r="AG21" s="411">
        <v>33.547947836438098</v>
      </c>
      <c r="AH21" s="81">
        <v>50.642651871335744</v>
      </c>
      <c r="AI21" s="81">
        <v>59.9291582744805</v>
      </c>
      <c r="AJ21" s="81">
        <v>66.090928749573862</v>
      </c>
      <c r="AK21" s="81">
        <v>70.712701433268506</v>
      </c>
      <c r="AL21" s="411">
        <v>86.192508399796438</v>
      </c>
      <c r="AM21" s="81">
        <v>128.58718717556468</v>
      </c>
      <c r="AN21" s="81">
        <v>206.20771353630769</v>
      </c>
      <c r="AO21" s="81">
        <v>255.20032664289675</v>
      </c>
      <c r="AP21" s="81">
        <v>363.93135974190687</v>
      </c>
      <c r="AQ21" s="81">
        <v>364.68887697759624</v>
      </c>
      <c r="AR21" s="81">
        <v>398.80746382521136</v>
      </c>
      <c r="AS21" s="81">
        <v>404.19441008913344</v>
      </c>
    </row>
    <row r="22" spans="1:45">
      <c r="A22" s="281" t="s">
        <v>340</v>
      </c>
      <c r="B22" s="81">
        <v>0.20114205465890839</v>
      </c>
      <c r="C22" s="81">
        <v>0.21397528927567433</v>
      </c>
      <c r="D22" s="81">
        <v>0.24378975187822716</v>
      </c>
      <c r="E22" s="81">
        <v>0.21401004414261204</v>
      </c>
      <c r="F22" s="81">
        <v>0.27101150140722352</v>
      </c>
      <c r="G22" s="81">
        <v>0.27353340143939431</v>
      </c>
      <c r="H22" s="81">
        <v>0.3138564324964141</v>
      </c>
      <c r="I22" s="81">
        <v>0.46603930610010741</v>
      </c>
      <c r="J22" s="81">
        <v>0.51153603353664867</v>
      </c>
      <c r="K22" s="81">
        <v>0.62109727607122656</v>
      </c>
      <c r="L22" s="81">
        <v>0.82073965822177042</v>
      </c>
      <c r="M22" s="81">
        <v>1.1446745676942969</v>
      </c>
      <c r="N22" s="81">
        <v>1.6695725442610014</v>
      </c>
      <c r="O22" s="81">
        <v>2.7356216109178533</v>
      </c>
      <c r="P22" s="81">
        <v>4.5682448756739849</v>
      </c>
      <c r="Q22" s="81">
        <v>5.758632085415675</v>
      </c>
      <c r="R22" s="81">
        <v>6.2605223400695831</v>
      </c>
      <c r="S22" s="81">
        <v>6.1788093035405547</v>
      </c>
      <c r="T22" s="81">
        <v>6.5587690585167389</v>
      </c>
      <c r="U22" s="81">
        <v>7.2253721851770818</v>
      </c>
      <c r="V22" s="81">
        <v>8.1653812880923855</v>
      </c>
      <c r="W22" s="81">
        <v>9.8438427802561375</v>
      </c>
      <c r="X22" s="81">
        <v>11.936894027630474</v>
      </c>
      <c r="Y22" s="81">
        <v>14.414824442781555</v>
      </c>
      <c r="Z22" s="81">
        <v>16.827215513898999</v>
      </c>
      <c r="AA22" s="411">
        <v>19.254064228810126</v>
      </c>
      <c r="AB22" s="81">
        <v>20.838968879538157</v>
      </c>
      <c r="AC22" s="81">
        <v>23.360483914533081</v>
      </c>
      <c r="AD22" s="81">
        <v>24.166266646164555</v>
      </c>
      <c r="AE22" s="81">
        <v>25.167157801232854</v>
      </c>
      <c r="AF22" s="81">
        <v>41.450688480525976</v>
      </c>
      <c r="AG22" s="411">
        <v>69.687120185473347</v>
      </c>
      <c r="AH22" s="81">
        <v>109.02522292251039</v>
      </c>
      <c r="AI22" s="81">
        <v>154.6179584082852</v>
      </c>
      <c r="AJ22" s="81">
        <v>190.12851871980584</v>
      </c>
      <c r="AK22" s="81">
        <v>197.72752927715712</v>
      </c>
      <c r="AL22" s="411">
        <v>225.12581280577822</v>
      </c>
      <c r="AM22" s="81">
        <v>279.93399176198932</v>
      </c>
      <c r="AN22" s="81">
        <v>460.43596523529692</v>
      </c>
      <c r="AO22" s="81">
        <v>495.26182316855068</v>
      </c>
      <c r="AP22" s="81">
        <v>604.5097163717503</v>
      </c>
      <c r="AQ22" s="81">
        <v>669.92061213883119</v>
      </c>
      <c r="AR22" s="81">
        <v>980.65513870945563</v>
      </c>
      <c r="AS22" s="81">
        <v>1089.9035864877139</v>
      </c>
    </row>
    <row r="23" spans="1:45">
      <c r="A23" s="281" t="s">
        <v>341</v>
      </c>
      <c r="B23" s="81">
        <v>0.47592534329338604</v>
      </c>
      <c r="C23" s="81">
        <v>0.50629025927729643</v>
      </c>
      <c r="D23" s="81">
        <v>0.57683472285697834</v>
      </c>
      <c r="E23" s="81">
        <v>0.50637249330839695</v>
      </c>
      <c r="F23" s="81">
        <v>0.64124452771655294</v>
      </c>
      <c r="G23" s="81">
        <v>0.6472116345982929</v>
      </c>
      <c r="H23" s="81">
        <v>0.74262058540664178</v>
      </c>
      <c r="I23" s="81">
        <v>1.1027028490885593</v>
      </c>
      <c r="J23" s="81">
        <v>1.2103533633516266</v>
      </c>
      <c r="K23" s="81">
        <v>1.4695879229932771</v>
      </c>
      <c r="L23" s="81">
        <v>1.9419648678446702</v>
      </c>
      <c r="M23" s="81">
        <v>2.7084322943451076</v>
      </c>
      <c r="N23" s="81">
        <v>3.9504015588787631</v>
      </c>
      <c r="O23" s="81">
        <v>6.4727968325902872</v>
      </c>
      <c r="P23" s="81">
        <v>10.808995236676138</v>
      </c>
      <c r="Q23" s="81">
        <v>13.625588924202527</v>
      </c>
      <c r="R23" s="81">
        <v>14.813119260147554</v>
      </c>
      <c r="S23" s="81">
        <v>14.619776773776065</v>
      </c>
      <c r="T23" s="81">
        <v>15.518805458410734</v>
      </c>
      <c r="U23" s="81">
        <v>17.096065482100244</v>
      </c>
      <c r="V23" s="81">
        <v>19.320235637677701</v>
      </c>
      <c r="W23" s="81">
        <v>23.291669474412572</v>
      </c>
      <c r="X23" s="81">
        <v>28.24407057783424</v>
      </c>
      <c r="Y23" s="81">
        <v>34.107140265015005</v>
      </c>
      <c r="Z23" s="81">
        <v>39.815136291139019</v>
      </c>
      <c r="AA23" s="411">
        <v>45.557340773060055</v>
      </c>
      <c r="AB23" s="81">
        <v>49.307408312462172</v>
      </c>
      <c r="AC23" s="81">
        <v>55.273604246397589</v>
      </c>
      <c r="AD23" s="81">
        <v>57.180179297656316</v>
      </c>
      <c r="AE23" s="81">
        <v>59.548403423550717</v>
      </c>
      <c r="AF23" s="81">
        <v>103.19152340344363</v>
      </c>
      <c r="AG23" s="411">
        <v>126.8815774957895</v>
      </c>
      <c r="AH23" s="81">
        <v>182.4062376940322</v>
      </c>
      <c r="AI23" s="81">
        <v>259.28311347182404</v>
      </c>
      <c r="AJ23" s="81">
        <v>315.5950542153127</v>
      </c>
      <c r="AK23" s="81">
        <v>344.09084871060656</v>
      </c>
      <c r="AL23" s="411">
        <v>418.24011397748063</v>
      </c>
      <c r="AM23" s="81">
        <v>590.2165399809021</v>
      </c>
      <c r="AN23" s="81">
        <v>927.24120189727614</v>
      </c>
      <c r="AO23" s="81">
        <v>1122.1202192079331</v>
      </c>
      <c r="AP23" s="81">
        <v>1649.0053697276837</v>
      </c>
      <c r="AQ23" s="81">
        <v>1771.5140442332365</v>
      </c>
      <c r="AR23" s="81">
        <v>1988.5250340701537</v>
      </c>
      <c r="AS23" s="81">
        <v>2106.4470607991084</v>
      </c>
    </row>
    <row r="24" spans="1:45">
      <c r="A24" s="281" t="s">
        <v>342</v>
      </c>
      <c r="B24" s="81">
        <v>0.27061370397744244</v>
      </c>
      <c r="C24" s="81">
        <v>0.28787935814182747</v>
      </c>
      <c r="D24" s="81">
        <v>0.32799131866970227</v>
      </c>
      <c r="E24" s="81">
        <v>0.2879261168531731</v>
      </c>
      <c r="F24" s="81">
        <v>0.36461507933119069</v>
      </c>
      <c r="G24" s="81">
        <v>0.36800800832321018</v>
      </c>
      <c r="H24" s="81">
        <v>0.42225804971033737</v>
      </c>
      <c r="I24" s="81">
        <v>0.62700275701514796</v>
      </c>
      <c r="J24" s="81">
        <v>0.68821341706996819</v>
      </c>
      <c r="K24" s="81">
        <v>0.83561557871602821</v>
      </c>
      <c r="L24" s="81">
        <v>1.1042116442989052</v>
      </c>
      <c r="M24" s="81">
        <v>1.5400291358155922</v>
      </c>
      <c r="N24" s="81">
        <v>2.2462195239462908</v>
      </c>
      <c r="O24" s="81">
        <v>3.6804670115684877</v>
      </c>
      <c r="P24" s="81">
        <v>6.1460526918573759</v>
      </c>
      <c r="Q24" s="81">
        <v>7.7475829762220254</v>
      </c>
      <c r="R24" s="81">
        <v>8.4228190974418933</v>
      </c>
      <c r="S24" s="81">
        <v>8.3128835222293294</v>
      </c>
      <c r="T24" s="81">
        <v>8.8240760564352207</v>
      </c>
      <c r="U24" s="81">
        <v>9.7209145693677979</v>
      </c>
      <c r="V24" s="81">
        <v>10.985589654564643</v>
      </c>
      <c r="W24" s="81">
        <v>13.243768244557589</v>
      </c>
      <c r="X24" s="81">
        <v>16.059730086187759</v>
      </c>
      <c r="Y24" s="81">
        <v>19.393502971124814</v>
      </c>
      <c r="Z24" s="81">
        <v>22.639100140270997</v>
      </c>
      <c r="AA24" s="411">
        <v>25.904148420943461</v>
      </c>
      <c r="AB24" s="81">
        <v>28.036456946437546</v>
      </c>
      <c r="AC24" s="81">
        <v>31.428867968647239</v>
      </c>
      <c r="AD24" s="81">
        <v>32.512956773336192</v>
      </c>
      <c r="AE24" s="81">
        <v>33.85954171903839</v>
      </c>
      <c r="AF24" s="81">
        <v>81.995975926924302</v>
      </c>
      <c r="AG24" s="411">
        <v>120.26824199290944</v>
      </c>
      <c r="AH24" s="81">
        <v>161.9835992520434</v>
      </c>
      <c r="AI24" s="81">
        <v>221.9511739638028</v>
      </c>
      <c r="AJ24" s="81">
        <v>267.16009656497511</v>
      </c>
      <c r="AK24" s="81">
        <v>291.44258448905771</v>
      </c>
      <c r="AL24" s="411">
        <v>327.23057043464337</v>
      </c>
      <c r="AM24" s="81">
        <v>389.82760819588776</v>
      </c>
      <c r="AN24" s="81">
        <v>648.17143382230267</v>
      </c>
      <c r="AO24" s="81">
        <v>605.74679194770329</v>
      </c>
      <c r="AP24" s="81">
        <v>686.49725202093668</v>
      </c>
      <c r="AQ24" s="81">
        <v>730.22246303313432</v>
      </c>
      <c r="AR24" s="81">
        <v>996.40349934528251</v>
      </c>
      <c r="AS24" s="81">
        <v>1099.4600094595885</v>
      </c>
    </row>
    <row r="25" spans="1:45">
      <c r="A25" s="281" t="s">
        <v>343</v>
      </c>
      <c r="B25" s="81">
        <v>2.003296217255288E-2</v>
      </c>
      <c r="C25" s="81">
        <v>2.1311102162050004E-2</v>
      </c>
      <c r="D25" s="81">
        <v>2.4280506061820105E-2</v>
      </c>
      <c r="E25" s="81">
        <v>2.1314563610904429E-2</v>
      </c>
      <c r="F25" s="81">
        <v>2.6991685877049962E-2</v>
      </c>
      <c r="G25" s="81">
        <v>2.7242857259549315E-2</v>
      </c>
      <c r="H25" s="81">
        <v>3.1258873488566069E-2</v>
      </c>
      <c r="I25" s="81">
        <v>4.6415692659887806E-2</v>
      </c>
      <c r="J25" s="81">
        <v>5.0946988818996661E-2</v>
      </c>
      <c r="K25" s="81">
        <v>6.1858860187691975E-2</v>
      </c>
      <c r="L25" s="81">
        <v>8.1742460842176332E-2</v>
      </c>
      <c r="M25" s="81">
        <v>0.1140051112304155</v>
      </c>
      <c r="N25" s="81">
        <v>0.16628289732960727</v>
      </c>
      <c r="O25" s="81">
        <v>0.27245721608476353</v>
      </c>
      <c r="P25" s="81">
        <v>0.45497932764247179</v>
      </c>
      <c r="Q25" s="81">
        <v>0.57353723928300426</v>
      </c>
      <c r="R25" s="81">
        <v>0.62352354624056539</v>
      </c>
      <c r="S25" s="81">
        <v>0.61538524730270094</v>
      </c>
      <c r="T25" s="81">
        <v>0.65322775324427618</v>
      </c>
      <c r="U25" s="81">
        <v>0.71961881822140139</v>
      </c>
      <c r="V25" s="81">
        <v>0.81324004940794314</v>
      </c>
      <c r="W25" s="81">
        <v>0.98040825119261121</v>
      </c>
      <c r="X25" s="81">
        <v>1.1888679715378596</v>
      </c>
      <c r="Y25" s="81">
        <v>1.4356601521045669</v>
      </c>
      <c r="Z25" s="81">
        <v>1.6759248702663274</v>
      </c>
      <c r="AA25" s="411">
        <v>1.9176295132201171</v>
      </c>
      <c r="AB25" s="81">
        <v>2.075479819407847</v>
      </c>
      <c r="AC25" s="81">
        <v>2.3266128576938288</v>
      </c>
      <c r="AD25" s="81">
        <v>2.4068656671296442</v>
      </c>
      <c r="AE25" s="81">
        <v>2.5065505126599716</v>
      </c>
      <c r="AF25" s="81">
        <v>4.7752022680140236</v>
      </c>
      <c r="AG25" s="411">
        <v>4.8482538106702444</v>
      </c>
      <c r="AH25" s="81">
        <v>5.2225695025006349</v>
      </c>
      <c r="AI25" s="81">
        <v>5.7552720686036665</v>
      </c>
      <c r="AJ25" s="81">
        <v>6.0205046780193161</v>
      </c>
      <c r="AK25" s="81">
        <v>6.1994852909180409</v>
      </c>
      <c r="AL25" s="411">
        <v>6.6297604706723945</v>
      </c>
      <c r="AM25" s="81">
        <v>9.0078116479115167</v>
      </c>
      <c r="AN25" s="81">
        <v>15.296491315754727</v>
      </c>
      <c r="AO25" s="81">
        <v>13.859792163315635</v>
      </c>
      <c r="AP25" s="81">
        <v>17.294840003105918</v>
      </c>
      <c r="AQ25" s="81">
        <v>17.899341505465891</v>
      </c>
      <c r="AR25" s="81">
        <v>24.128742179602629</v>
      </c>
      <c r="AS25" s="81">
        <v>26.140717550023034</v>
      </c>
    </row>
    <row r="26" spans="1:45">
      <c r="A26" s="281" t="s">
        <v>344</v>
      </c>
      <c r="B26" s="81">
        <v>0.61642899364480397</v>
      </c>
      <c r="C26" s="81">
        <v>0.67291222984230215</v>
      </c>
      <c r="D26" s="81">
        <v>0.86366580348601629</v>
      </c>
      <c r="E26" s="81">
        <v>0.67924474957447412</v>
      </c>
      <c r="F26" s="81">
        <v>0.93243459492973213</v>
      </c>
      <c r="G26" s="81">
        <v>1.2720736497525544</v>
      </c>
      <c r="H26" s="81">
        <v>1.0694355743923647</v>
      </c>
      <c r="I26" s="81">
        <v>1.0836043006647691</v>
      </c>
      <c r="J26" s="81">
        <v>1.357353466894039</v>
      </c>
      <c r="K26" s="81">
        <v>1.7763970511928888</v>
      </c>
      <c r="L26" s="81">
        <v>2.4912784882949373</v>
      </c>
      <c r="M26" s="81">
        <v>3.3367572427969798</v>
      </c>
      <c r="N26" s="81">
        <v>4.6396016664950466</v>
      </c>
      <c r="O26" s="81">
        <v>7.0108972427840133</v>
      </c>
      <c r="P26" s="81">
        <v>12.946621677530301</v>
      </c>
      <c r="Q26" s="81">
        <v>16.886004203653915</v>
      </c>
      <c r="R26" s="81">
        <v>19.126608313628864</v>
      </c>
      <c r="S26" s="81">
        <v>20.527218146729886</v>
      </c>
      <c r="T26" s="81">
        <v>22.000324324825201</v>
      </c>
      <c r="U26" s="81">
        <v>22.583613679342999</v>
      </c>
      <c r="V26" s="81">
        <v>23.644367969800065</v>
      </c>
      <c r="W26" s="81">
        <v>27.621323837167072</v>
      </c>
      <c r="X26" s="81">
        <v>28.049140973897121</v>
      </c>
      <c r="Y26" s="81">
        <v>31.384436638789069</v>
      </c>
      <c r="Z26" s="81">
        <v>33.398000907187217</v>
      </c>
      <c r="AA26" s="411">
        <v>36.733735857660037</v>
      </c>
      <c r="AB26" s="81">
        <v>40.977834825615638</v>
      </c>
      <c r="AC26" s="81">
        <v>45.978289413059073</v>
      </c>
      <c r="AD26" s="81">
        <v>44.591269834414014</v>
      </c>
      <c r="AE26" s="81">
        <v>44.474190072703017</v>
      </c>
      <c r="AF26" s="81">
        <v>106.04327976997043</v>
      </c>
      <c r="AG26" s="411">
        <v>136.35254358157934</v>
      </c>
      <c r="AH26" s="81">
        <v>162.15468188778456</v>
      </c>
      <c r="AI26" s="81">
        <v>195.76319658760795</v>
      </c>
      <c r="AJ26" s="81">
        <v>207.30323927965313</v>
      </c>
      <c r="AK26" s="81">
        <v>219.57037466585172</v>
      </c>
      <c r="AL26" s="411">
        <v>243.37821533871437</v>
      </c>
      <c r="AM26" s="81">
        <v>282.30636473048958</v>
      </c>
      <c r="AN26" s="81">
        <v>452.67101050248021</v>
      </c>
      <c r="AO26" s="81">
        <v>421.12944791783724</v>
      </c>
      <c r="AP26" s="81">
        <v>470.78078715763132</v>
      </c>
      <c r="AQ26" s="81">
        <v>528.62586545044962</v>
      </c>
      <c r="AR26" s="81">
        <v>704.94748155692309</v>
      </c>
      <c r="AS26" s="81">
        <v>775.6855215760329</v>
      </c>
    </row>
    <row r="27" spans="1:45">
      <c r="A27" s="281" t="s">
        <v>345</v>
      </c>
      <c r="B27" s="81">
        <v>0.17495616696337246</v>
      </c>
      <c r="C27" s="81">
        <v>0.18611869357720504</v>
      </c>
      <c r="D27" s="81">
        <v>0.21205172934071551</v>
      </c>
      <c r="E27" s="81">
        <v>0.18614892384562426</v>
      </c>
      <c r="F27" s="81">
        <v>0.23572958708014502</v>
      </c>
      <c r="G27" s="81">
        <v>0.23792317093232165</v>
      </c>
      <c r="H27" s="81">
        <v>0.27299670623076783</v>
      </c>
      <c r="I27" s="81">
        <v>0.4053674940718493</v>
      </c>
      <c r="J27" s="81">
        <v>0.44494118270286576</v>
      </c>
      <c r="K27" s="81">
        <v>0.54023908086791883</v>
      </c>
      <c r="L27" s="81">
        <v>0.71389081174899749</v>
      </c>
      <c r="M27" s="81">
        <v>0.99565391794301172</v>
      </c>
      <c r="N27" s="81">
        <v>1.4522175052180388</v>
      </c>
      <c r="O27" s="81">
        <v>2.3794818647943861</v>
      </c>
      <c r="P27" s="81">
        <v>3.9735231627882266</v>
      </c>
      <c r="Q27" s="81">
        <v>5.0089385749048114</v>
      </c>
      <c r="R27" s="81">
        <v>5.4454897244862508</v>
      </c>
      <c r="S27" s="81">
        <v>5.3744145846488838</v>
      </c>
      <c r="T27" s="81">
        <v>5.7049088835348369</v>
      </c>
      <c r="U27" s="81">
        <v>6.284729588479232</v>
      </c>
      <c r="V27" s="81">
        <v>7.102362628151754</v>
      </c>
      <c r="W27" s="81">
        <v>8.562311864339927</v>
      </c>
      <c r="X27" s="81">
        <v>10.382877057031722</v>
      </c>
      <c r="Y27" s="81">
        <v>12.538215522535415</v>
      </c>
      <c r="Z27" s="81">
        <v>14.636546951709166</v>
      </c>
      <c r="AA27" s="411">
        <v>16.747453841274599</v>
      </c>
      <c r="AB27" s="81">
        <v>18.126026030785233</v>
      </c>
      <c r="AC27" s="81">
        <v>20.319275007043952</v>
      </c>
      <c r="AD27" s="81">
        <v>21.020156075255084</v>
      </c>
      <c r="AE27" s="81">
        <v>21.890745173766803</v>
      </c>
      <c r="AF27" s="81">
        <v>27.882357175898708</v>
      </c>
      <c r="AG27" s="411">
        <v>39.27519368200538</v>
      </c>
      <c r="AH27" s="81">
        <v>51.104614327941498</v>
      </c>
      <c r="AI27" s="81">
        <v>67.14277548132867</v>
      </c>
      <c r="AJ27" s="81">
        <v>70.056337174195278</v>
      </c>
      <c r="AK27" s="81">
        <v>52.79354982233324</v>
      </c>
      <c r="AL27" s="411">
        <v>60.296773599913571</v>
      </c>
      <c r="AM27" s="81">
        <v>114.01887818039854</v>
      </c>
      <c r="AN27" s="81">
        <v>198.97465056904855</v>
      </c>
      <c r="AO27" s="81">
        <v>489.66381068030319</v>
      </c>
      <c r="AP27" s="81">
        <v>1017.4812746713096</v>
      </c>
      <c r="AQ27" s="81">
        <v>1061.5719476108104</v>
      </c>
      <c r="AR27" s="81">
        <v>1240.9405475768101</v>
      </c>
      <c r="AS27" s="81">
        <v>1273.4362142757893</v>
      </c>
    </row>
    <row r="28" spans="1:45">
      <c r="A28" s="281" t="s">
        <v>346</v>
      </c>
      <c r="B28" s="81">
        <v>2.0808973801943313</v>
      </c>
      <c r="C28" s="81">
        <v>1.9859112558385636</v>
      </c>
      <c r="D28" s="81">
        <v>3.1455758682320671</v>
      </c>
      <c r="E28" s="81">
        <v>3.0530488596061001</v>
      </c>
      <c r="F28" s="81">
        <v>3.2997793365522359</v>
      </c>
      <c r="G28" s="81">
        <v>3.5443600505769592</v>
      </c>
      <c r="H28" s="81">
        <v>3.7864698809309685</v>
      </c>
      <c r="I28" s="81">
        <v>4.8753399485467703</v>
      </c>
      <c r="J28" s="81">
        <v>5.3327095663223103</v>
      </c>
      <c r="K28" s="81">
        <v>6.0941874693289497</v>
      </c>
      <c r="L28" s="81">
        <v>7.4630926914987237</v>
      </c>
      <c r="M28" s="81">
        <v>10.854667066953803</v>
      </c>
      <c r="N28" s="81">
        <v>16.389583954017461</v>
      </c>
      <c r="O28" s="81">
        <v>26.894047849167439</v>
      </c>
      <c r="P28" s="81">
        <v>47.704464397605449</v>
      </c>
      <c r="Q28" s="81">
        <v>59.765348357032828</v>
      </c>
      <c r="R28" s="81">
        <v>65.02502409250404</v>
      </c>
      <c r="S28" s="81">
        <v>67.033616526334768</v>
      </c>
      <c r="T28" s="81">
        <v>69.009937088205987</v>
      </c>
      <c r="U28" s="81">
        <v>73.128291586727485</v>
      </c>
      <c r="V28" s="81">
        <v>79.03676284682146</v>
      </c>
      <c r="W28" s="81">
        <v>87.534009761881194</v>
      </c>
      <c r="X28" s="81">
        <v>97.303621536059396</v>
      </c>
      <c r="Y28" s="81">
        <v>104.30292463272863</v>
      </c>
      <c r="Z28" s="81">
        <v>120.59441343408103</v>
      </c>
      <c r="AA28" s="411">
        <v>128.58982688160106</v>
      </c>
      <c r="AB28" s="81">
        <v>115.9670170932538</v>
      </c>
      <c r="AC28" s="81">
        <v>118.54862089254439</v>
      </c>
      <c r="AD28" s="81">
        <v>118.26620426184773</v>
      </c>
      <c r="AE28" s="81">
        <v>116.14121552770936</v>
      </c>
      <c r="AF28" s="81">
        <v>172.1990848459813</v>
      </c>
      <c r="AG28" s="411">
        <v>236.62791767833824</v>
      </c>
      <c r="AH28" s="81">
        <v>325.46567979458848</v>
      </c>
      <c r="AI28" s="81">
        <v>434.4981560141718</v>
      </c>
      <c r="AJ28" s="81">
        <v>431.1064938176367</v>
      </c>
      <c r="AK28" s="81">
        <v>390.71831363843415</v>
      </c>
      <c r="AL28" s="411">
        <v>400.42852636024418</v>
      </c>
      <c r="AM28" s="81">
        <v>456.81609473179725</v>
      </c>
      <c r="AN28" s="81">
        <v>743.95356736554993</v>
      </c>
      <c r="AO28" s="81">
        <v>644.49194793365746</v>
      </c>
      <c r="AP28" s="81">
        <v>719.71068011961916</v>
      </c>
      <c r="AQ28" s="81">
        <v>797.92289263137923</v>
      </c>
      <c r="AR28" s="81">
        <v>1051.5027127551207</v>
      </c>
      <c r="AS28" s="81">
        <v>1184.8726636368863</v>
      </c>
    </row>
    <row r="29" spans="1:45">
      <c r="A29" s="281" t="s">
        <v>347</v>
      </c>
      <c r="B29" s="81">
        <v>0.80350158738330613</v>
      </c>
      <c r="C29" s="81">
        <v>0.85806198003437528</v>
      </c>
      <c r="D29" s="81">
        <v>0.82000277930704446</v>
      </c>
      <c r="E29" s="81">
        <v>0.80350158738330613</v>
      </c>
      <c r="F29" s="81">
        <v>0.88920132608401015</v>
      </c>
      <c r="G29" s="81">
        <v>0.66883056942505759</v>
      </c>
      <c r="H29" s="81">
        <v>0.69959730791512387</v>
      </c>
      <c r="I29" s="81">
        <v>0.70518642130864795</v>
      </c>
      <c r="J29" s="81">
        <v>2.0212097068781194</v>
      </c>
      <c r="K29" s="81">
        <v>2.2036011072867914</v>
      </c>
      <c r="L29" s="81">
        <v>2.4217362185883338</v>
      </c>
      <c r="M29" s="81">
        <v>2.5270776986434225</v>
      </c>
      <c r="N29" s="81">
        <v>2.6412286859997329</v>
      </c>
      <c r="O29" s="81">
        <v>3.045215125048796</v>
      </c>
      <c r="P29" s="81">
        <v>3.1726469104211463</v>
      </c>
      <c r="Q29" s="81">
        <v>3.3004779181787485</v>
      </c>
      <c r="R29" s="81">
        <v>3.2910828847124911</v>
      </c>
      <c r="S29" s="81">
        <v>3.1589935048455375</v>
      </c>
      <c r="T29" s="81">
        <v>3.2685135125329277</v>
      </c>
      <c r="U29" s="81">
        <v>3.3792844170274399</v>
      </c>
      <c r="V29" s="81">
        <v>41.074213668111582</v>
      </c>
      <c r="W29" s="81">
        <v>47.292828714555974</v>
      </c>
      <c r="X29" s="81">
        <v>56.516236745626777</v>
      </c>
      <c r="Y29" s="81">
        <v>67.908325156455206</v>
      </c>
      <c r="Z29" s="81">
        <v>74.271112405623583</v>
      </c>
      <c r="AA29" s="411">
        <v>109.05207940481766</v>
      </c>
      <c r="AB29" s="81">
        <v>116.62751052378515</v>
      </c>
      <c r="AC29" s="81">
        <v>134.18644612857358</v>
      </c>
      <c r="AD29" s="81">
        <v>158.66013465356238</v>
      </c>
      <c r="AE29" s="81">
        <v>179.47219032603215</v>
      </c>
      <c r="AF29" s="81">
        <v>275.85353683742829</v>
      </c>
      <c r="AG29" s="411">
        <v>375.84405008264469</v>
      </c>
      <c r="AH29" s="81">
        <v>492.67520993815816</v>
      </c>
      <c r="AI29" s="81">
        <v>531.95458666298714</v>
      </c>
      <c r="AJ29" s="81">
        <v>536.67306898910476</v>
      </c>
      <c r="AK29" s="81">
        <v>524.67691179128099</v>
      </c>
      <c r="AL29" s="411">
        <v>667.91780702194524</v>
      </c>
      <c r="AM29" s="81">
        <v>871.55307281961404</v>
      </c>
      <c r="AN29" s="81">
        <v>1037.7743715598731</v>
      </c>
      <c r="AO29" s="81">
        <v>1145.6350623381902</v>
      </c>
      <c r="AP29" s="81">
        <v>1739.4516429250741</v>
      </c>
      <c r="AQ29" s="81">
        <v>1789.4997680218992</v>
      </c>
      <c r="AR29" s="81">
        <v>2427.5902559795686</v>
      </c>
      <c r="AS29" s="81">
        <v>2539.5352959210336</v>
      </c>
    </row>
    <row r="30" spans="1:45">
      <c r="A30" s="281" t="s">
        <v>348</v>
      </c>
      <c r="B30" s="81">
        <v>2.2843080642703613</v>
      </c>
      <c r="C30" s="81">
        <v>2.4084715019484491</v>
      </c>
      <c r="D30" s="81">
        <v>3.5259424410512392</v>
      </c>
      <c r="E30" s="81">
        <v>3.183371028662298</v>
      </c>
      <c r="F30" s="81">
        <v>2.7674983096923178</v>
      </c>
      <c r="G30" s="81">
        <v>3.2327372147270794</v>
      </c>
      <c r="H30" s="81">
        <v>3.4912365163026657</v>
      </c>
      <c r="I30" s="81">
        <v>4.2243991766162887</v>
      </c>
      <c r="J30" s="81">
        <v>4.6004797577279914</v>
      </c>
      <c r="K30" s="81">
        <v>5.2362563964410906</v>
      </c>
      <c r="L30" s="81">
        <v>5.7970861890376604</v>
      </c>
      <c r="M30" s="81">
        <v>6.8168719175334704</v>
      </c>
      <c r="N30" s="81">
        <v>9.1010303873006073</v>
      </c>
      <c r="O30" s="81">
        <v>9.7383029710459716</v>
      </c>
      <c r="P30" s="81">
        <v>10.81927285136147</v>
      </c>
      <c r="Q30" s="81">
        <v>11.461930837222994</v>
      </c>
      <c r="R30" s="81">
        <v>11.982818897458056</v>
      </c>
      <c r="S30" s="81">
        <v>12.471992923009076</v>
      </c>
      <c r="T30" s="81">
        <v>13.186456270419374</v>
      </c>
      <c r="U30" s="81">
        <v>13.920516497752356</v>
      </c>
      <c r="V30" s="81">
        <v>14.468780352077887</v>
      </c>
      <c r="W30" s="81">
        <v>15.787007114510793</v>
      </c>
      <c r="X30" s="81">
        <v>17.390959378106523</v>
      </c>
      <c r="Y30" s="81">
        <v>19.663206534709428</v>
      </c>
      <c r="Z30" s="81">
        <v>22.162400085270999</v>
      </c>
      <c r="AA30" s="411">
        <v>24.542991720756465</v>
      </c>
      <c r="AB30" s="81">
        <v>29.289488987403352</v>
      </c>
      <c r="AC30" s="81">
        <v>33.699259834729297</v>
      </c>
      <c r="AD30" s="81">
        <v>37.923076390258736</v>
      </c>
      <c r="AE30" s="81">
        <v>42.792326349641996</v>
      </c>
      <c r="AF30" s="81">
        <v>45.262819433422294</v>
      </c>
      <c r="AG30" s="411">
        <v>47.814317594424644</v>
      </c>
      <c r="AH30" s="81">
        <v>70.591524520507804</v>
      </c>
      <c r="AI30" s="81">
        <v>90.037368907692212</v>
      </c>
      <c r="AJ30" s="81">
        <v>105.86649023859616</v>
      </c>
      <c r="AK30" s="81">
        <v>137.14728173803798</v>
      </c>
      <c r="AL30" s="411">
        <v>163.75090674368764</v>
      </c>
      <c r="AM30" s="81">
        <v>211.52343003660766</v>
      </c>
      <c r="AN30" s="81">
        <v>294.53389000760205</v>
      </c>
      <c r="AO30" s="81">
        <v>354.35046818816812</v>
      </c>
      <c r="AP30" s="81">
        <v>511.24527721855651</v>
      </c>
      <c r="AQ30" s="81">
        <v>635.89820769141102</v>
      </c>
      <c r="AR30" s="81">
        <v>933.38330761041129</v>
      </c>
      <c r="AS30" s="81">
        <v>1079.3466860335348</v>
      </c>
    </row>
    <row r="31" spans="1:45">
      <c r="A31" s="281" t="s">
        <v>349</v>
      </c>
      <c r="B31" s="81">
        <v>10.236310423057629</v>
      </c>
      <c r="C31" s="81">
        <v>9.1842554390794735</v>
      </c>
      <c r="D31" s="81">
        <v>8.3278457679112918</v>
      </c>
      <c r="E31" s="81">
        <v>7.0358484191661885</v>
      </c>
      <c r="F31" s="81">
        <v>5.6552569665071344</v>
      </c>
      <c r="G31" s="81">
        <v>7.0875283131159925</v>
      </c>
      <c r="H31" s="81">
        <v>8.0288406672017096</v>
      </c>
      <c r="I31" s="81">
        <v>9.1067355981547671</v>
      </c>
      <c r="J31" s="81">
        <v>14.228397659630174</v>
      </c>
      <c r="K31" s="81">
        <v>16.060449900150729</v>
      </c>
      <c r="L31" s="81">
        <v>18.089181051360253</v>
      </c>
      <c r="M31" s="81">
        <v>22.553548690214086</v>
      </c>
      <c r="N31" s="81">
        <v>29.601874112348156</v>
      </c>
      <c r="O31" s="81">
        <v>38.112445219581971</v>
      </c>
      <c r="P31" s="81">
        <v>50.8839497545572</v>
      </c>
      <c r="Q31" s="81">
        <v>59.218550822891928</v>
      </c>
      <c r="R31" s="81">
        <v>69.30916085922108</v>
      </c>
      <c r="S31" s="81">
        <v>91.834544007232495</v>
      </c>
      <c r="T31" s="81">
        <v>101.61566530722227</v>
      </c>
      <c r="U31" s="81">
        <v>112.97195286059208</v>
      </c>
      <c r="V31" s="81">
        <v>150.40373696264516</v>
      </c>
      <c r="W31" s="81">
        <v>177.13434999556213</v>
      </c>
      <c r="X31" s="81">
        <v>217.44470419061929</v>
      </c>
      <c r="Y31" s="81">
        <v>613.0655512104089</v>
      </c>
      <c r="Z31" s="81">
        <v>796.55743154196455</v>
      </c>
      <c r="AA31" s="411">
        <v>924.08179560003339</v>
      </c>
      <c r="AB31" s="81">
        <v>983.63077645755391</v>
      </c>
      <c r="AC31" s="81">
        <v>1131.7219106415173</v>
      </c>
      <c r="AD31" s="81">
        <v>1283.4728464813938</v>
      </c>
      <c r="AE31" s="81">
        <v>1570.9734685037797</v>
      </c>
      <c r="AF31" s="81">
        <v>1905.5749025212638</v>
      </c>
      <c r="AG31" s="411">
        <v>2188.7185868916818</v>
      </c>
      <c r="AH31" s="81">
        <v>2676.2844740835371</v>
      </c>
      <c r="AI31" s="81">
        <v>3188.8229009887405</v>
      </c>
      <c r="AJ31" s="81">
        <v>3472.2551349346322</v>
      </c>
      <c r="AK31" s="81">
        <v>3606.5601780185175</v>
      </c>
      <c r="AL31" s="411">
        <v>4281.7761069893068</v>
      </c>
      <c r="AM31" s="81">
        <v>6031.0607725179825</v>
      </c>
      <c r="AN31" s="81">
        <v>8996.8951778973096</v>
      </c>
      <c r="AO31" s="81">
        <v>11639.481910894641</v>
      </c>
      <c r="AP31" s="81">
        <v>16586.825588528474</v>
      </c>
      <c r="AQ31" s="81">
        <v>18696.808225323304</v>
      </c>
      <c r="AR31" s="81">
        <v>22142.588802292619</v>
      </c>
      <c r="AS31" s="81">
        <v>22679.05532386871</v>
      </c>
    </row>
    <row r="32" spans="1:45" s="18" customFormat="1">
      <c r="A32" s="282" t="s">
        <v>374</v>
      </c>
      <c r="B32" s="80">
        <v>66.204651757303907</v>
      </c>
      <c r="C32" s="80">
        <v>75.562260115468078</v>
      </c>
      <c r="D32" s="80">
        <v>79.222773619547937</v>
      </c>
      <c r="E32" s="80">
        <v>83.514847142924907</v>
      </c>
      <c r="F32" s="80">
        <v>88.878631678245</v>
      </c>
      <c r="G32" s="80">
        <v>95.421160719577969</v>
      </c>
      <c r="H32" s="80">
        <v>111.50696823696858</v>
      </c>
      <c r="I32" s="80">
        <v>135.7998256875249</v>
      </c>
      <c r="J32" s="80">
        <v>175.6771611765632</v>
      </c>
      <c r="K32" s="80">
        <v>207.98484767736483</v>
      </c>
      <c r="L32" s="80">
        <v>242.89527116537138</v>
      </c>
      <c r="M32" s="80">
        <v>371.34156371655263</v>
      </c>
      <c r="N32" s="80">
        <v>532.4148530246672</v>
      </c>
      <c r="O32" s="80">
        <v>752.05001285918866</v>
      </c>
      <c r="P32" s="80">
        <v>1146.4490575180546</v>
      </c>
      <c r="Q32" s="80">
        <v>1444.7602089011568</v>
      </c>
      <c r="R32" s="80">
        <v>1605.4904849811492</v>
      </c>
      <c r="S32" s="80">
        <v>2036.4676820372613</v>
      </c>
      <c r="T32" s="80">
        <v>2389.6751369590061</v>
      </c>
      <c r="U32" s="80">
        <v>3093.375843021774</v>
      </c>
      <c r="V32" s="80">
        <v>3806.1871708489352</v>
      </c>
      <c r="W32" s="80">
        <v>4482.1074538822359</v>
      </c>
      <c r="X32" s="80">
        <v>5306.9466537636481</v>
      </c>
      <c r="Y32" s="80">
        <v>7857.6895292745121</v>
      </c>
      <c r="Z32" s="80">
        <v>10331.827981096449</v>
      </c>
      <c r="AA32" s="410">
        <v>14728.559267378288</v>
      </c>
      <c r="AB32" s="80">
        <v>17324.923674359874</v>
      </c>
      <c r="AC32" s="80">
        <v>19567.718997996468</v>
      </c>
      <c r="AD32" s="80">
        <v>22157.258789745949</v>
      </c>
      <c r="AE32" s="80">
        <v>27736.93747766802</v>
      </c>
      <c r="AF32" s="80">
        <v>31089.457397307822</v>
      </c>
      <c r="AG32" s="410">
        <v>36310.216228979829</v>
      </c>
      <c r="AH32" s="80">
        <v>42422.16504178162</v>
      </c>
      <c r="AI32" s="80">
        <v>48811.996689566884</v>
      </c>
      <c r="AJ32" s="80">
        <v>55319.414751024167</v>
      </c>
      <c r="AK32" s="80">
        <v>61324.813865223274</v>
      </c>
      <c r="AL32" s="410">
        <v>64119.178133376918</v>
      </c>
      <c r="AM32" s="80">
        <v>67147.202398431371</v>
      </c>
      <c r="AN32" s="80">
        <v>72426.659908004571</v>
      </c>
      <c r="AO32" s="80">
        <v>71551.677266400409</v>
      </c>
      <c r="AP32" s="80">
        <v>77100.630722178597</v>
      </c>
      <c r="AQ32" s="80">
        <v>89112.993100525913</v>
      </c>
      <c r="AR32" s="80">
        <v>100253.4886888981</v>
      </c>
      <c r="AS32" s="80">
        <v>130539.36247336658</v>
      </c>
    </row>
    <row r="33" spans="1:45">
      <c r="A33" s="281" t="s">
        <v>350</v>
      </c>
      <c r="B33" s="81">
        <v>12.49394376527894</v>
      </c>
      <c r="C33" s="81">
        <v>12.801984833359988</v>
      </c>
      <c r="D33" s="81">
        <v>16.071797052576741</v>
      </c>
      <c r="E33" s="81">
        <v>16.63021337462494</v>
      </c>
      <c r="F33" s="81">
        <v>17.771071829231062</v>
      </c>
      <c r="G33" s="81">
        <v>18.359472053284144</v>
      </c>
      <c r="H33" s="81">
        <v>28.660315848114923</v>
      </c>
      <c r="I33" s="81">
        <v>40.136412534819357</v>
      </c>
      <c r="J33" s="81">
        <v>62.613835000547148</v>
      </c>
      <c r="K33" s="81">
        <v>69.325992614452588</v>
      </c>
      <c r="L33" s="81">
        <v>80.844724475362639</v>
      </c>
      <c r="M33" s="81">
        <v>120.50868743684973</v>
      </c>
      <c r="N33" s="81">
        <v>195.08666032647614</v>
      </c>
      <c r="O33" s="81">
        <v>306.40549458781373</v>
      </c>
      <c r="P33" s="81">
        <v>529.86917124959098</v>
      </c>
      <c r="Q33" s="81">
        <v>690.69951370229137</v>
      </c>
      <c r="R33" s="81">
        <v>758.96680375363144</v>
      </c>
      <c r="S33" s="81">
        <v>859.83176025319608</v>
      </c>
      <c r="T33" s="81">
        <v>939.49624096783509</v>
      </c>
      <c r="U33" s="81">
        <v>1020.3916479098126</v>
      </c>
      <c r="V33" s="81">
        <v>1243.2625911900855</v>
      </c>
      <c r="W33" s="81">
        <v>1494.2370008971109</v>
      </c>
      <c r="X33" s="81">
        <v>1783.8484732830889</v>
      </c>
      <c r="Y33" s="81">
        <v>2871.5338457112866</v>
      </c>
      <c r="Z33" s="81">
        <v>3614.0299260275519</v>
      </c>
      <c r="AA33" s="411">
        <v>5303.8515245196231</v>
      </c>
      <c r="AB33" s="81">
        <v>5889.9484770868812</v>
      </c>
      <c r="AC33" s="81">
        <v>6776.7133338180647</v>
      </c>
      <c r="AD33" s="81">
        <v>7897.0861333879711</v>
      </c>
      <c r="AE33" s="81">
        <v>8992.6499761784962</v>
      </c>
      <c r="AF33" s="81">
        <v>10325.565302720091</v>
      </c>
      <c r="AG33" s="411">
        <v>11843.529173597799</v>
      </c>
      <c r="AH33" s="81">
        <v>13702.8351246374</v>
      </c>
      <c r="AI33" s="81">
        <v>15704.127447973755</v>
      </c>
      <c r="AJ33" s="81">
        <v>18028.895257534663</v>
      </c>
      <c r="AK33" s="81">
        <v>20675.860006446186</v>
      </c>
      <c r="AL33" s="411">
        <v>21573.729245444225</v>
      </c>
      <c r="AM33" s="81">
        <v>21918.444659829147</v>
      </c>
      <c r="AN33" s="81">
        <v>22509.263969360716</v>
      </c>
      <c r="AO33" s="81">
        <v>21106.383823799435</v>
      </c>
      <c r="AP33" s="81">
        <v>23288.43186825177</v>
      </c>
      <c r="AQ33" s="81">
        <v>26607.543758310505</v>
      </c>
      <c r="AR33" s="81">
        <v>27408.745025624841</v>
      </c>
      <c r="AS33" s="81">
        <v>36797.224899369598</v>
      </c>
    </row>
    <row r="34" spans="1:45" ht="15.75" customHeight="1">
      <c r="A34" s="281" t="s">
        <v>351</v>
      </c>
      <c r="B34" s="81">
        <v>0.84035429865222666</v>
      </c>
      <c r="C34" s="81">
        <v>0.8610877894439547</v>
      </c>
      <c r="D34" s="81">
        <v>0.89132413018189161</v>
      </c>
      <c r="E34" s="81">
        <v>1.0634552985257169</v>
      </c>
      <c r="F34" s="81">
        <v>1.0241480555663993</v>
      </c>
      <c r="G34" s="81">
        <v>1.0556802394788187</v>
      </c>
      <c r="H34" s="81">
        <v>1.0590710291187162</v>
      </c>
      <c r="I34" s="81">
        <v>1.0685306842924422</v>
      </c>
      <c r="J34" s="81">
        <v>1.1281610677049017</v>
      </c>
      <c r="K34" s="81">
        <v>1.1929100316565691</v>
      </c>
      <c r="L34" s="81">
        <v>1.2813513283150342</v>
      </c>
      <c r="M34" s="81">
        <v>1.6336910874569615</v>
      </c>
      <c r="N34" s="81">
        <v>2.6287042689837352</v>
      </c>
      <c r="O34" s="81">
        <v>4.2948994227339794</v>
      </c>
      <c r="P34" s="81">
        <v>5.8561096819648562</v>
      </c>
      <c r="Q34" s="81">
        <v>7.1890571660105582</v>
      </c>
      <c r="R34" s="81">
        <v>9.2559918214696708</v>
      </c>
      <c r="S34" s="81">
        <v>10.507365977681664</v>
      </c>
      <c r="T34" s="81">
        <v>12.506290463866661</v>
      </c>
      <c r="U34" s="81">
        <v>13.941674350855239</v>
      </c>
      <c r="V34" s="81">
        <v>17.318209715833117</v>
      </c>
      <c r="W34" s="81">
        <v>20.884737287576442</v>
      </c>
      <c r="X34" s="81">
        <v>24.667411500823523</v>
      </c>
      <c r="Y34" s="81">
        <v>76.130289760992824</v>
      </c>
      <c r="Z34" s="81">
        <v>99.52083498716523</v>
      </c>
      <c r="AA34" s="411">
        <v>124.42657551414619</v>
      </c>
      <c r="AB34" s="81">
        <v>157.31413523473719</v>
      </c>
      <c r="AC34" s="81">
        <v>185.86425475450241</v>
      </c>
      <c r="AD34" s="81">
        <v>213.73143707650212</v>
      </c>
      <c r="AE34" s="81">
        <v>245.76057591729926</v>
      </c>
      <c r="AF34" s="81">
        <v>283.37642726635085</v>
      </c>
      <c r="AG34" s="411">
        <v>353.22280253775671</v>
      </c>
      <c r="AH34" s="81">
        <v>648.39225326959945</v>
      </c>
      <c r="AI34" s="81">
        <v>819.78478418365989</v>
      </c>
      <c r="AJ34" s="81">
        <v>893.66956265072213</v>
      </c>
      <c r="AK34" s="81">
        <v>925.06425410844372</v>
      </c>
      <c r="AL34" s="411">
        <v>984.20320437916041</v>
      </c>
      <c r="AM34" s="81">
        <v>1144.3658715817121</v>
      </c>
      <c r="AN34" s="81">
        <v>1398.7028833519282</v>
      </c>
      <c r="AO34" s="81">
        <v>1340.9329055383321</v>
      </c>
      <c r="AP34" s="81">
        <v>1490.1426166016242</v>
      </c>
      <c r="AQ34" s="81">
        <v>1759.9763424713715</v>
      </c>
      <c r="AR34" s="81">
        <v>1989.6615095331733</v>
      </c>
      <c r="AS34" s="81">
        <v>2121.0814717855865</v>
      </c>
    </row>
    <row r="35" spans="1:45">
      <c r="A35" s="281" t="s">
        <v>352</v>
      </c>
      <c r="B35" s="81">
        <v>5.7554029066614696</v>
      </c>
      <c r="C35" s="81">
        <v>5.9228217169320265</v>
      </c>
      <c r="D35" s="81">
        <v>5.8096092234906953</v>
      </c>
      <c r="E35" s="81">
        <v>5.8474904897313005</v>
      </c>
      <c r="F35" s="81">
        <v>7.2763751036355533</v>
      </c>
      <c r="G35" s="81">
        <v>7.4781017790216309</v>
      </c>
      <c r="H35" s="81">
        <v>7.5040867222038505</v>
      </c>
      <c r="I35" s="81">
        <v>7.8853869221241304</v>
      </c>
      <c r="J35" s="81">
        <v>7.9568079904397333</v>
      </c>
      <c r="K35" s="81">
        <v>8.9385367889633631</v>
      </c>
      <c r="L35" s="81">
        <v>9.8522532826240461</v>
      </c>
      <c r="M35" s="81">
        <v>13.53952520975478</v>
      </c>
      <c r="N35" s="81">
        <v>21.893194181516478</v>
      </c>
      <c r="O35" s="81">
        <v>41.09858753824809</v>
      </c>
      <c r="P35" s="81">
        <v>62.16931976252792</v>
      </c>
      <c r="Q35" s="81">
        <v>79.702251836231426</v>
      </c>
      <c r="R35" s="81">
        <v>92.044388969052292</v>
      </c>
      <c r="S35" s="81">
        <v>116.87485190315071</v>
      </c>
      <c r="T35" s="81">
        <v>138.31215014529346</v>
      </c>
      <c r="U35" s="81">
        <v>154.38599566682635</v>
      </c>
      <c r="V35" s="81">
        <v>173.05859490111331</v>
      </c>
      <c r="W35" s="81">
        <v>216.48082567473122</v>
      </c>
      <c r="X35" s="81">
        <v>268.65494055062021</v>
      </c>
      <c r="Y35" s="81">
        <v>428.42652806576302</v>
      </c>
      <c r="Z35" s="81">
        <v>452.56151716969288</v>
      </c>
      <c r="AA35" s="411">
        <v>519.92682790318941</v>
      </c>
      <c r="AB35" s="81">
        <v>558.98297785583588</v>
      </c>
      <c r="AC35" s="81">
        <v>565.85585604238236</v>
      </c>
      <c r="AD35" s="81">
        <v>599.49656778353926</v>
      </c>
      <c r="AE35" s="81">
        <v>694.77181225265588</v>
      </c>
      <c r="AF35" s="81">
        <v>779.3536980109327</v>
      </c>
      <c r="AG35" s="411">
        <v>917.3157420492721</v>
      </c>
      <c r="AH35" s="81">
        <v>1051.2215125212267</v>
      </c>
      <c r="AI35" s="81">
        <v>1197.4356599113958</v>
      </c>
      <c r="AJ35" s="81">
        <v>1361.0652679141406</v>
      </c>
      <c r="AK35" s="81">
        <v>1573.5201249312411</v>
      </c>
      <c r="AL35" s="411">
        <v>1787.4908920297098</v>
      </c>
      <c r="AM35" s="81">
        <v>2328.3677875785515</v>
      </c>
      <c r="AN35" s="81">
        <v>3052.5697758335241</v>
      </c>
      <c r="AO35" s="81">
        <v>2639.7697519598196</v>
      </c>
      <c r="AP35" s="81">
        <v>3377.5160899888106</v>
      </c>
      <c r="AQ35" s="81">
        <v>4291.3888439873081</v>
      </c>
      <c r="AR35" s="81">
        <v>3349.8274745723393</v>
      </c>
      <c r="AS35" s="81">
        <v>3949.445194072086</v>
      </c>
    </row>
    <row r="36" spans="1:45">
      <c r="A36" s="281" t="s">
        <v>353</v>
      </c>
      <c r="B36" s="81">
        <v>2.6099641075942746</v>
      </c>
      <c r="C36" s="81">
        <v>2.1370364126779782</v>
      </c>
      <c r="D36" s="81">
        <v>2.0874552833722375</v>
      </c>
      <c r="E36" s="81">
        <v>2.344222715455587</v>
      </c>
      <c r="F36" s="81">
        <v>3.3994482434626074</v>
      </c>
      <c r="G36" s="81">
        <v>3.5571655914351679</v>
      </c>
      <c r="H36" s="81">
        <v>3.8476078086261714</v>
      </c>
      <c r="I36" s="81">
        <v>4.1616515407627137</v>
      </c>
      <c r="J36" s="81">
        <v>4.5089437949042823</v>
      </c>
      <c r="K36" s="81">
        <v>5.2336359391730776</v>
      </c>
      <c r="L36" s="81">
        <v>5.9383385874186088</v>
      </c>
      <c r="M36" s="81">
        <v>9.0309559191391493</v>
      </c>
      <c r="N36" s="81">
        <v>15.197603267815619</v>
      </c>
      <c r="O36" s="81">
        <v>33.457884493117163</v>
      </c>
      <c r="P36" s="81">
        <v>52.371413923196933</v>
      </c>
      <c r="Q36" s="81">
        <v>68.00206685093292</v>
      </c>
      <c r="R36" s="81">
        <v>78.158783624114093</v>
      </c>
      <c r="S36" s="81">
        <v>101.03291423736678</v>
      </c>
      <c r="T36" s="81">
        <v>119.1428591968413</v>
      </c>
      <c r="U36" s="81">
        <v>130.50123409123239</v>
      </c>
      <c r="V36" s="81">
        <v>145.7906746227643</v>
      </c>
      <c r="W36" s="81">
        <v>180.24187553695674</v>
      </c>
      <c r="X36" s="81">
        <v>231.00845374855754</v>
      </c>
      <c r="Y36" s="81">
        <v>386.90445894929184</v>
      </c>
      <c r="Z36" s="81">
        <v>406.75064202720648</v>
      </c>
      <c r="AA36" s="411">
        <v>466.91543245796038</v>
      </c>
      <c r="AB36" s="81">
        <v>499.1652661615185</v>
      </c>
      <c r="AC36" s="81">
        <v>505.15524879418496</v>
      </c>
      <c r="AD36" s="81">
        <v>533.84657925874228</v>
      </c>
      <c r="AE36" s="81">
        <v>619.13686061094586</v>
      </c>
      <c r="AF36" s="81">
        <v>670.80408773122008</v>
      </c>
      <c r="AG36" s="411">
        <v>784.81074151440293</v>
      </c>
      <c r="AH36" s="81">
        <v>893.12783456326429</v>
      </c>
      <c r="AI36" s="81">
        <v>1017.1563706411285</v>
      </c>
      <c r="AJ36" s="81">
        <v>1156.2933261294472</v>
      </c>
      <c r="AK36" s="81">
        <v>1358.6829718699976</v>
      </c>
      <c r="AL36" s="411">
        <v>1564.81372046611</v>
      </c>
      <c r="AM36" s="81">
        <v>2058.9382657392784</v>
      </c>
      <c r="AN36" s="81">
        <v>2727.5346154418844</v>
      </c>
      <c r="AO36" s="81">
        <v>2368.8779952248551</v>
      </c>
      <c r="AP36" s="81">
        <v>3042.845144089858</v>
      </c>
      <c r="AQ36" s="81">
        <v>3876.2482317581521</v>
      </c>
      <c r="AR36" s="81">
        <v>2904.8513719832126</v>
      </c>
      <c r="AS36" s="81">
        <v>3323.7539073100716</v>
      </c>
    </row>
    <row r="37" spans="1:45">
      <c r="A37" s="281" t="s">
        <v>354</v>
      </c>
      <c r="B37" s="81">
        <v>1.0445415578953567</v>
      </c>
      <c r="C37" s="81">
        <v>1.2117059844301474</v>
      </c>
      <c r="D37" s="81">
        <v>1.0435971261070245</v>
      </c>
      <c r="E37" s="81">
        <v>1.032263944647039</v>
      </c>
      <c r="F37" s="81">
        <v>1.2419278016567761</v>
      </c>
      <c r="G37" s="81">
        <v>1.3064324927998616</v>
      </c>
      <c r="H37" s="81">
        <v>0.88512147202489011</v>
      </c>
      <c r="I37" s="81">
        <v>0.75365656708905526</v>
      </c>
      <c r="J37" s="81">
        <v>0.55466478928747109</v>
      </c>
      <c r="K37" s="81">
        <v>0.56580908438979038</v>
      </c>
      <c r="L37" s="81">
        <v>0.55995360730213106</v>
      </c>
      <c r="M37" s="81">
        <v>0.4031779304389943</v>
      </c>
      <c r="N37" s="81">
        <v>0.55466478928747109</v>
      </c>
      <c r="O37" s="81">
        <v>2.6916305967466247E-2</v>
      </c>
      <c r="P37" s="81">
        <v>2.3044135635304438E-2</v>
      </c>
      <c r="Q37" s="81">
        <v>2.7766294576965181E-2</v>
      </c>
      <c r="R37" s="81">
        <v>3.4566203452956662E-2</v>
      </c>
      <c r="S37" s="81">
        <v>3.7116169281453462E-2</v>
      </c>
      <c r="T37" s="81">
        <v>3.9571691931117044E-2</v>
      </c>
      <c r="U37" s="81">
        <v>4.2499430474946705E-2</v>
      </c>
      <c r="V37" s="81">
        <v>4.6560487164774941E-2</v>
      </c>
      <c r="W37" s="81">
        <v>5.0621543854603199E-2</v>
      </c>
      <c r="X37" s="81">
        <v>5.591036186926323E-2</v>
      </c>
      <c r="Y37" s="81">
        <v>6.0493489337759297E-2</v>
      </c>
      <c r="Z37" s="81">
        <v>6.5590670749358898E-2</v>
      </c>
      <c r="AA37" s="411">
        <v>7.1099924702748812E-2</v>
      </c>
      <c r="AB37" s="81">
        <v>9.0167452586942087E-2</v>
      </c>
      <c r="AC37" s="81">
        <v>9.120971710760524E-2</v>
      </c>
      <c r="AD37" s="81">
        <v>9.6530643469389027E-2</v>
      </c>
      <c r="AE37" s="81">
        <v>0.10776613875000017</v>
      </c>
      <c r="AF37" s="81">
        <v>0.13561036491612746</v>
      </c>
      <c r="AG37" s="411">
        <v>0.18549574268892469</v>
      </c>
      <c r="AH37" s="81">
        <v>0.21643301229206957</v>
      </c>
      <c r="AI37" s="81">
        <v>0.25249972152863748</v>
      </c>
      <c r="AJ37" s="81">
        <v>0.28209522688769079</v>
      </c>
      <c r="AK37" s="81">
        <v>0.30972851484623987</v>
      </c>
      <c r="AL37" s="411">
        <v>0.32850555020020156</v>
      </c>
      <c r="AM37" s="81">
        <v>0.34384037330413486</v>
      </c>
      <c r="AN37" s="81">
        <v>0.3592149850320776</v>
      </c>
      <c r="AO37" s="81">
        <v>0.24106355272592309</v>
      </c>
      <c r="AP37" s="81">
        <v>0.33487614691397655</v>
      </c>
      <c r="AQ37" s="81">
        <v>0.3700752531320195</v>
      </c>
      <c r="AR37" s="81">
        <v>0.37687032886215888</v>
      </c>
      <c r="AS37" s="81">
        <v>0.70214024056947721</v>
      </c>
    </row>
    <row r="38" spans="1:45">
      <c r="A38" s="281" t="s">
        <v>355</v>
      </c>
      <c r="B38" s="81">
        <v>0.70479753484715235</v>
      </c>
      <c r="C38" s="81">
        <v>0.88273697258443251</v>
      </c>
      <c r="D38" s="81">
        <v>0.99863970158677662</v>
      </c>
      <c r="E38" s="81">
        <v>0.82130550003227609</v>
      </c>
      <c r="F38" s="81">
        <v>0.76592638930791868</v>
      </c>
      <c r="G38" s="81">
        <v>0.80314841454888042</v>
      </c>
      <c r="H38" s="81">
        <v>0.85244490163630027</v>
      </c>
      <c r="I38" s="81">
        <v>0.94265535467963912</v>
      </c>
      <c r="J38" s="81">
        <v>0.83546802670932507</v>
      </c>
      <c r="K38" s="81">
        <v>0.84975160062292998</v>
      </c>
      <c r="L38" s="81">
        <v>1.0099273563956208</v>
      </c>
      <c r="M38" s="81">
        <v>0.9457117974026773</v>
      </c>
      <c r="N38" s="81">
        <v>1.3931023837135537</v>
      </c>
      <c r="O38" s="81">
        <v>1.3165400065919006</v>
      </c>
      <c r="P38" s="81">
        <v>1.5205953856161318</v>
      </c>
      <c r="Q38" s="81">
        <v>1.7229258415194406</v>
      </c>
      <c r="R38" s="81">
        <v>1.9426568376776714</v>
      </c>
      <c r="S38" s="81">
        <v>2.0309607967452528</v>
      </c>
      <c r="T38" s="81">
        <v>2.1274354442803634</v>
      </c>
      <c r="U38" s="81">
        <v>2.3073418996116781</v>
      </c>
      <c r="V38" s="81">
        <v>2.5281017972806339</v>
      </c>
      <c r="W38" s="81">
        <v>2.5097026173241259</v>
      </c>
      <c r="X38" s="81">
        <v>2.5492548018687891</v>
      </c>
      <c r="Y38" s="81">
        <v>2.753583177063724</v>
      </c>
      <c r="Z38" s="81">
        <v>2.9743654762006932</v>
      </c>
      <c r="AA38" s="411">
        <v>3.21152547062953</v>
      </c>
      <c r="AB38" s="81">
        <v>3.542745256449499</v>
      </c>
      <c r="AC38" s="81">
        <v>3.5852672497575639</v>
      </c>
      <c r="AD38" s="81">
        <v>3.7778277594282756</v>
      </c>
      <c r="AE38" s="81">
        <v>4.2257536510920595</v>
      </c>
      <c r="AF38" s="81">
        <v>5.0410643505008936</v>
      </c>
      <c r="AG38" s="411">
        <v>5.5703560104135539</v>
      </c>
      <c r="AH38" s="81">
        <v>6.2204637490774468</v>
      </c>
      <c r="AI38" s="81">
        <v>7.148850192928645</v>
      </c>
      <c r="AJ38" s="81">
        <v>8.0719773862970055</v>
      </c>
      <c r="AK38" s="81">
        <v>8.9248978321551675</v>
      </c>
      <c r="AL38" s="411">
        <v>9.4296300362128758</v>
      </c>
      <c r="AM38" s="81">
        <v>9.8585280558000505</v>
      </c>
      <c r="AN38" s="81">
        <v>10.124855853309786</v>
      </c>
      <c r="AO38" s="81">
        <v>8.5997019638739403</v>
      </c>
      <c r="AP38" s="81">
        <v>9.4057465970237892</v>
      </c>
      <c r="AQ38" s="81">
        <v>11.544017130174053</v>
      </c>
      <c r="AR38" s="81">
        <v>12.62234479613158</v>
      </c>
      <c r="AS38" s="81">
        <v>18.655149528294672</v>
      </c>
    </row>
    <row r="39" spans="1:45">
      <c r="A39" s="281" t="s">
        <v>356</v>
      </c>
      <c r="B39" s="81">
        <v>0.69235357119515906</v>
      </c>
      <c r="C39" s="81">
        <v>0.90791337172011988</v>
      </c>
      <c r="D39" s="81">
        <v>0.89844433655494071</v>
      </c>
      <c r="E39" s="81">
        <v>0.94244749996959676</v>
      </c>
      <c r="F39" s="81">
        <v>1.1028640957091027</v>
      </c>
      <c r="G39" s="81">
        <v>1.0220987957708099</v>
      </c>
      <c r="H39" s="81">
        <v>1.108322715980794</v>
      </c>
      <c r="I39" s="81">
        <v>1.1748287629644645</v>
      </c>
      <c r="J39" s="81">
        <v>1.1837407960611035</v>
      </c>
      <c r="K39" s="81">
        <v>1.3843172409423397</v>
      </c>
      <c r="L39" s="81">
        <v>1.4050934180988801</v>
      </c>
      <c r="M39" s="81">
        <v>1.9286753625264339</v>
      </c>
      <c r="N39" s="81">
        <v>2.8217724792233914</v>
      </c>
      <c r="O39" s="81">
        <v>3.8095599475721404</v>
      </c>
      <c r="P39" s="81">
        <v>4.6402171323857679</v>
      </c>
      <c r="Q39" s="81">
        <v>5.2574311245348886</v>
      </c>
      <c r="R39" s="81">
        <v>6.3718251630627689</v>
      </c>
      <c r="S39" s="81">
        <v>6.82427794333777</v>
      </c>
      <c r="T39" s="81">
        <v>7.6944265748108807</v>
      </c>
      <c r="U39" s="81">
        <v>9.2015070716594263</v>
      </c>
      <c r="V39" s="81">
        <v>10.526169391061137</v>
      </c>
      <c r="W39" s="81">
        <v>14.032163211279007</v>
      </c>
      <c r="X39" s="81">
        <v>15.368689674740615</v>
      </c>
      <c r="Y39" s="81">
        <v>16.763729961071167</v>
      </c>
      <c r="Z39" s="81">
        <v>18.285373729637616</v>
      </c>
      <c r="AA39" s="411">
        <v>22.413100490424434</v>
      </c>
      <c r="AB39" s="81">
        <v>25.442658871065969</v>
      </c>
      <c r="AC39" s="81">
        <v>25.747981136755499</v>
      </c>
      <c r="AD39" s="81">
        <v>29.204146004839057</v>
      </c>
      <c r="AE39" s="81">
        <v>32.673899645687825</v>
      </c>
      <c r="AF39" s="81">
        <v>56.494784187846875</v>
      </c>
      <c r="AG39" s="411">
        <v>65.608822523197531</v>
      </c>
      <c r="AH39" s="81">
        <v>76.914104476531463</v>
      </c>
      <c r="AI39" s="81">
        <v>84.407810224285583</v>
      </c>
      <c r="AJ39" s="81">
        <v>95.735976496829977</v>
      </c>
      <c r="AK39" s="81">
        <v>94.500588696483916</v>
      </c>
      <c r="AL39" s="411">
        <v>105.86249708920379</v>
      </c>
      <c r="AM39" s="81">
        <v>149.35270179339051</v>
      </c>
      <c r="AN39" s="81">
        <v>198.61894596743255</v>
      </c>
      <c r="AO39" s="81">
        <v>151.0477477021694</v>
      </c>
      <c r="AP39" s="81">
        <v>206.53973721703957</v>
      </c>
      <c r="AQ39" s="81">
        <v>268.66797366564805</v>
      </c>
      <c r="AR39" s="81">
        <v>290.97700214761943</v>
      </c>
      <c r="AS39" s="81">
        <v>391.55067944599045</v>
      </c>
    </row>
    <row r="40" spans="1:45">
      <c r="A40" s="281" t="s">
        <v>357</v>
      </c>
      <c r="B40" s="81">
        <v>7.6826409817208244E-2</v>
      </c>
      <c r="C40" s="81">
        <v>8.1115870456578767E-2</v>
      </c>
      <c r="D40" s="81">
        <v>9.2064843917384467E-2</v>
      </c>
      <c r="E40" s="81">
        <v>0.10478301126057644</v>
      </c>
      <c r="F40" s="81">
        <v>9.7856450305950873E-2</v>
      </c>
      <c r="G40" s="81">
        <v>0.10731996852588507</v>
      </c>
      <c r="H40" s="81">
        <v>0.11812540361510093</v>
      </c>
      <c r="I40" s="81">
        <v>0.12671267014800419</v>
      </c>
      <c r="J40" s="81">
        <v>0.13724104279903504</v>
      </c>
      <c r="K40" s="81">
        <v>0.15353431702531328</v>
      </c>
      <c r="L40" s="81">
        <v>0.17617666061819282</v>
      </c>
      <c r="M40" s="81">
        <v>0.2161821400209446</v>
      </c>
      <c r="N40" s="81">
        <v>0.36269142209251826</v>
      </c>
      <c r="O40" s="81">
        <v>0.89804114564844595</v>
      </c>
      <c r="P40" s="81">
        <v>1.9106342570797394</v>
      </c>
      <c r="Q40" s="81">
        <v>2.83201874767069</v>
      </c>
      <c r="R40" s="81">
        <v>3.5154032657590419</v>
      </c>
      <c r="S40" s="81">
        <v>4.7436811400632122</v>
      </c>
      <c r="T40" s="81">
        <v>6.8439880027922548</v>
      </c>
      <c r="U40" s="81">
        <v>8.625145641545469</v>
      </c>
      <c r="V40" s="81">
        <v>9.9619719057882019</v>
      </c>
      <c r="W40" s="81">
        <v>12.309124710431773</v>
      </c>
      <c r="X40" s="81">
        <v>12.799132999073638</v>
      </c>
      <c r="Y40" s="81">
        <v>14.096451348625815</v>
      </c>
      <c r="Z40" s="81">
        <v>15.525267657322528</v>
      </c>
      <c r="AA40" s="411">
        <v>17.098908787068744</v>
      </c>
      <c r="AB40" s="81">
        <v>18.949865663268938</v>
      </c>
      <c r="AC40" s="81">
        <v>19.177259296746346</v>
      </c>
      <c r="AD40" s="81">
        <v>20.289003783244731</v>
      </c>
      <c r="AE40" s="81">
        <v>22.646256944400637</v>
      </c>
      <c r="AF40" s="81">
        <v>30.013854039923427</v>
      </c>
      <c r="AG40" s="411">
        <v>42.177540219148284</v>
      </c>
      <c r="AH40" s="81">
        <v>53.053242843754916</v>
      </c>
      <c r="AI40" s="81">
        <v>63.545969953914671</v>
      </c>
      <c r="AJ40" s="81">
        <v>72.952660683098827</v>
      </c>
      <c r="AK40" s="81">
        <v>82.245898801894029</v>
      </c>
      <c r="AL40" s="411">
        <v>86.428788260383072</v>
      </c>
      <c r="AM40" s="81">
        <v>89.008395449763228</v>
      </c>
      <c r="AN40" s="81">
        <v>93.525312509594059</v>
      </c>
      <c r="AO40" s="81">
        <v>89.45988775729478</v>
      </c>
      <c r="AP40" s="81">
        <v>94.117179189693147</v>
      </c>
      <c r="AQ40" s="81">
        <v>107.74001877413035</v>
      </c>
      <c r="AR40" s="81">
        <v>24398.546219953645</v>
      </c>
      <c r="AS40" s="81">
        <v>177.43905757573035</v>
      </c>
    </row>
    <row r="41" spans="1:45">
      <c r="A41" s="281" t="s">
        <v>358</v>
      </c>
      <c r="B41" s="81">
        <v>0.62691972531231777</v>
      </c>
      <c r="C41" s="81">
        <v>0.70231310506276978</v>
      </c>
      <c r="D41" s="81">
        <v>0.68940793195233196</v>
      </c>
      <c r="E41" s="81">
        <v>0.60246781836622509</v>
      </c>
      <c r="F41" s="81">
        <v>0.66835212319319681</v>
      </c>
      <c r="G41" s="81">
        <v>0.681936515941026</v>
      </c>
      <c r="H41" s="81">
        <v>0.69246442032059352</v>
      </c>
      <c r="I41" s="81">
        <v>0.72588202648025346</v>
      </c>
      <c r="J41" s="81">
        <v>0.73674954067851661</v>
      </c>
      <c r="K41" s="81">
        <v>0.75148860680991136</v>
      </c>
      <c r="L41" s="81">
        <v>0.76276365279060976</v>
      </c>
      <c r="M41" s="81">
        <v>1.0148220602265803</v>
      </c>
      <c r="N41" s="81">
        <v>1.5633598393839236</v>
      </c>
      <c r="O41" s="81">
        <v>1.5896456393509735</v>
      </c>
      <c r="P41" s="81">
        <v>1.7034149286140428</v>
      </c>
      <c r="Q41" s="81">
        <v>1.8600429769965132</v>
      </c>
      <c r="R41" s="81">
        <v>2.0211538749857674</v>
      </c>
      <c r="S41" s="81">
        <v>2.205901616356245</v>
      </c>
      <c r="T41" s="81">
        <v>2.4638692346375208</v>
      </c>
      <c r="U41" s="81">
        <v>3.7082675323024161</v>
      </c>
      <c r="V41" s="81">
        <v>4.2051166970542679</v>
      </c>
      <c r="W41" s="81">
        <v>7.3373380548849871</v>
      </c>
      <c r="X41" s="81">
        <v>6.8734989645103592</v>
      </c>
      <c r="Y41" s="81">
        <v>7.8478111403727064</v>
      </c>
      <c r="Z41" s="81">
        <v>8.9602776085762397</v>
      </c>
      <c r="AA41" s="411">
        <v>10.216760772403607</v>
      </c>
      <c r="AB41" s="81">
        <v>11.792274450946028</v>
      </c>
      <c r="AC41" s="81">
        <v>12.09888984783044</v>
      </c>
      <c r="AD41" s="81">
        <v>12.282480333815469</v>
      </c>
      <c r="AE41" s="81">
        <v>15.981275261779542</v>
      </c>
      <c r="AF41" s="81">
        <v>16.864297336525336</v>
      </c>
      <c r="AG41" s="411">
        <v>18.962786039420955</v>
      </c>
      <c r="AH41" s="81">
        <v>21.689433876306285</v>
      </c>
      <c r="AI41" s="81">
        <v>24.924159177609674</v>
      </c>
      <c r="AJ41" s="81">
        <v>27.729231991579493</v>
      </c>
      <c r="AK41" s="81">
        <v>28.856039215863994</v>
      </c>
      <c r="AL41" s="411">
        <v>20.627750627599976</v>
      </c>
      <c r="AM41" s="81">
        <v>20.866056167015476</v>
      </c>
      <c r="AN41" s="81">
        <v>22.40683107627147</v>
      </c>
      <c r="AO41" s="81">
        <v>21.543355758901154</v>
      </c>
      <c r="AP41" s="81">
        <v>24.273406748282472</v>
      </c>
      <c r="AQ41" s="81">
        <v>26.818527406073009</v>
      </c>
      <c r="AR41" s="81">
        <v>4058.819996502617</v>
      </c>
      <c r="AS41" s="81">
        <v>37.344259971429778</v>
      </c>
    </row>
    <row r="42" spans="1:45">
      <c r="A42" s="281" t="s">
        <v>359</v>
      </c>
      <c r="B42" s="81">
        <v>16.289534309765575</v>
      </c>
      <c r="C42" s="81">
        <v>17.312142741495766</v>
      </c>
      <c r="D42" s="81">
        <v>17.119484999372428</v>
      </c>
      <c r="E42" s="81">
        <v>17.776763587098412</v>
      </c>
      <c r="F42" s="81">
        <v>17.841925742728804</v>
      </c>
      <c r="G42" s="81">
        <v>18.812132115345886</v>
      </c>
      <c r="H42" s="81">
        <v>20.217217685067602</v>
      </c>
      <c r="I42" s="81">
        <v>21.737243772305249</v>
      </c>
      <c r="J42" s="81">
        <v>23.270200332017328</v>
      </c>
      <c r="K42" s="81">
        <v>27.137776450754714</v>
      </c>
      <c r="L42" s="81">
        <v>33.203632311952411</v>
      </c>
      <c r="M42" s="81">
        <v>38.603499219039712</v>
      </c>
      <c r="N42" s="81">
        <v>47.91106623799498</v>
      </c>
      <c r="O42" s="81">
        <v>53.542153803277607</v>
      </c>
      <c r="P42" s="81">
        <v>65.037086355573891</v>
      </c>
      <c r="Q42" s="81">
        <v>77.810132919721767</v>
      </c>
      <c r="R42" s="81">
        <v>91.367391663656775</v>
      </c>
      <c r="S42" s="81">
        <v>110.10576414132872</v>
      </c>
      <c r="T42" s="81">
        <v>137.30699427920138</v>
      </c>
      <c r="U42" s="81">
        <v>163.53961154722148</v>
      </c>
      <c r="V42" s="81">
        <v>255.19830416832858</v>
      </c>
      <c r="W42" s="81">
        <v>320.31689413730055</v>
      </c>
      <c r="X42" s="81">
        <v>399.22700795646489</v>
      </c>
      <c r="Y42" s="81">
        <v>547.72304424487493</v>
      </c>
      <c r="Z42" s="81">
        <v>788.40941933920305</v>
      </c>
      <c r="AA42" s="411">
        <v>1948.3407782975851</v>
      </c>
      <c r="AB42" s="81">
        <v>2744.7892845178631</v>
      </c>
      <c r="AC42" s="81">
        <v>2856.3481040448019</v>
      </c>
      <c r="AD42" s="81">
        <v>2979.483196013447</v>
      </c>
      <c r="AE42" s="81">
        <v>5955.0596727971224</v>
      </c>
      <c r="AF42" s="81">
        <v>6379.5601032514005</v>
      </c>
      <c r="AG42" s="411">
        <v>7266.722681437328</v>
      </c>
      <c r="AH42" s="81">
        <v>8359.4068626906737</v>
      </c>
      <c r="AI42" s="81">
        <v>9588.5757877494871</v>
      </c>
      <c r="AJ42" s="81">
        <v>10781.076874020162</v>
      </c>
      <c r="AK42" s="81">
        <v>11479.495600162856</v>
      </c>
      <c r="AL42" s="411">
        <v>11717.55545851104</v>
      </c>
      <c r="AM42" s="81">
        <v>12979.87309252502</v>
      </c>
      <c r="AN42" s="81">
        <v>15402.792007361102</v>
      </c>
      <c r="AO42" s="81">
        <v>16808.637147313115</v>
      </c>
      <c r="AP42" s="81">
        <v>17775.019105205378</v>
      </c>
      <c r="AQ42" s="81">
        <v>21151.673473732608</v>
      </c>
      <c r="AR42" s="81">
        <v>29779.370356085434</v>
      </c>
      <c r="AS42" s="81">
        <v>33614.768702796799</v>
      </c>
    </row>
    <row r="43" spans="1:45">
      <c r="A43" s="281" t="s">
        <v>360</v>
      </c>
      <c r="B43" s="81">
        <v>0.54392550791481586</v>
      </c>
      <c r="C43" s="81">
        <v>0.63264506484604355</v>
      </c>
      <c r="D43" s="81">
        <v>0.36482808457701071</v>
      </c>
      <c r="E43" s="81">
        <v>0.51739255630921521</v>
      </c>
      <c r="F43" s="81">
        <v>0.7263395502033213</v>
      </c>
      <c r="G43" s="81">
        <v>0.75784743023497247</v>
      </c>
      <c r="H43" s="81">
        <v>0.82699893535706925</v>
      </c>
      <c r="I43" s="81">
        <v>0.90245201648549633</v>
      </c>
      <c r="J43" s="81">
        <v>0.92044467429304444</v>
      </c>
      <c r="K43" s="81">
        <v>1.1380977929327383</v>
      </c>
      <c r="L43" s="81">
        <v>1.160982463692569</v>
      </c>
      <c r="M43" s="81">
        <v>1.4419000888168676</v>
      </c>
      <c r="N43" s="81">
        <v>1.7908913179042851</v>
      </c>
      <c r="O43" s="81">
        <v>1.8088839757118331</v>
      </c>
      <c r="P43" s="81">
        <v>2.2790147119735722</v>
      </c>
      <c r="Q43" s="81">
        <v>2.7517987433958706</v>
      </c>
      <c r="R43" s="81">
        <v>3.2084142574335064</v>
      </c>
      <c r="S43" s="81">
        <v>3.4699296616962094</v>
      </c>
      <c r="T43" s="81">
        <v>3.7415607537585474</v>
      </c>
      <c r="U43" s="81">
        <v>4.0889765888443819</v>
      </c>
      <c r="V43" s="81">
        <v>52.005544078799915</v>
      </c>
      <c r="W43" s="81">
        <v>72.436729483006943</v>
      </c>
      <c r="X43" s="81">
        <v>101.11330217658593</v>
      </c>
      <c r="Y43" s="81">
        <v>169.59595429728063</v>
      </c>
      <c r="Z43" s="81">
        <v>316.68733254027973</v>
      </c>
      <c r="AA43" s="411">
        <v>1359.9784997099489</v>
      </c>
      <c r="AB43" s="81">
        <v>2005.0196369773917</v>
      </c>
      <c r="AC43" s="81">
        <v>2057.1501331427307</v>
      </c>
      <c r="AD43" s="81">
        <v>2107.6729171912898</v>
      </c>
      <c r="AE43" s="81">
        <v>4931.9911399999992</v>
      </c>
      <c r="AF43" s="81">
        <v>5212.6854391255174</v>
      </c>
      <c r="AG43" s="411">
        <v>5960.9016139895375</v>
      </c>
      <c r="AH43" s="81">
        <v>6621.7341609709765</v>
      </c>
      <c r="AI43" s="81">
        <v>7424.5750328682079</v>
      </c>
      <c r="AJ43" s="81">
        <v>8147.607990894443</v>
      </c>
      <c r="AK43" s="81">
        <v>8529.3925219026805</v>
      </c>
      <c r="AL43" s="411">
        <v>8558.1154546831694</v>
      </c>
      <c r="AM43" s="81">
        <v>9667.3078166151063</v>
      </c>
      <c r="AN43" s="81">
        <v>11890.912181700975</v>
      </c>
      <c r="AO43" s="81">
        <v>13297.918222126122</v>
      </c>
      <c r="AP43" s="81">
        <v>14119.354837970079</v>
      </c>
      <c r="AQ43" s="81">
        <v>16778.722425347514</v>
      </c>
      <c r="AR43" s="81">
        <v>25215.662272019777</v>
      </c>
      <c r="AS43" s="81">
        <v>27380.485741476667</v>
      </c>
    </row>
    <row r="44" spans="1:45">
      <c r="A44" s="281" t="s">
        <v>361</v>
      </c>
      <c r="B44" s="81">
        <v>5.8178063830233794E-2</v>
      </c>
      <c r="C44" s="81">
        <v>6.1889931763315524E-2</v>
      </c>
      <c r="D44" s="81">
        <v>7.051342778604848E-2</v>
      </c>
      <c r="E44" s="81">
        <v>6.1899984215402382E-2</v>
      </c>
      <c r="F44" s="81">
        <v>7.8387010883099975E-2</v>
      </c>
      <c r="G44" s="81">
        <v>7.9116441937654478E-2</v>
      </c>
      <c r="H44" s="81">
        <v>9.0779422504507767E-2</v>
      </c>
      <c r="I44" s="81">
        <v>0.13479659707994879</v>
      </c>
      <c r="J44" s="81">
        <v>0.14795601079558579</v>
      </c>
      <c r="K44" s="81">
        <v>0.17964536075427731</v>
      </c>
      <c r="L44" s="81">
        <v>0.23738966127696198</v>
      </c>
      <c r="M44" s="81">
        <v>0.33108416923101486</v>
      </c>
      <c r="N44" s="81">
        <v>0.48290497088705409</v>
      </c>
      <c r="O44" s="81">
        <v>0.79124760341756373</v>
      </c>
      <c r="P44" s="81">
        <v>1.3213131506476272</v>
      </c>
      <c r="Q44" s="81">
        <v>1.6656191844528689</v>
      </c>
      <c r="R44" s="81">
        <v>1.8107852628273915</v>
      </c>
      <c r="S44" s="81">
        <v>1.7871506914146165</v>
      </c>
      <c r="T44" s="81">
        <v>1.8970497521327259</v>
      </c>
      <c r="U44" s="81">
        <v>2.0898571653713134</v>
      </c>
      <c r="V44" s="81">
        <v>2.3617441642544943</v>
      </c>
      <c r="W44" s="81">
        <v>2.8472201627635285</v>
      </c>
      <c r="X44" s="81">
        <v>3.4526115577962018</v>
      </c>
      <c r="Y44" s="81">
        <v>4.1693248980472095</v>
      </c>
      <c r="Z44" s="81">
        <v>4.8670817244699869</v>
      </c>
      <c r="AA44" s="411">
        <v>5.5690202608036516</v>
      </c>
      <c r="AB44" s="81">
        <v>6.0274360013172483</v>
      </c>
      <c r="AC44" s="81">
        <v>6.7567556997939979</v>
      </c>
      <c r="AD44" s="81">
        <v>6.9898192392594396</v>
      </c>
      <c r="AE44" s="81">
        <v>8.7758883966579635</v>
      </c>
      <c r="AF44" s="81">
        <v>12.312099959387089</v>
      </c>
      <c r="AG44" s="411">
        <v>14.215125129113746</v>
      </c>
      <c r="AH44" s="81">
        <v>17.248549986954785</v>
      </c>
      <c r="AI44" s="81">
        <v>20.97763134301492</v>
      </c>
      <c r="AJ44" s="81">
        <v>25.142426751118247</v>
      </c>
      <c r="AK44" s="81">
        <v>29.820961529363867</v>
      </c>
      <c r="AL44" s="411">
        <v>32.231879698184834</v>
      </c>
      <c r="AM44" s="81">
        <v>34.733580295057251</v>
      </c>
      <c r="AN44" s="81">
        <v>37.121584755389762</v>
      </c>
      <c r="AO44" s="81">
        <v>34.182569010724329</v>
      </c>
      <c r="AP44" s="81">
        <v>35.136592896571337</v>
      </c>
      <c r="AQ44" s="81">
        <v>37.769247287425891</v>
      </c>
      <c r="AR44" s="81">
        <v>39.314070095885306</v>
      </c>
      <c r="AS44" s="81">
        <v>46.807791481455858</v>
      </c>
    </row>
    <row r="45" spans="1:45">
      <c r="A45" s="281" t="s">
        <v>430</v>
      </c>
      <c r="B45" s="81">
        <v>0.57551019397307468</v>
      </c>
      <c r="C45" s="81">
        <v>0.60764274227876236</v>
      </c>
      <c r="D45" s="81">
        <v>0.68966200954931101</v>
      </c>
      <c r="E45" s="81">
        <v>0.78493439012882094</v>
      </c>
      <c r="F45" s="81">
        <v>0.73304720123053169</v>
      </c>
      <c r="G45" s="81">
        <v>0.80393885449638713</v>
      </c>
      <c r="H45" s="81">
        <v>0.88488286917771874</v>
      </c>
      <c r="I45" s="81">
        <v>0.94921048047451362</v>
      </c>
      <c r="J45" s="81">
        <v>1.0280790075999133</v>
      </c>
      <c r="K45" s="81">
        <v>1.1501326794131905</v>
      </c>
      <c r="L45" s="81">
        <v>1.3197475238937193</v>
      </c>
      <c r="M45" s="81">
        <v>1.6194304228583212</v>
      </c>
      <c r="N45" s="81">
        <v>2.7169382400852715</v>
      </c>
      <c r="O45" s="81">
        <v>6.7272678126913465</v>
      </c>
      <c r="P45" s="81">
        <v>14.312649706263731</v>
      </c>
      <c r="Q45" s="81">
        <v>21.21478359701085</v>
      </c>
      <c r="R45" s="81">
        <v>26.334048671338586</v>
      </c>
      <c r="S45" s="81">
        <v>35.535135112518283</v>
      </c>
      <c r="T45" s="81">
        <v>51.268631091936328</v>
      </c>
      <c r="U45" s="81">
        <v>64.611365453914573</v>
      </c>
      <c r="V45" s="81">
        <v>81.370974354076125</v>
      </c>
      <c r="W45" s="81">
        <v>103.8758391310148</v>
      </c>
      <c r="X45" s="81">
        <v>122.75835297599872</v>
      </c>
      <c r="Y45" s="81">
        <v>155.79422666814213</v>
      </c>
      <c r="Z45" s="81">
        <v>197.09753517415319</v>
      </c>
      <c r="AA45" s="411">
        <v>249.34809174882125</v>
      </c>
      <c r="AB45" s="81">
        <v>319.52992745859143</v>
      </c>
      <c r="AC45" s="81">
        <v>367.45941173561977</v>
      </c>
      <c r="AD45" s="81">
        <v>417.5900493402554</v>
      </c>
      <c r="AE45" s="81">
        <v>479.19444920046573</v>
      </c>
      <c r="AF45" s="81">
        <v>515.51733806242487</v>
      </c>
      <c r="AG45" s="411">
        <v>588.64039845970319</v>
      </c>
      <c r="AH45" s="81">
        <v>779.53384816995015</v>
      </c>
      <c r="AI45" s="81">
        <v>1008.1769031499545</v>
      </c>
      <c r="AJ45" s="81">
        <v>1136.6916097265482</v>
      </c>
      <c r="AK45" s="81">
        <v>1199.9787194947978</v>
      </c>
      <c r="AL45" s="411">
        <v>1249.1061667735937</v>
      </c>
      <c r="AM45" s="81">
        <v>1250.1816171419821</v>
      </c>
      <c r="AN45" s="81">
        <v>1300.8304523832453</v>
      </c>
      <c r="AO45" s="81">
        <v>1270.9920955228213</v>
      </c>
      <c r="AP45" s="81">
        <v>1321.3806875703733</v>
      </c>
      <c r="AQ45" s="81">
        <v>1586.6735326829616</v>
      </c>
      <c r="AR45" s="81">
        <v>1619.6789370701201</v>
      </c>
      <c r="AS45" s="81">
        <v>2182.453795224927</v>
      </c>
    </row>
    <row r="46" spans="1:45">
      <c r="A46" s="281" t="s">
        <v>362</v>
      </c>
      <c r="B46" s="81">
        <v>15.111920544047448</v>
      </c>
      <c r="C46" s="81">
        <v>16.009965002607647</v>
      </c>
      <c r="D46" s="81">
        <v>15.994481477460056</v>
      </c>
      <c r="E46" s="81">
        <v>16.412536656444971</v>
      </c>
      <c r="F46" s="81">
        <v>16.304151980411849</v>
      </c>
      <c r="G46" s="81">
        <v>17.171229388676871</v>
      </c>
      <c r="H46" s="81">
        <v>18.414556458028311</v>
      </c>
      <c r="I46" s="81">
        <v>19.750784678265294</v>
      </c>
      <c r="J46" s="81">
        <v>21.173720639328785</v>
      </c>
      <c r="K46" s="81">
        <v>24.669900617654509</v>
      </c>
      <c r="L46" s="81">
        <v>30.48551266308916</v>
      </c>
      <c r="M46" s="81">
        <v>35.211084538133512</v>
      </c>
      <c r="N46" s="81">
        <v>42.920331709118372</v>
      </c>
      <c r="O46" s="81">
        <v>44.214754411456866</v>
      </c>
      <c r="P46" s="81">
        <v>47.124108786688957</v>
      </c>
      <c r="Q46" s="81">
        <v>52.177931394862185</v>
      </c>
      <c r="R46" s="81">
        <v>60.014143472057292</v>
      </c>
      <c r="S46" s="81">
        <v>69.313548675699607</v>
      </c>
      <c r="T46" s="81">
        <v>80.399752681373769</v>
      </c>
      <c r="U46" s="81">
        <v>92.749412339091208</v>
      </c>
      <c r="V46" s="81">
        <v>119.46004157119805</v>
      </c>
      <c r="W46" s="81">
        <v>141.15710536051529</v>
      </c>
      <c r="X46" s="81">
        <v>171.90274124608402</v>
      </c>
      <c r="Y46" s="81">
        <v>218.163538381405</v>
      </c>
      <c r="Z46" s="81">
        <v>269.75746990030007</v>
      </c>
      <c r="AA46" s="411">
        <v>333.44516657801114</v>
      </c>
      <c r="AB46" s="81">
        <v>414.21228408056277</v>
      </c>
      <c r="AC46" s="81">
        <v>424.98180346665737</v>
      </c>
      <c r="AD46" s="81">
        <v>447.23041024264234</v>
      </c>
      <c r="AE46" s="81">
        <v>535.09819519999951</v>
      </c>
      <c r="AF46" s="81">
        <v>639.04522610407082</v>
      </c>
      <c r="AG46" s="411">
        <v>702.96554385897423</v>
      </c>
      <c r="AH46" s="81">
        <v>940.89030356279204</v>
      </c>
      <c r="AI46" s="81">
        <v>1134.8462203883096</v>
      </c>
      <c r="AJ46" s="81">
        <v>1471.6348466480526</v>
      </c>
      <c r="AK46" s="81">
        <v>1720.3033972360142</v>
      </c>
      <c r="AL46" s="411">
        <v>1878.1019573560914</v>
      </c>
      <c r="AM46" s="81">
        <v>2027.6500784728755</v>
      </c>
      <c r="AN46" s="81">
        <v>2173.9277885214929</v>
      </c>
      <c r="AO46" s="81">
        <v>2205.544260653448</v>
      </c>
      <c r="AP46" s="81">
        <v>2299.1469867683536</v>
      </c>
      <c r="AQ46" s="81">
        <v>2748.5082684147096</v>
      </c>
      <c r="AR46" s="81">
        <v>2904.7150768996489</v>
      </c>
      <c r="AS46" s="81">
        <v>4005.021374613747</v>
      </c>
    </row>
    <row r="47" spans="1:45">
      <c r="A47" s="281" t="s">
        <v>363</v>
      </c>
      <c r="B47" s="81">
        <v>3.7152696423386936E-2</v>
      </c>
      <c r="C47" s="81">
        <v>3.9227048580851735E-2</v>
      </c>
      <c r="D47" s="81">
        <v>4.4521892998349417E-2</v>
      </c>
      <c r="E47" s="81">
        <v>5.0672306788186662E-2</v>
      </c>
      <c r="F47" s="81">
        <v>4.7322671981385525E-2</v>
      </c>
      <c r="G47" s="81">
        <v>5.1899160982484899E-2</v>
      </c>
      <c r="H47" s="81">
        <v>5.7124591281094664E-2</v>
      </c>
      <c r="I47" s="81">
        <v>6.1277331300610763E-2</v>
      </c>
      <c r="J47" s="81">
        <v>6.6368776206948463E-2</v>
      </c>
      <c r="K47" s="81">
        <v>7.4248085841645481E-2</v>
      </c>
      <c r="L47" s="81">
        <v>8.5197759525757283E-2</v>
      </c>
      <c r="M47" s="81">
        <v>0.10454412017255638</v>
      </c>
      <c r="N47" s="81">
        <v>0.17539494989327992</v>
      </c>
      <c r="O47" s="81">
        <v>0.43428620625864556</v>
      </c>
      <c r="P47" s="81">
        <v>0.92396891509444368</v>
      </c>
      <c r="Q47" s="81">
        <v>1.369543794222468</v>
      </c>
      <c r="R47" s="81">
        <v>1.7000236071069701</v>
      </c>
      <c r="S47" s="81">
        <v>2.2940099081219687</v>
      </c>
      <c r="T47" s="81">
        <v>3.3097031241994697</v>
      </c>
      <c r="U47" s="81">
        <v>4.1710580826342509</v>
      </c>
      <c r="V47" s="81">
        <v>5.2529931520094548</v>
      </c>
      <c r="W47" s="81">
        <v>6.7058195621461518</v>
      </c>
      <c r="X47" s="81">
        <v>7.924801105722266</v>
      </c>
      <c r="Y47" s="81">
        <v>10.057468431547225</v>
      </c>
      <c r="Z47" s="81">
        <v>12.723849146042644</v>
      </c>
      <c r="AA47" s="411">
        <v>16.096941554658553</v>
      </c>
      <c r="AB47" s="81">
        <v>20.627607499184109</v>
      </c>
      <c r="AC47" s="81">
        <v>23.72174831149653</v>
      </c>
      <c r="AD47" s="81">
        <v>26.957987008813152</v>
      </c>
      <c r="AE47" s="81">
        <v>30.934927105305018</v>
      </c>
      <c r="AF47" s="81">
        <v>82.231221655504598</v>
      </c>
      <c r="AG47" s="411">
        <v>117.0762693240035</v>
      </c>
      <c r="AH47" s="81">
        <v>143.49131965001317</v>
      </c>
      <c r="AI47" s="81">
        <v>176.99391513597632</v>
      </c>
      <c r="AJ47" s="81">
        <v>210.4152615684732</v>
      </c>
      <c r="AK47" s="81">
        <v>239.37819792881032</v>
      </c>
      <c r="AL47" s="411">
        <v>261.08649931211909</v>
      </c>
      <c r="AM47" s="81">
        <v>269.07566163764756</v>
      </c>
      <c r="AN47" s="81">
        <v>291.21423032332478</v>
      </c>
      <c r="AO47" s="81">
        <v>275.62589563076239</v>
      </c>
      <c r="AP47" s="81">
        <v>282.20887782646003</v>
      </c>
      <c r="AQ47" s="81">
        <v>333.84220722474276</v>
      </c>
      <c r="AR47" s="81">
        <v>351.56217670086534</v>
      </c>
      <c r="AS47" s="81">
        <v>488.43455220606097</v>
      </c>
    </row>
    <row r="48" spans="1:45">
      <c r="A48" s="281" t="s">
        <v>364</v>
      </c>
      <c r="B48" s="81">
        <v>7.7482003306751865</v>
      </c>
      <c r="C48" s="81">
        <v>10.063519187273611</v>
      </c>
      <c r="D48" s="81">
        <v>8.8319938435940788</v>
      </c>
      <c r="E48" s="81">
        <v>10.784583241813559</v>
      </c>
      <c r="F48" s="81">
        <v>11.827541694527078</v>
      </c>
      <c r="G48" s="81">
        <v>14.203281177225163</v>
      </c>
      <c r="H48" s="81">
        <v>16.75624169373183</v>
      </c>
      <c r="I48" s="81">
        <v>21.212113591437816</v>
      </c>
      <c r="J48" s="81">
        <v>29.698109649921019</v>
      </c>
      <c r="K48" s="81">
        <v>44.222222602532369</v>
      </c>
      <c r="L48" s="81">
        <v>49.302026951874161</v>
      </c>
      <c r="M48" s="81">
        <v>57.354655021084156</v>
      </c>
      <c r="N48" s="81">
        <v>61.660511908877254</v>
      </c>
      <c r="O48" s="81">
        <v>47.534509135009202</v>
      </c>
      <c r="P48" s="81">
        <v>77.097566758688885</v>
      </c>
      <c r="Q48" s="81">
        <v>109.21676802897011</v>
      </c>
      <c r="R48" s="81">
        <v>116.6703335840442</v>
      </c>
      <c r="S48" s="81">
        <v>134.48901253792414</v>
      </c>
      <c r="T48" s="81">
        <v>148.44461749621883</v>
      </c>
      <c r="U48" s="81">
        <v>165.29309423591471</v>
      </c>
      <c r="V48" s="81">
        <v>205.18251594703455</v>
      </c>
      <c r="W48" s="81">
        <v>299.72322232329907</v>
      </c>
      <c r="X48" s="81">
        <v>302.27743215590345</v>
      </c>
      <c r="Y48" s="81">
        <v>386.91921322316847</v>
      </c>
      <c r="Z48" s="81">
        <v>495.61901447674683</v>
      </c>
      <c r="AA48" s="411">
        <v>1107.4504122507462</v>
      </c>
      <c r="AB48" s="81">
        <v>1279.6122337670065</v>
      </c>
      <c r="AC48" s="81">
        <v>1471.5541222853508</v>
      </c>
      <c r="AD48" s="81">
        <v>1668.8509704571456</v>
      </c>
      <c r="AE48" s="81">
        <v>1908.8051240928858</v>
      </c>
      <c r="AF48" s="81">
        <v>1493.7427018737333</v>
      </c>
      <c r="AG48" s="411">
        <v>2028.7613664034563</v>
      </c>
      <c r="AH48" s="81">
        <v>2391.1670049981194</v>
      </c>
      <c r="AI48" s="81">
        <v>2791.3936361227916</v>
      </c>
      <c r="AJ48" s="81">
        <v>3260.4961593666903</v>
      </c>
      <c r="AK48" s="81">
        <v>3593.3273893638834</v>
      </c>
      <c r="AL48" s="411">
        <v>3835.7767617436061</v>
      </c>
      <c r="AM48" s="81">
        <v>3996.7550568765232</v>
      </c>
      <c r="AN48" s="81">
        <v>4230.9238611542141</v>
      </c>
      <c r="AO48" s="81">
        <v>4737.8264496327574</v>
      </c>
      <c r="AP48" s="81">
        <v>5300.7082964907368</v>
      </c>
      <c r="AQ48" s="81">
        <v>6701.1320569594018</v>
      </c>
      <c r="AR48" s="81">
        <v>8593.3669398262282</v>
      </c>
      <c r="AS48" s="81">
        <v>14756.038053341119</v>
      </c>
    </row>
    <row r="49" spans="1:45">
      <c r="A49" s="281" t="s">
        <v>365</v>
      </c>
      <c r="B49" s="81">
        <v>4.8032036750738536</v>
      </c>
      <c r="C49" s="81">
        <v>5.5964853970198485</v>
      </c>
      <c r="D49" s="81">
        <v>5.9211618823732719</v>
      </c>
      <c r="E49" s="81">
        <v>7.3202832316282329</v>
      </c>
      <c r="F49" s="81">
        <v>8.3478675718705144</v>
      </c>
      <c r="G49" s="81">
        <v>10.317047191440341</v>
      </c>
      <c r="H49" s="81">
        <v>12.096006556756194</v>
      </c>
      <c r="I49" s="81">
        <v>15.657105108636209</v>
      </c>
      <c r="J49" s="81">
        <v>23.225949946474188</v>
      </c>
      <c r="K49" s="81">
        <v>37.689249743088205</v>
      </c>
      <c r="L49" s="81">
        <v>42.018626580361747</v>
      </c>
      <c r="M49" s="81">
        <v>48.986183956046233</v>
      </c>
      <c r="N49" s="81">
        <v>52.730373268223488</v>
      </c>
      <c r="O49" s="81">
        <v>40.678850737140969</v>
      </c>
      <c r="P49" s="81">
        <v>66.124550217551572</v>
      </c>
      <c r="Q49" s="81">
        <v>88.910981923904529</v>
      </c>
      <c r="R49" s="81">
        <v>100.29758709606477</v>
      </c>
      <c r="S49" s="81">
        <v>115.83218540713466</v>
      </c>
      <c r="T49" s="81">
        <v>127.80043009331415</v>
      </c>
      <c r="U49" s="81">
        <v>141.94835856570134</v>
      </c>
      <c r="V49" s="81">
        <v>176.32359860380433</v>
      </c>
      <c r="W49" s="81">
        <v>257.5668934567525</v>
      </c>
      <c r="X49" s="81">
        <v>263.86538296999055</v>
      </c>
      <c r="Y49" s="81">
        <v>334.29102685068455</v>
      </c>
      <c r="Z49" s="81">
        <v>423.5133019171322</v>
      </c>
      <c r="AA49" s="411">
        <v>965.26421423655324</v>
      </c>
      <c r="AB49" s="81">
        <v>1107.3216530742613</v>
      </c>
      <c r="AC49" s="81">
        <v>1273.4198978303291</v>
      </c>
      <c r="AD49" s="81">
        <v>1442.6064184994846</v>
      </c>
      <c r="AE49" s="81">
        <v>1648.7368429724127</v>
      </c>
      <c r="AF49" s="81">
        <v>1209.7791231370456</v>
      </c>
      <c r="AG49" s="411">
        <v>1756.8806830431595</v>
      </c>
      <c r="AH49" s="81">
        <v>2076.2126238826622</v>
      </c>
      <c r="AI49" s="81">
        <v>2426.6546733305549</v>
      </c>
      <c r="AJ49" s="81">
        <v>2842.3904045804716</v>
      </c>
      <c r="AK49" s="81">
        <v>3099.8723970273727</v>
      </c>
      <c r="AL49" s="411">
        <v>3330.0869547077996</v>
      </c>
      <c r="AM49" s="81">
        <v>3449.0000668839693</v>
      </c>
      <c r="AN49" s="81">
        <v>3645.4585280050469</v>
      </c>
      <c r="AO49" s="81">
        <v>4230.1679710529897</v>
      </c>
      <c r="AP49" s="81">
        <v>4752.3862786872296</v>
      </c>
      <c r="AQ49" s="81">
        <v>6053.9845070782749</v>
      </c>
      <c r="AR49" s="81">
        <v>7906.0199781463143</v>
      </c>
      <c r="AS49" s="81">
        <v>13712.791094526194</v>
      </c>
    </row>
    <row r="50" spans="1:45" s="2" customFormat="1">
      <c r="A50" s="281" t="s">
        <v>366</v>
      </c>
      <c r="B50" s="81">
        <v>2.9449966556013334</v>
      </c>
      <c r="C50" s="81">
        <v>4.4670337902537609</v>
      </c>
      <c r="D50" s="81">
        <v>2.9108319612208069</v>
      </c>
      <c r="E50" s="81">
        <v>3.464300010185327</v>
      </c>
      <c r="F50" s="81">
        <v>3.4796741226565633</v>
      </c>
      <c r="G50" s="81">
        <v>3.8862339857848216</v>
      </c>
      <c r="H50" s="81">
        <v>4.6602351369756354</v>
      </c>
      <c r="I50" s="81">
        <v>5.5550084828016084</v>
      </c>
      <c r="J50" s="81">
        <v>6.4721597034468266</v>
      </c>
      <c r="K50" s="81">
        <v>6.5329728594441629</v>
      </c>
      <c r="L50" s="81">
        <v>7.2834003715124149</v>
      </c>
      <c r="M50" s="81">
        <v>8.3684710650379159</v>
      </c>
      <c r="N50" s="81">
        <v>8.9301386406537624</v>
      </c>
      <c r="O50" s="81">
        <v>6.8556583978682291</v>
      </c>
      <c r="P50" s="81">
        <v>10.97301654113731</v>
      </c>
      <c r="Q50" s="81">
        <v>20.305786105065572</v>
      </c>
      <c r="R50" s="81">
        <v>16.372746487979427</v>
      </c>
      <c r="S50" s="81">
        <v>18.656827130789488</v>
      </c>
      <c r="T50" s="81">
        <v>20.644187402904681</v>
      </c>
      <c r="U50" s="81">
        <v>23.344735670213346</v>
      </c>
      <c r="V50" s="81">
        <v>28.858917343230232</v>
      </c>
      <c r="W50" s="81">
        <v>42.156328866546616</v>
      </c>
      <c r="X50" s="81">
        <v>38.412049185912878</v>
      </c>
      <c r="Y50" s="81">
        <v>52.628186372483903</v>
      </c>
      <c r="Z50" s="81">
        <v>72.105712559614602</v>
      </c>
      <c r="AA50" s="411">
        <v>142.18619801419291</v>
      </c>
      <c r="AB50" s="81">
        <v>172.29058069274527</v>
      </c>
      <c r="AC50" s="81">
        <v>198.13422445502152</v>
      </c>
      <c r="AD50" s="81">
        <v>226.24455195766112</v>
      </c>
      <c r="AE50" s="81">
        <v>260.06828112047316</v>
      </c>
      <c r="AF50" s="81">
        <v>283.96357873668757</v>
      </c>
      <c r="AG50" s="411">
        <v>271.88068336029687</v>
      </c>
      <c r="AH50" s="81">
        <v>314.95438111545695</v>
      </c>
      <c r="AI50" s="81">
        <v>364.73896279223658</v>
      </c>
      <c r="AJ50" s="81">
        <v>418.10575478621871</v>
      </c>
      <c r="AK50" s="81">
        <v>493.45499233651066</v>
      </c>
      <c r="AL50" s="411">
        <v>505.6898070358065</v>
      </c>
      <c r="AM50" s="81">
        <v>547.75498999255399</v>
      </c>
      <c r="AN50" s="81">
        <v>585.46533314916701</v>
      </c>
      <c r="AO50" s="81">
        <v>507.6584785797682</v>
      </c>
      <c r="AP50" s="81">
        <v>548.32201780350658</v>
      </c>
      <c r="AQ50" s="81">
        <v>647.14754988112657</v>
      </c>
      <c r="AR50" s="81">
        <v>687.34696167991376</v>
      </c>
      <c r="AS50" s="81">
        <v>1043.2469588149256</v>
      </c>
    </row>
    <row r="51" spans="1:45" s="2" customFormat="1">
      <c r="A51" s="281" t="s">
        <v>367</v>
      </c>
      <c r="B51" s="81">
        <v>5.2399682938416259</v>
      </c>
      <c r="C51" s="81">
        <v>5.5716571801271675</v>
      </c>
      <c r="D51" s="81">
        <v>6.5960192263887896</v>
      </c>
      <c r="E51" s="81">
        <v>6.2067160782067425</v>
      </c>
      <c r="F51" s="81">
        <v>6.5800695154682876</v>
      </c>
      <c r="G51" s="81">
        <v>7.2621637855481165</v>
      </c>
      <c r="H51" s="81">
        <v>7.4029118468139359</v>
      </c>
      <c r="I51" s="81">
        <v>7.8124613627358865</v>
      </c>
      <c r="J51" s="81">
        <v>11.072191669721073</v>
      </c>
      <c r="K51" s="81">
        <v>12.717941433273275</v>
      </c>
      <c r="L51" s="81">
        <v>15.604415954288264</v>
      </c>
      <c r="M51" s="81">
        <v>19.450737568412976</v>
      </c>
      <c r="N51" s="81">
        <v>30.40910038285039</v>
      </c>
      <c r="O51" s="81">
        <v>89.470326564151307</v>
      </c>
      <c r="P51" s="81">
        <v>150.7340125209908</v>
      </c>
      <c r="Q51" s="81">
        <v>197.60669746985735</v>
      </c>
      <c r="R51" s="81">
        <v>219.70577061011303</v>
      </c>
      <c r="S51" s="81">
        <v>320.43835080738296</v>
      </c>
      <c r="T51" s="81">
        <v>433.52202908675474</v>
      </c>
      <c r="U51" s="81">
        <v>537.30891382443986</v>
      </c>
      <c r="V51" s="81">
        <v>604.83090829174932</v>
      </c>
      <c r="W51" s="81">
        <v>712.74661982943474</v>
      </c>
      <c r="X51" s="81">
        <v>945.4849317831206</v>
      </c>
      <c r="Y51" s="81">
        <v>1447.4796183644951</v>
      </c>
      <c r="Z51" s="81">
        <v>2216.0031874290253</v>
      </c>
      <c r="AA51" s="411">
        <v>2490.7090177775885</v>
      </c>
      <c r="AB51" s="81">
        <v>2836.9913448015773</v>
      </c>
      <c r="AC51" s="81">
        <v>3262.5400582977709</v>
      </c>
      <c r="AD51" s="81">
        <v>3718.452282465561</v>
      </c>
      <c r="AE51" s="81">
        <v>4127.9882085277923</v>
      </c>
      <c r="AF51" s="81">
        <v>4584.964007258096</v>
      </c>
      <c r="AG51" s="411">
        <v>5544.9961223787195</v>
      </c>
      <c r="AH51" s="81">
        <v>6677.0970073095696</v>
      </c>
      <c r="AI51" s="81">
        <v>7475.5351673955356</v>
      </c>
      <c r="AJ51" s="81">
        <v>8187.5482683259806</v>
      </c>
      <c r="AK51" s="81">
        <v>8340.4252025759124</v>
      </c>
      <c r="AL51" s="411">
        <v>8591.5440877182828</v>
      </c>
      <c r="AM51" s="81">
        <v>8632.8171127173191</v>
      </c>
      <c r="AN51" s="81">
        <v>8997.6022912298722</v>
      </c>
      <c r="AO51" s="81">
        <v>8678.1341161565124</v>
      </c>
      <c r="AP51" s="81">
        <v>9249.6484479428418</v>
      </c>
      <c r="AQ51" s="81">
        <v>10243.984047807779</v>
      </c>
      <c r="AR51" s="81">
        <v>10503.071365598347</v>
      </c>
      <c r="AS51" s="81">
        <v>16218.6832865693</v>
      </c>
    </row>
    <row r="52" spans="1:45" s="2" customFormat="1">
      <c r="A52" s="281" t="s">
        <v>368</v>
      </c>
      <c r="B52" s="81">
        <v>2.5896417377454424</v>
      </c>
      <c r="C52" s="81">
        <v>3.9176083101153196</v>
      </c>
      <c r="D52" s="81">
        <v>3.733703116518202</v>
      </c>
      <c r="E52" s="81">
        <v>3.87483966044157</v>
      </c>
      <c r="F52" s="81">
        <v>4.326048914499613</v>
      </c>
      <c r="G52" s="81">
        <v>4.8585186029377754</v>
      </c>
      <c r="H52" s="81">
        <v>5.3698178097874329</v>
      </c>
      <c r="I52" s="81">
        <v>6.1161307465943358</v>
      </c>
      <c r="J52" s="81">
        <v>6.7792586597857989</v>
      </c>
      <c r="K52" s="81">
        <v>7.7451886126673983</v>
      </c>
      <c r="L52" s="81">
        <v>9.0966779423578341</v>
      </c>
      <c r="M52" s="81">
        <v>11.243450312731618</v>
      </c>
      <c r="N52" s="81">
        <v>13.447532673668222</v>
      </c>
      <c r="O52" s="81">
        <v>18.09391877422421</v>
      </c>
      <c r="P52" s="81">
        <v>21.577639133399348</v>
      </c>
      <c r="Q52" s="81">
        <v>28.812597755458935</v>
      </c>
      <c r="R52" s="81">
        <v>32.18939649044971</v>
      </c>
      <c r="S52" s="81">
        <v>38.006360532576181</v>
      </c>
      <c r="T52" s="81">
        <v>47.706290278582237</v>
      </c>
      <c r="U52" s="81">
        <v>57.473366804576052</v>
      </c>
      <c r="V52" s="81">
        <v>68.560711545998501</v>
      </c>
      <c r="W52" s="81">
        <v>81.035685126085696</v>
      </c>
      <c r="X52" s="81">
        <v>96.019040009538188</v>
      </c>
      <c r="Y52" s="81">
        <v>396.74686171953954</v>
      </c>
      <c r="Z52" s="81">
        <v>685.25027328289252</v>
      </c>
      <c r="AA52" s="411">
        <v>927.44917682565199</v>
      </c>
      <c r="AB52" s="81">
        <v>1155.3185810519128</v>
      </c>
      <c r="AC52" s="81">
        <v>1328.6163505077407</v>
      </c>
      <c r="AD52" s="81">
        <v>1510.6553075431575</v>
      </c>
      <c r="AE52" s="81">
        <v>1711.6980063274973</v>
      </c>
      <c r="AF52" s="81">
        <v>2175.7327396443538</v>
      </c>
      <c r="AG52" s="411">
        <v>2632.3354366708054</v>
      </c>
      <c r="AH52" s="81">
        <v>2953.8188820045543</v>
      </c>
      <c r="AI52" s="81">
        <v>3401.5538508823488</v>
      </c>
      <c r="AJ52" s="81">
        <v>3927.2977998371657</v>
      </c>
      <c r="AK52" s="81">
        <v>4507.763812732208</v>
      </c>
      <c r="AL52" s="411">
        <v>4726.802847603878</v>
      </c>
      <c r="AM52" s="81">
        <v>4862.488547474255</v>
      </c>
      <c r="AN52" s="81">
        <v>5017.4628914552613</v>
      </c>
      <c r="AO52" s="81">
        <v>4733.8346889954437</v>
      </c>
      <c r="AP52" s="81">
        <v>4812.9513206237352</v>
      </c>
      <c r="AQ52" s="81">
        <v>5348.8987411414437</v>
      </c>
      <c r="AR52" s="81">
        <v>5552.6219807696516</v>
      </c>
      <c r="AS52" s="81">
        <v>7475.4014494929615</v>
      </c>
    </row>
    <row r="53" spans="1:45">
      <c r="A53" s="281" t="s">
        <v>369</v>
      </c>
      <c r="B53" s="81">
        <v>1.9879821901214536E-2</v>
      </c>
      <c r="C53" s="81">
        <v>3.0074181439327035E-2</v>
      </c>
      <c r="D53" s="81">
        <v>2.8662402179620634E-2</v>
      </c>
      <c r="E53" s="81">
        <v>2.9745860681255776E-2</v>
      </c>
      <c r="F53" s="81">
        <v>3.3209644678907524E-2</v>
      </c>
      <c r="G53" s="81">
        <v>3.7297238116894671E-2</v>
      </c>
      <c r="H53" s="81">
        <v>4.1222312779636533E-2</v>
      </c>
      <c r="I53" s="81">
        <v>4.6951510007979945E-2</v>
      </c>
      <c r="J53" s="81">
        <v>5.2042123361874755E-2</v>
      </c>
      <c r="K53" s="81">
        <v>5.945724768291407E-2</v>
      </c>
      <c r="L53" s="81">
        <v>6.983218363796577E-2</v>
      </c>
      <c r="M53" s="81">
        <v>8.6312244089352466E-2</v>
      </c>
      <c r="N53" s="81">
        <v>0.1032322543565546</v>
      </c>
      <c r="O53" s="81">
        <v>0.13890102151341582</v>
      </c>
      <c r="P53" s="81">
        <v>0.16564438886211</v>
      </c>
      <c r="Q53" s="81">
        <v>0.22118476990123401</v>
      </c>
      <c r="R53" s="81">
        <v>0.24710733535474996</v>
      </c>
      <c r="S53" s="81">
        <v>0.29176224166002157</v>
      </c>
      <c r="T53" s="81">
        <v>0.36622538959058232</v>
      </c>
      <c r="U53" s="81">
        <v>0.44120400111131491</v>
      </c>
      <c r="V53" s="81">
        <v>0.52631787443370726</v>
      </c>
      <c r="W53" s="81">
        <v>0.62208411475172165</v>
      </c>
      <c r="X53" s="81">
        <v>0.73710636753061476</v>
      </c>
      <c r="Y53" s="81">
        <v>3.0456942502467284</v>
      </c>
      <c r="Z53" s="81">
        <v>5.2604393851338136</v>
      </c>
      <c r="AA53" s="411">
        <v>7.1197201485383097</v>
      </c>
      <c r="AB53" s="81">
        <v>8.8689980917868567</v>
      </c>
      <c r="AC53" s="81">
        <v>10.199347669662806</v>
      </c>
      <c r="AD53" s="81">
        <v>11.596800449404288</v>
      </c>
      <c r="AE53" s="81">
        <v>13.140138660291999</v>
      </c>
      <c r="AF53" s="81">
        <v>14.806767550611802</v>
      </c>
      <c r="AG53" s="411">
        <v>16.070400257506048</v>
      </c>
      <c r="AH53" s="81">
        <v>17.891852739567426</v>
      </c>
      <c r="AI53" s="81">
        <v>19.723046045715261</v>
      </c>
      <c r="AJ53" s="81">
        <v>22.251626084571505</v>
      </c>
      <c r="AK53" s="81">
        <v>25.524808144727764</v>
      </c>
      <c r="AL53" s="411">
        <v>27.030852152813779</v>
      </c>
      <c r="AM53" s="81">
        <v>27.594920885617878</v>
      </c>
      <c r="AN53" s="81">
        <v>28.999167788970503</v>
      </c>
      <c r="AO53" s="81">
        <v>28.896357091700505</v>
      </c>
      <c r="AP53" s="81">
        <v>30.121197827412495</v>
      </c>
      <c r="AQ53" s="81">
        <v>33.75568159315192</v>
      </c>
      <c r="AR53" s="81">
        <v>34.430991413003937</v>
      </c>
      <c r="AS53" s="81">
        <v>46.444096274977568</v>
      </c>
    </row>
    <row r="54" spans="1:45">
      <c r="A54" s="281" t="s">
        <v>370</v>
      </c>
      <c r="B54" s="81">
        <v>9.0921163370352787</v>
      </c>
      <c r="C54" s="81">
        <v>11.535129270350172</v>
      </c>
      <c r="D54" s="81">
        <v>12.11473920473774</v>
      </c>
      <c r="E54" s="81">
        <v>12.74351367902119</v>
      </c>
      <c r="F54" s="81">
        <v>13.386623384093932</v>
      </c>
      <c r="G54" s="81">
        <v>14.042985541056236</v>
      </c>
      <c r="H54" s="81">
        <v>14.677312716859207</v>
      </c>
      <c r="I54" s="81">
        <v>18.00462691968297</v>
      </c>
      <c r="J54" s="81">
        <v>20.046594340768753</v>
      </c>
      <c r="K54" s="81">
        <v>22.173861063559077</v>
      </c>
      <c r="L54" s="81">
        <v>26.46940309702735</v>
      </c>
      <c r="M54" s="81">
        <v>68.160440160352394</v>
      </c>
      <c r="N54" s="81">
        <v>99.233977827346877</v>
      </c>
      <c r="O54" s="81">
        <v>114.96048663372697</v>
      </c>
      <c r="P54" s="81">
        <v>132.83274716348845</v>
      </c>
      <c r="Q54" s="81">
        <v>136.79633141541743</v>
      </c>
      <c r="R54" s="81">
        <v>148.14970328942204</v>
      </c>
      <c r="S54" s="81">
        <v>242.86238353230144</v>
      </c>
      <c r="T54" s="81">
        <v>278.64228657120088</v>
      </c>
      <c r="U54" s="81">
        <v>551.00216374113666</v>
      </c>
      <c r="V54" s="81">
        <v>696.04685156268147</v>
      </c>
      <c r="W54" s="81">
        <v>730.94791944906069</v>
      </c>
      <c r="X54" s="81">
        <v>804.11857165339484</v>
      </c>
      <c r="Y54" s="81">
        <v>900.68325374810672</v>
      </c>
      <c r="Z54" s="81">
        <v>1026.8392166602878</v>
      </c>
      <c r="AA54" s="411">
        <v>1170.6993909143944</v>
      </c>
      <c r="AB54" s="81">
        <v>1348.9969081506567</v>
      </c>
      <c r="AC54" s="81">
        <v>1551.3464443732553</v>
      </c>
      <c r="AD54" s="81">
        <v>1758.4451510803051</v>
      </c>
      <c r="AE54" s="81">
        <v>1998.4708783767639</v>
      </c>
      <c r="AF54" s="81">
        <v>2471.2386382622008</v>
      </c>
      <c r="AG54" s="411">
        <v>2210.0457548885711</v>
      </c>
      <c r="AH54" s="81">
        <v>2384.9035740821682</v>
      </c>
      <c r="AI54" s="81">
        <v>2644.2322971781832</v>
      </c>
      <c r="AJ54" s="81">
        <v>2552.449734585824</v>
      </c>
      <c r="AK54" s="81">
        <v>2783.8287265921631</v>
      </c>
      <c r="AL54" s="411">
        <v>2921.5853639106645</v>
      </c>
      <c r="AM54" s="81">
        <v>2926.0949851291743</v>
      </c>
      <c r="AN54" s="81">
        <v>2896.7583893238998</v>
      </c>
      <c r="AO54" s="81">
        <v>2971.5862440619294</v>
      </c>
      <c r="AP54" s="81">
        <v>3007.9854034909549</v>
      </c>
      <c r="AQ54" s="81">
        <v>3333.3879001760852</v>
      </c>
      <c r="AR54" s="81">
        <v>3450.6907548907225</v>
      </c>
      <c r="AS54" s="81">
        <v>4737.6506812515499</v>
      </c>
    </row>
    <row r="55" spans="1:45">
      <c r="A55" s="281" t="s">
        <v>371</v>
      </c>
      <c r="B55" s="81">
        <v>3.398464898945194</v>
      </c>
      <c r="C55" s="81">
        <v>4.3116179420624441</v>
      </c>
      <c r="D55" s="81">
        <v>4.5282654137927016</v>
      </c>
      <c r="E55" s="81">
        <v>4.7632896810802654</v>
      </c>
      <c r="F55" s="81">
        <v>5.0036721924608205</v>
      </c>
      <c r="G55" s="81">
        <v>5.2490082252111137</v>
      </c>
      <c r="H55" s="81">
        <v>5.4861079896116616</v>
      </c>
      <c r="I55" s="81">
        <v>6.7297964892845075</v>
      </c>
      <c r="J55" s="81">
        <v>7.4930461385529092</v>
      </c>
      <c r="K55" s="81">
        <v>8.288179088914438</v>
      </c>
      <c r="L55" s="81">
        <v>9.8937732412045847</v>
      </c>
      <c r="M55" s="81">
        <v>25.477111686094482</v>
      </c>
      <c r="N55" s="81">
        <v>37.091825261324274</v>
      </c>
      <c r="O55" s="81">
        <v>42.97010334095372</v>
      </c>
      <c r="P55" s="81">
        <v>49.650423722226272</v>
      </c>
      <c r="Q55" s="81">
        <v>51.131938196400377</v>
      </c>
      <c r="R55" s="81">
        <v>55.375618585894486</v>
      </c>
      <c r="S55" s="81">
        <v>90.777466446037778</v>
      </c>
      <c r="T55" s="81">
        <v>104.15133233797076</v>
      </c>
      <c r="U55" s="81">
        <v>205.95441625505018</v>
      </c>
      <c r="V55" s="81">
        <v>260.16945462840624</v>
      </c>
      <c r="W55" s="81">
        <v>273.21511878463554</v>
      </c>
      <c r="X55" s="81">
        <v>300.56522244599188</v>
      </c>
      <c r="Y55" s="81">
        <v>336.65997633898064</v>
      </c>
      <c r="Z55" s="81">
        <v>383.81546247984818</v>
      </c>
      <c r="AA55" s="411">
        <v>437.57028353415558</v>
      </c>
      <c r="AB55" s="81">
        <v>491.61063009374317</v>
      </c>
      <c r="AC55" s="81">
        <v>580.5921541407107</v>
      </c>
      <c r="AD55" s="81">
        <v>694.09792027521974</v>
      </c>
      <c r="AE55" s="81">
        <v>826.67162456925246</v>
      </c>
      <c r="AF55" s="81">
        <v>1110.7210539320056</v>
      </c>
      <c r="AG55" s="411">
        <v>1252.7216504432422</v>
      </c>
      <c r="AH55" s="81">
        <v>1549.9339348373367</v>
      </c>
      <c r="AI55" s="81">
        <v>1804.4049884218416</v>
      </c>
      <c r="AJ55" s="81">
        <v>2116.3484602399153</v>
      </c>
      <c r="AK55" s="81">
        <v>2445.9514725492299</v>
      </c>
      <c r="AL55" s="411">
        <v>2590.8560146523482</v>
      </c>
      <c r="AM55" s="81">
        <v>2734.5271059910874</v>
      </c>
      <c r="AN55" s="81">
        <v>2969.3162811220182</v>
      </c>
      <c r="AO55" s="81">
        <v>2707.4388838419391</v>
      </c>
      <c r="AP55" s="81">
        <v>2804.9721236610058</v>
      </c>
      <c r="AQ55" s="81">
        <v>3023.7441352202341</v>
      </c>
      <c r="AR55" s="81">
        <v>3114.9108053700761</v>
      </c>
      <c r="AS55" s="81">
        <v>3390.5544846951339</v>
      </c>
    </row>
    <row r="56" spans="1:45">
      <c r="A56" s="281" t="s">
        <v>372</v>
      </c>
      <c r="B56" s="81">
        <v>1.6190692853154509</v>
      </c>
      <c r="C56" s="81">
        <v>2.0541154965586426</v>
      </c>
      <c r="D56" s="81">
        <v>2.1573301326071945</v>
      </c>
      <c r="E56" s="81">
        <v>2.2693003469485045</v>
      </c>
      <c r="F56" s="81">
        <v>2.3838138941583584</v>
      </c>
      <c r="G56" s="81">
        <v>2.5006630840865043</v>
      </c>
      <c r="H56" s="81">
        <v>2.6135512500279425</v>
      </c>
      <c r="I56" s="81">
        <v>3.2060869809734989</v>
      </c>
      <c r="J56" s="81">
        <v>3.5696077413919562</v>
      </c>
      <c r="K56" s="81">
        <v>3.948354800843108</v>
      </c>
      <c r="L56" s="81">
        <v>4.7132332305476456</v>
      </c>
      <c r="M56" s="81">
        <v>12.137295912203081</v>
      </c>
      <c r="N56" s="81">
        <v>17.670700157343266</v>
      </c>
      <c r="O56" s="81">
        <v>20.471193427346233</v>
      </c>
      <c r="P56" s="81">
        <v>23.653353446425815</v>
      </c>
      <c r="Q56" s="81">
        <v>24.358591607753038</v>
      </c>
      <c r="R56" s="81">
        <v>30.357352892794864</v>
      </c>
      <c r="S56" s="81">
        <v>43.246513561928019</v>
      </c>
      <c r="T56" s="81">
        <v>49.61824915766995</v>
      </c>
      <c r="U56" s="81">
        <v>98.119649233366218</v>
      </c>
      <c r="V56" s="81">
        <v>123.94877805338547</v>
      </c>
      <c r="W56" s="81">
        <v>130.09195655106149</v>
      </c>
      <c r="X56" s="81">
        <v>142.85701292171979</v>
      </c>
      <c r="Y56" s="81">
        <v>159.67106524784043</v>
      </c>
      <c r="Z56" s="81">
        <v>181.60630880001867</v>
      </c>
      <c r="AA56" s="411">
        <v>206.59310641508148</v>
      </c>
      <c r="AB56" s="81">
        <v>231.7214815400167</v>
      </c>
      <c r="AC56" s="81">
        <v>264.20506597554862</v>
      </c>
      <c r="AD56" s="81">
        <v>294.08752979827943</v>
      </c>
      <c r="AE56" s="81">
        <v>330.96366097052976</v>
      </c>
      <c r="AF56" s="81">
        <v>387.19460231681262</v>
      </c>
      <c r="AG56" s="411">
        <v>442.9393163601448</v>
      </c>
      <c r="AH56" s="81">
        <v>518.73589552331362</v>
      </c>
      <c r="AI56" s="81">
        <v>615.02572359447981</v>
      </c>
      <c r="AJ56" s="81">
        <v>682.69703984019463</v>
      </c>
      <c r="AK56" s="81">
        <v>745.58216738512397</v>
      </c>
      <c r="AL56" s="411">
        <v>784.80279887763038</v>
      </c>
      <c r="AM56" s="81">
        <v>821.69113408004216</v>
      </c>
      <c r="AN56" s="81">
        <v>896.19227869585711</v>
      </c>
      <c r="AO56" s="81">
        <v>951.34259684204665</v>
      </c>
      <c r="AP56" s="81">
        <v>1042.9195584520696</v>
      </c>
      <c r="AQ56" s="81">
        <v>1192.203780379328</v>
      </c>
      <c r="AR56" s="81">
        <v>1254.6304894180246</v>
      </c>
      <c r="AS56" s="81">
        <v>1419.0749481341793</v>
      </c>
    </row>
    <row r="57" spans="1:45" ht="14.5" thickBot="1">
      <c r="A57" s="281" t="s">
        <v>373</v>
      </c>
      <c r="B57" s="81">
        <v>1.0809230750629029</v>
      </c>
      <c r="C57" s="81">
        <v>1.1412744177288092</v>
      </c>
      <c r="D57" s="81">
        <v>1.295322981109488</v>
      </c>
      <c r="E57" s="81">
        <v>1.4742635379632643</v>
      </c>
      <c r="F57" s="81">
        <v>1.3768090352148161</v>
      </c>
      <c r="G57" s="81">
        <v>1.5099577172831775</v>
      </c>
      <c r="H57" s="81">
        <v>1.6619867415707561</v>
      </c>
      <c r="I57" s="81">
        <v>1.7828068419661203</v>
      </c>
      <c r="J57" s="81">
        <v>1.930937686143761</v>
      </c>
      <c r="K57" s="81">
        <v>2.1601788562233621</v>
      </c>
      <c r="L57" s="81">
        <v>2.4787494066535891</v>
      </c>
      <c r="M57" s="81">
        <v>3.0416137383108288</v>
      </c>
      <c r="N57" s="81">
        <v>5.102952594035826</v>
      </c>
      <c r="O57" s="81">
        <v>12.635152403931572</v>
      </c>
      <c r="P57" s="81">
        <v>26.882014419220788</v>
      </c>
      <c r="Q57" s="81">
        <v>39.84560023892098</v>
      </c>
      <c r="R57" s="81">
        <v>49.460602378159102</v>
      </c>
      <c r="S57" s="81">
        <v>66.742080193971404</v>
      </c>
      <c r="T57" s="81">
        <v>96.292727660622631</v>
      </c>
      <c r="U57" s="81">
        <v>121.35304736882878</v>
      </c>
      <c r="V57" s="81">
        <v>152.83093981787502</v>
      </c>
      <c r="W57" s="81">
        <v>195.09957014504084</v>
      </c>
      <c r="X57" s="81">
        <v>230.56470202972952</v>
      </c>
      <c r="Y57" s="81">
        <v>292.61267016766999</v>
      </c>
      <c r="Z57" s="81">
        <v>370.18853191283665</v>
      </c>
      <c r="AA57" s="411">
        <v>468.32551172292955</v>
      </c>
      <c r="AB57" s="81">
        <v>600.14101466867476</v>
      </c>
      <c r="AC57" s="81">
        <v>690.16215777518335</v>
      </c>
      <c r="AD57" s="81">
        <v>784.31750640659607</v>
      </c>
      <c r="AE57" s="81">
        <v>900.02287189212655</v>
      </c>
      <c r="AF57" s="81">
        <v>1000.9701335657335</v>
      </c>
      <c r="AG57" s="411">
        <v>1684.4795126312247</v>
      </c>
      <c r="AH57" s="81">
        <v>2023.2698175180765</v>
      </c>
      <c r="AI57" s="81">
        <v>2573.2103849717164</v>
      </c>
      <c r="AJ57" s="81">
        <v>3295.2034390556596</v>
      </c>
      <c r="AK57" s="81">
        <v>3989.0921023024894</v>
      </c>
      <c r="AL57" s="411">
        <v>4316.7141070414482</v>
      </c>
      <c r="AM57" s="81">
        <v>4505.1064621252763</v>
      </c>
      <c r="AN57" s="81">
        <v>4734.8618810038788</v>
      </c>
      <c r="AO57" s="81">
        <v>4571.2684055366171</v>
      </c>
      <c r="AP57" s="81">
        <v>4638.0058158158172</v>
      </c>
      <c r="AQ57" s="81">
        <v>5091.4621315219456</v>
      </c>
      <c r="AR57" s="81">
        <v>4870.5988190954922</v>
      </c>
      <c r="AS57" s="81">
        <v>5524.5606533772425</v>
      </c>
    </row>
    <row r="58" spans="1:45" ht="14.5" thickBot="1">
      <c r="A58" s="283" t="s">
        <v>375</v>
      </c>
      <c r="B58" s="82">
        <v>137.92935972411652</v>
      </c>
      <c r="C58" s="82">
        <v>147.57173218076369</v>
      </c>
      <c r="D58" s="82">
        <v>157.18367622986852</v>
      </c>
      <c r="E58" s="82">
        <v>164.21001551762825</v>
      </c>
      <c r="F58" s="82">
        <v>185.97623801185622</v>
      </c>
      <c r="G58" s="82">
        <v>196.16918077472033</v>
      </c>
      <c r="H58" s="82">
        <v>242.26164618593995</v>
      </c>
      <c r="I58" s="82">
        <v>312.50184727913819</v>
      </c>
      <c r="J58" s="82">
        <v>410.76804293306475</v>
      </c>
      <c r="K58" s="82">
        <v>489.76647991892986</v>
      </c>
      <c r="L58" s="82">
        <v>584.24983863718705</v>
      </c>
      <c r="M58" s="82">
        <v>897.117311322266</v>
      </c>
      <c r="N58" s="82">
        <v>1244.7989309610246</v>
      </c>
      <c r="O58" s="82">
        <v>1751.2799154551205</v>
      </c>
      <c r="P58" s="82">
        <v>3069.4317635751627</v>
      </c>
      <c r="Q58" s="82">
        <v>4045.3216154221855</v>
      </c>
      <c r="R58" s="82">
        <v>4374.4964701572799</v>
      </c>
      <c r="S58" s="82">
        <v>4756.705703529311</v>
      </c>
      <c r="T58" s="82">
        <v>5426.470654954278</v>
      </c>
      <c r="U58" s="82">
        <v>6990.6191572768003</v>
      </c>
      <c r="V58" s="82">
        <v>8150.0160619417748</v>
      </c>
      <c r="W58" s="82">
        <v>11383.658562226601</v>
      </c>
      <c r="X58" s="82">
        <v>13418.012898832791</v>
      </c>
      <c r="Y58" s="82">
        <v>17938.381184510239</v>
      </c>
      <c r="Z58" s="82">
        <v>22884.896387076191</v>
      </c>
      <c r="AA58" s="412">
        <v>30063.96240291643</v>
      </c>
      <c r="AB58" s="82">
        <v>34318.665733561276</v>
      </c>
      <c r="AC58" s="82">
        <v>39542.427559244185</v>
      </c>
      <c r="AD58" s="82">
        <v>43012.507426285454</v>
      </c>
      <c r="AE58" s="82">
        <v>54612.264176577948</v>
      </c>
      <c r="AF58" s="82">
        <v>62980.397224984445</v>
      </c>
      <c r="AG58" s="412">
        <v>71713.935062171586</v>
      </c>
      <c r="AH58" s="82">
        <v>80092.563380126099</v>
      </c>
      <c r="AI58" s="82">
        <v>89043.615256190242</v>
      </c>
      <c r="AJ58" s="82">
        <v>94144.960452469488</v>
      </c>
      <c r="AK58" s="82">
        <v>101489.49220196827</v>
      </c>
      <c r="AL58" s="412">
        <v>113711.63460783091</v>
      </c>
      <c r="AM58" s="82">
        <v>127736.8278093085</v>
      </c>
      <c r="AN58" s="82">
        <v>144210.49206700776</v>
      </c>
      <c r="AO58" s="82">
        <v>152324.07059046064</v>
      </c>
      <c r="AP58" s="82">
        <v>173527.66234431829</v>
      </c>
      <c r="AQ58" s="82">
        <v>199336.04378053831</v>
      </c>
      <c r="AR58" s="82">
        <v>229912.9372957579</v>
      </c>
      <c r="AS58" s="82">
        <v>269290.3548597988</v>
      </c>
    </row>
    <row r="59" spans="1:45" ht="14.5" thickBot="1">
      <c r="A59" s="284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410"/>
      <c r="AB59" s="80"/>
      <c r="AC59" s="80"/>
      <c r="AD59" s="260"/>
      <c r="AE59" s="80"/>
      <c r="AF59" s="80"/>
      <c r="AG59" s="410"/>
      <c r="AH59" s="80"/>
      <c r="AI59" s="80"/>
      <c r="AJ59" s="80"/>
      <c r="AK59" s="80"/>
      <c r="AL59" s="410"/>
      <c r="AM59" s="80"/>
      <c r="AN59" s="80"/>
      <c r="AO59" s="80"/>
      <c r="AP59" s="80"/>
      <c r="AQ59" s="80"/>
      <c r="AR59" s="80"/>
      <c r="AS59" s="80"/>
    </row>
    <row r="60" spans="1:45" ht="14.5" thickBot="1">
      <c r="A60" s="285" t="s">
        <v>376</v>
      </c>
      <c r="B60" s="259">
        <v>1.3811427352493524</v>
      </c>
      <c r="C60" s="259">
        <v>1.479483118400172</v>
      </c>
      <c r="D60" s="259">
        <v>1.5665045479176878</v>
      </c>
      <c r="E60" s="259">
        <v>1.6441839214941367</v>
      </c>
      <c r="F60" s="259">
        <v>1.8543684732384225</v>
      </c>
      <c r="G60" s="259">
        <v>1.9539763061423556</v>
      </c>
      <c r="H60" s="259">
        <v>2.4185685815997253</v>
      </c>
      <c r="I60" s="259">
        <v>3.1134793066470161</v>
      </c>
      <c r="J60" s="259">
        <v>4.0928171963240718</v>
      </c>
      <c r="K60" s="259">
        <v>4.8771910636599198</v>
      </c>
      <c r="L60" s="259">
        <v>5.8098975639791961</v>
      </c>
      <c r="M60" s="259">
        <v>8.9119793932857903</v>
      </c>
      <c r="N60" s="259">
        <v>12.375924744110929</v>
      </c>
      <c r="O60" s="259">
        <v>17.511571980655198</v>
      </c>
      <c r="P60" s="259">
        <v>30.803330114936418</v>
      </c>
      <c r="Q60" s="259">
        <v>40.743591962621224</v>
      </c>
      <c r="R60" s="259">
        <v>44.212277479132048</v>
      </c>
      <c r="S60" s="259">
        <v>48.450711246226767</v>
      </c>
      <c r="T60" s="259">
        <v>55.883666369457153</v>
      </c>
      <c r="U60" s="259">
        <v>72.131911124982793</v>
      </c>
      <c r="V60" s="259">
        <v>84.477617802010826</v>
      </c>
      <c r="W60" s="259">
        <v>117.79183699060515</v>
      </c>
      <c r="X60" s="259">
        <v>138.96078894201111</v>
      </c>
      <c r="Y60" s="259">
        <v>185.67883572274957</v>
      </c>
      <c r="Z60" s="259">
        <v>236.98260974995711</v>
      </c>
      <c r="AA60" s="413">
        <v>311.21631368407282</v>
      </c>
      <c r="AB60" s="259">
        <v>357.27800357611432</v>
      </c>
      <c r="AC60" s="259">
        <v>411.78432651182158</v>
      </c>
      <c r="AD60" s="259">
        <v>448.95119444633559</v>
      </c>
      <c r="AE60" s="259">
        <v>857.08613000000014</v>
      </c>
      <c r="AF60" s="259">
        <v>732.96217000000013</v>
      </c>
      <c r="AG60" s="413">
        <v>885.69491000000016</v>
      </c>
      <c r="AH60" s="259">
        <v>917.4012369000003</v>
      </c>
      <c r="AI60" s="259">
        <v>1093.3693956305012</v>
      </c>
      <c r="AJ60" s="259">
        <v>1032.7752312556452</v>
      </c>
      <c r="AK60" s="259">
        <v>1085.9258326220806</v>
      </c>
      <c r="AL60" s="413">
        <v>1187.6152898866326</v>
      </c>
      <c r="AM60" s="259">
        <v>1350.0796416375279</v>
      </c>
      <c r="AN60" s="259">
        <v>1428.6473121224335</v>
      </c>
      <c r="AO60" s="259">
        <v>1928.2483074445299</v>
      </c>
      <c r="AP60" s="259">
        <v>2547.839522715874</v>
      </c>
      <c r="AQ60" s="259">
        <v>3028.983006492746</v>
      </c>
      <c r="AR60" s="259">
        <v>4512.976604422548</v>
      </c>
      <c r="AS60" s="259">
        <v>8203.4266791961491</v>
      </c>
    </row>
    <row r="61" spans="1:45" ht="14.5" thickBot="1">
      <c r="A61" s="285"/>
      <c r="B61" s="259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259"/>
      <c r="AA61" s="413"/>
      <c r="AB61" s="259"/>
      <c r="AC61" s="259"/>
      <c r="AD61" s="259"/>
      <c r="AE61" s="259"/>
      <c r="AF61" s="259"/>
      <c r="AG61" s="413"/>
      <c r="AH61" s="259"/>
      <c r="AI61" s="259"/>
      <c r="AJ61" s="259"/>
      <c r="AK61" s="259"/>
      <c r="AL61" s="413"/>
      <c r="AM61" s="259"/>
      <c r="AN61" s="259"/>
      <c r="AO61" s="259"/>
      <c r="AP61" s="259"/>
      <c r="AQ61" s="259"/>
      <c r="AR61" s="259"/>
      <c r="AS61" s="259"/>
    </row>
    <row r="62" spans="1:45" ht="14.5" thickBot="1">
      <c r="A62" s="285" t="s">
        <v>377</v>
      </c>
      <c r="B62" s="82">
        <v>139.31050245936586</v>
      </c>
      <c r="C62" s="82">
        <v>149.05121529916386</v>
      </c>
      <c r="D62" s="82">
        <v>158.7501807777862</v>
      </c>
      <c r="E62" s="82">
        <v>165.8541994391224</v>
      </c>
      <c r="F62" s="82">
        <v>187.83060648509465</v>
      </c>
      <c r="G62" s="82">
        <v>198.12315708086268</v>
      </c>
      <c r="H62" s="82">
        <v>244.68021476753967</v>
      </c>
      <c r="I62" s="82">
        <v>315.61532658578517</v>
      </c>
      <c r="J62" s="82">
        <v>414.86086012938881</v>
      </c>
      <c r="K62" s="82">
        <v>494.64367098258975</v>
      </c>
      <c r="L62" s="82">
        <v>590.05973620116617</v>
      </c>
      <c r="M62" s="82">
        <v>906.02929071555184</v>
      </c>
      <c r="N62" s="82">
        <v>1257.1748557051355</v>
      </c>
      <c r="O62" s="82">
        <v>1768.7914874357757</v>
      </c>
      <c r="P62" s="82">
        <v>3100.2350936900993</v>
      </c>
      <c r="Q62" s="82">
        <v>4086.0652073848064</v>
      </c>
      <c r="R62" s="82">
        <v>4418.7087476364113</v>
      </c>
      <c r="S62" s="82">
        <v>4805.156414775538</v>
      </c>
      <c r="T62" s="82">
        <v>5482.3543213237344</v>
      </c>
      <c r="U62" s="82">
        <v>7062.7510684017825</v>
      </c>
      <c r="V62" s="82">
        <v>8234.4936797437858</v>
      </c>
      <c r="W62" s="82">
        <v>11501.450399217207</v>
      </c>
      <c r="X62" s="82">
        <v>13556.973687774802</v>
      </c>
      <c r="Y62" s="82">
        <v>18124.060020232988</v>
      </c>
      <c r="Z62" s="82">
        <v>23121.878996826148</v>
      </c>
      <c r="AA62" s="412">
        <v>30375.178716600505</v>
      </c>
      <c r="AB62" s="82">
        <v>34675.943737137393</v>
      </c>
      <c r="AC62" s="82">
        <v>39954.211885756005</v>
      </c>
      <c r="AD62" s="82">
        <v>43461.458620731784</v>
      </c>
      <c r="AE62" s="82">
        <v>55469.350306577951</v>
      </c>
      <c r="AF62" s="82">
        <v>63713.359394984443</v>
      </c>
      <c r="AG62" s="412">
        <v>72599.629972171591</v>
      </c>
      <c r="AH62" s="82">
        <v>81009.964617026097</v>
      </c>
      <c r="AI62" s="82">
        <v>90136.984651820749</v>
      </c>
      <c r="AJ62" s="82">
        <v>95177.735683725128</v>
      </c>
      <c r="AK62" s="82">
        <v>102575.41803459034</v>
      </c>
      <c r="AL62" s="412">
        <v>114899.24989771754</v>
      </c>
      <c r="AM62" s="82">
        <v>129086.90745094602</v>
      </c>
      <c r="AN62" s="82">
        <v>145639.13937913018</v>
      </c>
      <c r="AO62" s="82">
        <v>154252.31889790521</v>
      </c>
      <c r="AP62" s="82">
        <v>176075.50186703418</v>
      </c>
      <c r="AQ62" s="82">
        <v>202365.02678703106</v>
      </c>
      <c r="AR62" s="82">
        <v>234425.91390018037</v>
      </c>
      <c r="AS62" s="82">
        <v>277493.78153899498</v>
      </c>
    </row>
    <row r="63" spans="1:45" s="294" customFormat="1" ht="12.5">
      <c r="A63" s="104" t="s">
        <v>11</v>
      </c>
      <c r="B63" s="407"/>
      <c r="C63" s="407"/>
      <c r="D63" s="407"/>
      <c r="E63" s="407"/>
      <c r="F63" s="407"/>
      <c r="G63" s="407"/>
      <c r="H63" s="407"/>
      <c r="I63" s="407"/>
      <c r="J63" s="407"/>
      <c r="K63" s="407"/>
      <c r="L63" s="407"/>
      <c r="M63" s="407"/>
      <c r="N63" s="407"/>
      <c r="O63" s="407"/>
      <c r="P63" s="407"/>
      <c r="Q63" s="407"/>
      <c r="R63" s="407"/>
      <c r="S63" s="407"/>
      <c r="T63" s="407"/>
      <c r="U63" s="407"/>
      <c r="V63" s="407"/>
      <c r="W63" s="407"/>
      <c r="X63" s="407"/>
      <c r="Y63" s="407"/>
      <c r="Z63" s="407"/>
      <c r="AA63" s="407"/>
      <c r="AB63" s="407"/>
      <c r="AC63" s="407"/>
      <c r="AD63" s="407"/>
      <c r="AE63" s="407"/>
      <c r="AF63" s="407"/>
      <c r="AG63" s="407"/>
      <c r="AH63" s="407"/>
      <c r="AI63" s="407"/>
      <c r="AJ63" s="407"/>
      <c r="AK63" s="407"/>
      <c r="AL63" s="407"/>
      <c r="AM63" s="407"/>
      <c r="AN63" s="407"/>
      <c r="AO63" s="407"/>
      <c r="AP63" s="407"/>
      <c r="AQ63" s="407"/>
      <c r="AR63" s="407"/>
      <c r="AS63" s="407"/>
    </row>
    <row r="64" spans="1:45" s="5" customFormat="1">
      <c r="A64" s="104" t="s">
        <v>431</v>
      </c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J64" s="408"/>
      <c r="AK64" s="408"/>
      <c r="AL64" s="408"/>
      <c r="AM64" s="408"/>
      <c r="AN64" s="408"/>
      <c r="AO64" s="408"/>
      <c r="AP64" s="408"/>
      <c r="AQ64" s="408"/>
      <c r="AR64" s="408"/>
      <c r="AS64" s="408"/>
    </row>
  </sheetData>
  <hyperlinks>
    <hyperlink ref="A1" location="Menu!A1" display="Return to Menu" xr:uid="{00000000-0004-0000-0100-000000000000}"/>
  </hyperlinks>
  <pageMargins left="0.6" right="0.143700787" top="0.3" bottom="0.04" header="0.35" footer="0.4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S64"/>
  <sheetViews>
    <sheetView view="pageBreakPreview" zoomScale="80" zoomScaleSheetLayoutView="80" workbookViewId="0">
      <pane xSplit="1" ySplit="3" topLeftCell="AO25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14.7265625" defaultRowHeight="14"/>
  <cols>
    <col min="1" max="1" width="56.7265625" style="1" customWidth="1"/>
    <col min="2" max="19" width="13" style="1" customWidth="1"/>
    <col min="20" max="20" width="2.1796875" style="1" customWidth="1"/>
    <col min="21" max="45" width="11.1796875" style="1" bestFit="1" customWidth="1"/>
    <col min="46" max="171" width="9.1796875" style="1" customWidth="1"/>
    <col min="172" max="172" width="34.81640625" style="1" customWidth="1"/>
    <col min="173" max="16384" width="14.7265625" style="1"/>
  </cols>
  <sheetData>
    <row r="1" spans="1:45" ht="25">
      <c r="A1" s="279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spans="1:45" s="131" customFormat="1" ht="25" customHeight="1" thickBot="1">
      <c r="A2" s="270" t="s">
        <v>436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30"/>
      <c r="AE2" s="130"/>
      <c r="AG2" s="132"/>
      <c r="AH2" s="132"/>
      <c r="AI2" s="132"/>
    </row>
    <row r="3" spans="1:45" s="293" customFormat="1" ht="25" customHeight="1" thickBot="1">
      <c r="A3" s="289" t="s">
        <v>0</v>
      </c>
      <c r="B3" s="290">
        <v>1981</v>
      </c>
      <c r="C3" s="291">
        <v>1982</v>
      </c>
      <c r="D3" s="291">
        <v>1983</v>
      </c>
      <c r="E3" s="291">
        <v>1984</v>
      </c>
      <c r="F3" s="291">
        <v>1985</v>
      </c>
      <c r="G3" s="291">
        <v>1986</v>
      </c>
      <c r="H3" s="291">
        <v>1987</v>
      </c>
      <c r="I3" s="291">
        <v>1988</v>
      </c>
      <c r="J3" s="291">
        <v>1989</v>
      </c>
      <c r="K3" s="291">
        <v>1990</v>
      </c>
      <c r="L3" s="291">
        <v>1991</v>
      </c>
      <c r="M3" s="291">
        <v>1992</v>
      </c>
      <c r="N3" s="291">
        <v>1993</v>
      </c>
      <c r="O3" s="291">
        <v>1994</v>
      </c>
      <c r="P3" s="291">
        <v>1995</v>
      </c>
      <c r="Q3" s="291">
        <v>1996</v>
      </c>
      <c r="R3" s="291">
        <v>1997</v>
      </c>
      <c r="S3" s="291">
        <v>1998</v>
      </c>
      <c r="T3" s="291">
        <v>1999</v>
      </c>
      <c r="U3" s="291">
        <v>2000</v>
      </c>
      <c r="V3" s="291">
        <v>2001</v>
      </c>
      <c r="W3" s="291">
        <v>2002</v>
      </c>
      <c r="X3" s="291">
        <v>2003</v>
      </c>
      <c r="Y3" s="291">
        <v>2004</v>
      </c>
      <c r="Z3" s="292">
        <v>2005</v>
      </c>
      <c r="AA3" s="291">
        <v>2006</v>
      </c>
      <c r="AB3" s="291">
        <v>2007</v>
      </c>
      <c r="AC3" s="291">
        <v>2008</v>
      </c>
      <c r="AD3" s="291">
        <v>2009</v>
      </c>
      <c r="AE3" s="292">
        <v>2010</v>
      </c>
      <c r="AF3" s="291">
        <v>2011</v>
      </c>
      <c r="AG3" s="291">
        <v>2012</v>
      </c>
      <c r="AH3" s="291">
        <v>2013</v>
      </c>
      <c r="AI3" s="291">
        <v>2014</v>
      </c>
      <c r="AJ3" s="287">
        <v>2015</v>
      </c>
      <c r="AK3" s="292">
        <v>2016</v>
      </c>
      <c r="AL3" s="291">
        <v>2017</v>
      </c>
      <c r="AM3" s="291">
        <v>2018</v>
      </c>
      <c r="AN3" s="291">
        <v>2019</v>
      </c>
      <c r="AO3" s="291" t="s">
        <v>437</v>
      </c>
      <c r="AP3" s="291" t="s">
        <v>438</v>
      </c>
      <c r="AQ3" s="291" t="s">
        <v>439</v>
      </c>
      <c r="AR3" s="291" t="s">
        <v>443</v>
      </c>
      <c r="AS3" s="287" t="s">
        <v>445</v>
      </c>
    </row>
    <row r="4" spans="1:45" ht="15.75" customHeight="1">
      <c r="A4" s="280" t="s">
        <v>322</v>
      </c>
      <c r="B4" s="96">
        <v>2364.3731486709953</v>
      </c>
      <c r="C4" s="83">
        <v>2425.960886265661</v>
      </c>
      <c r="D4" s="83">
        <v>2409.0819207733894</v>
      </c>
      <c r="E4" s="83">
        <v>2303.5054156885344</v>
      </c>
      <c r="F4" s="83">
        <v>2731.0624666869435</v>
      </c>
      <c r="G4" s="83">
        <v>2986.8353818607898</v>
      </c>
      <c r="H4" s="83">
        <v>2891.6723332323681</v>
      </c>
      <c r="I4" s="83">
        <v>3174.5676157002754</v>
      </c>
      <c r="J4" s="83">
        <v>3325.9470911656008</v>
      </c>
      <c r="K4" s="83">
        <v>3464.7162648766521</v>
      </c>
      <c r="L4" s="83">
        <v>3590.8374359016375</v>
      </c>
      <c r="M4" s="83">
        <v>3674.7928319726684</v>
      </c>
      <c r="N4" s="83">
        <v>3743.6658123978355</v>
      </c>
      <c r="O4" s="83">
        <v>3839.6754498032246</v>
      </c>
      <c r="P4" s="83">
        <v>3977.381935659605</v>
      </c>
      <c r="Q4" s="83">
        <v>4133.5482121587656</v>
      </c>
      <c r="R4" s="83">
        <v>4305.6796343730948</v>
      </c>
      <c r="S4" s="83">
        <v>4475.2413806004888</v>
      </c>
      <c r="T4" s="83">
        <v>4703.6436816733267</v>
      </c>
      <c r="U4" s="83">
        <v>4840.9711961301546</v>
      </c>
      <c r="V4" s="83">
        <v>5024.5421072988056</v>
      </c>
      <c r="W4" s="83">
        <v>7817.0844950575984</v>
      </c>
      <c r="X4" s="83">
        <v>8364.8321028278187</v>
      </c>
      <c r="Y4" s="83">
        <v>8888.5733996800082</v>
      </c>
      <c r="Z4" s="153">
        <v>9516.9915398543944</v>
      </c>
      <c r="AA4" s="83">
        <v>10222.474981462334</v>
      </c>
      <c r="AB4" s="83">
        <v>10958.46913180346</v>
      </c>
      <c r="AC4" s="83">
        <v>11645.370979412635</v>
      </c>
      <c r="AD4" s="83">
        <v>12330.325547468026</v>
      </c>
      <c r="AE4" s="153">
        <v>13048.892799987647</v>
      </c>
      <c r="AF4" s="83">
        <v>13429.378768108112</v>
      </c>
      <c r="AG4" s="83">
        <v>14329.705621956842</v>
      </c>
      <c r="AH4" s="83">
        <v>14750.52321126121</v>
      </c>
      <c r="AI4" s="83">
        <v>15380.389335420141</v>
      </c>
      <c r="AJ4" s="83">
        <v>15952.220140893643</v>
      </c>
      <c r="AK4" s="153">
        <v>16607.337334480275</v>
      </c>
      <c r="AL4" s="83">
        <v>17179.495286622288</v>
      </c>
      <c r="AM4" s="83">
        <v>17544.147740412252</v>
      </c>
      <c r="AN4" s="83">
        <v>17958.583707679922</v>
      </c>
      <c r="AO4" s="83">
        <v>18348.175935322382</v>
      </c>
      <c r="AP4" s="83">
        <v>18738.414419014247</v>
      </c>
      <c r="AQ4" s="83">
        <v>19091.072816407501</v>
      </c>
      <c r="AR4" s="83">
        <v>19306.490276994227</v>
      </c>
      <c r="AS4" s="83">
        <v>19535.87883476256</v>
      </c>
    </row>
    <row r="5" spans="1:45" ht="15.75" customHeight="1">
      <c r="A5" s="281" t="s">
        <v>323</v>
      </c>
      <c r="B5" s="95">
        <v>1854.7644381450066</v>
      </c>
      <c r="C5" s="4">
        <v>1897.0788510556022</v>
      </c>
      <c r="D5" s="4">
        <v>1842.7043106324047</v>
      </c>
      <c r="E5" s="4">
        <v>1759.1151509760937</v>
      </c>
      <c r="F5" s="4">
        <v>2180.9077140677023</v>
      </c>
      <c r="G5" s="4">
        <v>2427.1006619111649</v>
      </c>
      <c r="H5" s="4">
        <v>2329.9958421114202</v>
      </c>
      <c r="I5" s="4">
        <v>2581.5950540122567</v>
      </c>
      <c r="J5" s="4">
        <v>2710.6748067128692</v>
      </c>
      <c r="K5" s="4">
        <v>2828.5895844688421</v>
      </c>
      <c r="L5" s="4">
        <v>2955.8759130350381</v>
      </c>
      <c r="M5" s="4">
        <v>3044.5521592361038</v>
      </c>
      <c r="N5" s="4">
        <v>3132.8437289561643</v>
      </c>
      <c r="O5" s="4">
        <v>3226.82955026127</v>
      </c>
      <c r="P5" s="4">
        <v>3336.5413619763426</v>
      </c>
      <c r="Q5" s="4">
        <v>3462.9959576106353</v>
      </c>
      <c r="R5" s="4">
        <v>3611.9052630739943</v>
      </c>
      <c r="S5" s="4">
        <v>3752.7696317535165</v>
      </c>
      <c r="T5" s="4">
        <v>3949.4152091773167</v>
      </c>
      <c r="U5" s="4">
        <v>4067.8976446593124</v>
      </c>
      <c r="V5" s="4">
        <v>4222.4774077632783</v>
      </c>
      <c r="W5" s="4">
        <v>6977.878784495847</v>
      </c>
      <c r="X5" s="4">
        <v>7493.0241981163472</v>
      </c>
      <c r="Y5" s="4">
        <v>7956.6550703747962</v>
      </c>
      <c r="Z5" s="154">
        <v>8524.146879661077</v>
      </c>
      <c r="AA5" s="4">
        <v>9162.6502597428389</v>
      </c>
      <c r="AB5" s="4">
        <v>9826.76908787918</v>
      </c>
      <c r="AC5" s="4">
        <v>10437.994128417209</v>
      </c>
      <c r="AD5" s="4">
        <v>11046.155588562357</v>
      </c>
      <c r="AE5" s="154">
        <v>11683.896369999999</v>
      </c>
      <c r="AF5" s="4">
        <v>12017.192000935089</v>
      </c>
      <c r="AG5" s="4">
        <v>12919.542049171048</v>
      </c>
      <c r="AH5" s="4">
        <v>13247.801799818028</v>
      </c>
      <c r="AI5" s="4">
        <v>13793.450009541855</v>
      </c>
      <c r="AJ5" s="4">
        <v>14274.936735310748</v>
      </c>
      <c r="AK5" s="154">
        <v>14894.447821780774</v>
      </c>
      <c r="AL5" s="4">
        <v>15437.049701843229</v>
      </c>
      <c r="AM5" s="4">
        <v>15786.437683820006</v>
      </c>
      <c r="AN5" s="4">
        <v>16181.992975220388</v>
      </c>
      <c r="AO5" s="4">
        <v>16544.520563721104</v>
      </c>
      <c r="AP5" s="4">
        <v>16920.523880666165</v>
      </c>
      <c r="AQ5" s="4">
        <v>17260.752406573101</v>
      </c>
      <c r="AR5" s="4">
        <v>17585.429091761052</v>
      </c>
      <c r="AS5" s="4">
        <v>17865.590050442905</v>
      </c>
    </row>
    <row r="6" spans="1:45" ht="15.75" customHeight="1">
      <c r="A6" s="281" t="s">
        <v>324</v>
      </c>
      <c r="B6" s="95">
        <v>341.4114984501303</v>
      </c>
      <c r="C6" s="4">
        <v>361.11570182456416</v>
      </c>
      <c r="D6" s="4">
        <v>393.13101286490115</v>
      </c>
      <c r="E6" s="4">
        <v>399.68538477612492</v>
      </c>
      <c r="F6" s="4">
        <v>428.10284762098507</v>
      </c>
      <c r="G6" s="4">
        <v>421.62797136254119</v>
      </c>
      <c r="H6" s="4">
        <v>433.43352240514747</v>
      </c>
      <c r="I6" s="4">
        <v>444.26994105150436</v>
      </c>
      <c r="J6" s="4">
        <v>453.15558997121735</v>
      </c>
      <c r="K6" s="4">
        <v>462.21898759770795</v>
      </c>
      <c r="L6" s="4">
        <v>454.82321226043166</v>
      </c>
      <c r="M6" s="4">
        <v>458.91679177380564</v>
      </c>
      <c r="N6" s="4">
        <v>461.67055691448468</v>
      </c>
      <c r="O6" s="4">
        <v>466.28755724279148</v>
      </c>
      <c r="P6" s="4">
        <v>485.87207053326466</v>
      </c>
      <c r="Q6" s="4">
        <v>499.9624516861067</v>
      </c>
      <c r="R6" s="4">
        <v>512.46113336418716</v>
      </c>
      <c r="S6" s="4">
        <v>526.29784299579876</v>
      </c>
      <c r="T6" s="4">
        <v>541.03401467627987</v>
      </c>
      <c r="U6" s="4">
        <v>553.47821056987061</v>
      </c>
      <c r="V6" s="4">
        <v>570.08286234010268</v>
      </c>
      <c r="W6" s="4">
        <v>597.49838468488576</v>
      </c>
      <c r="X6" s="4">
        <v>622.55930931581122</v>
      </c>
      <c r="Y6" s="4">
        <v>663.02590611685469</v>
      </c>
      <c r="Z6" s="154">
        <v>707.87101105486283</v>
      </c>
      <c r="AA6" s="4">
        <v>756.73419361045524</v>
      </c>
      <c r="AB6" s="4">
        <v>809.16493614159606</v>
      </c>
      <c r="AC6" s="4">
        <v>864.18816017686038</v>
      </c>
      <c r="AD6" s="4">
        <v>920.19921949648358</v>
      </c>
      <c r="AE6" s="154">
        <v>979.56405254011599</v>
      </c>
      <c r="AF6" s="4">
        <v>999.40403740114812</v>
      </c>
      <c r="AG6" s="4">
        <v>972.76278544387333</v>
      </c>
      <c r="AH6" s="4">
        <v>1030.9373347310006</v>
      </c>
      <c r="AI6" s="4">
        <v>1086.8470034675315</v>
      </c>
      <c r="AJ6" s="4">
        <v>1151.3233875363815</v>
      </c>
      <c r="AK6" s="154">
        <v>1185.1184403765312</v>
      </c>
      <c r="AL6" s="4">
        <v>1204.2052496313197</v>
      </c>
      <c r="AM6" s="4">
        <v>1208.1280391348052</v>
      </c>
      <c r="AN6" s="4">
        <v>1210.0553777595674</v>
      </c>
      <c r="AO6" s="4">
        <v>1233.1148068036487</v>
      </c>
      <c r="AP6" s="4">
        <v>1240.2153524143691</v>
      </c>
      <c r="AQ6" s="4">
        <v>1247.71941182469</v>
      </c>
      <c r="AR6" s="4">
        <v>1140.2358051170054</v>
      </c>
      <c r="AS6" s="4">
        <v>1087.3138853115161</v>
      </c>
    </row>
    <row r="7" spans="1:45" ht="15.75" customHeight="1">
      <c r="A7" s="281" t="s">
        <v>325</v>
      </c>
      <c r="B7" s="95">
        <v>77.897985894235816</v>
      </c>
      <c r="C7" s="4">
        <v>73.910249772589765</v>
      </c>
      <c r="D7" s="4">
        <v>75.282778547264684</v>
      </c>
      <c r="E7" s="4">
        <v>76.694141027323823</v>
      </c>
      <c r="F7" s="4">
        <v>78.082445994811039</v>
      </c>
      <c r="G7" s="4">
        <v>86.594915570369835</v>
      </c>
      <c r="H7" s="4">
        <v>87.594276707367854</v>
      </c>
      <c r="I7" s="4">
        <v>88.907948147319715</v>
      </c>
      <c r="J7" s="4">
        <v>67.307306303972595</v>
      </c>
      <c r="K7" s="4">
        <v>72.61356807874354</v>
      </c>
      <c r="L7" s="4">
        <v>74.791896240141767</v>
      </c>
      <c r="M7" s="4">
        <v>76.512108033335096</v>
      </c>
      <c r="N7" s="4">
        <v>78.042398736133521</v>
      </c>
      <c r="O7" s="4">
        <v>80.071459842460996</v>
      </c>
      <c r="P7" s="4">
        <v>81.832932447625126</v>
      </c>
      <c r="Q7" s="4">
        <v>82.241899907453089</v>
      </c>
      <c r="R7" s="4">
        <v>82.982167416340516</v>
      </c>
      <c r="S7" s="4">
        <v>83.977887893458771</v>
      </c>
      <c r="T7" s="4">
        <v>85.070085857391021</v>
      </c>
      <c r="U7" s="4">
        <v>86.346137145251873</v>
      </c>
      <c r="V7" s="4">
        <v>88.072903972774625</v>
      </c>
      <c r="W7" s="4">
        <v>88.690223201642553</v>
      </c>
      <c r="X7" s="4">
        <v>90.021497291264723</v>
      </c>
      <c r="Y7" s="4">
        <v>95.873021322756202</v>
      </c>
      <c r="Z7" s="154">
        <v>101.54679769989231</v>
      </c>
      <c r="AA7" s="4">
        <v>107.6580721391792</v>
      </c>
      <c r="AB7" s="4">
        <v>114.24934439988662</v>
      </c>
      <c r="AC7" s="4">
        <v>121.21855270273599</v>
      </c>
      <c r="AD7" s="4">
        <v>128.31312350466425</v>
      </c>
      <c r="AE7" s="154">
        <v>135.72090194753238</v>
      </c>
      <c r="AF7" s="4">
        <v>142.45937762050377</v>
      </c>
      <c r="AG7" s="4">
        <v>146.09407988987761</v>
      </c>
      <c r="AH7" s="4">
        <v>154.31417127252593</v>
      </c>
      <c r="AI7" s="4">
        <v>161.33820170016256</v>
      </c>
      <c r="AJ7" s="4">
        <v>167.25840685931757</v>
      </c>
      <c r="AK7" s="154">
        <v>171.64264850965694</v>
      </c>
      <c r="AL7" s="4">
        <v>177.32697066484209</v>
      </c>
      <c r="AM7" s="4">
        <v>182.7479328522555</v>
      </c>
      <c r="AN7" s="4">
        <v>187.47487171237853</v>
      </c>
      <c r="AO7" s="4">
        <v>190.50805156949744</v>
      </c>
      <c r="AP7" s="4">
        <v>193.22432071639486</v>
      </c>
      <c r="AQ7" s="4">
        <v>196.35719399742601</v>
      </c>
      <c r="AR7" s="4">
        <v>199.82663133536215</v>
      </c>
      <c r="AS7" s="4">
        <v>204.67884793310083</v>
      </c>
    </row>
    <row r="8" spans="1:45" ht="15.75" customHeight="1">
      <c r="A8" s="281" t="s">
        <v>326</v>
      </c>
      <c r="B8" s="95">
        <v>90.299226181622473</v>
      </c>
      <c r="C8" s="4">
        <v>93.856083612905508</v>
      </c>
      <c r="D8" s="4">
        <v>97.963818728819049</v>
      </c>
      <c r="E8" s="4">
        <v>68.010738908991527</v>
      </c>
      <c r="F8" s="4">
        <v>43.969459003445365</v>
      </c>
      <c r="G8" s="4">
        <v>51.511833016714178</v>
      </c>
      <c r="H8" s="4">
        <v>40.648692008432548</v>
      </c>
      <c r="I8" s="4">
        <v>59.794672489194113</v>
      </c>
      <c r="J8" s="4">
        <v>94.809388177542061</v>
      </c>
      <c r="K8" s="4">
        <v>101.29412473135795</v>
      </c>
      <c r="L8" s="4">
        <v>105.34641436602621</v>
      </c>
      <c r="M8" s="4">
        <v>94.811772929423583</v>
      </c>
      <c r="N8" s="4">
        <v>71.109127791052885</v>
      </c>
      <c r="O8" s="4">
        <v>66.486882456702006</v>
      </c>
      <c r="P8" s="4">
        <v>73.135570702372206</v>
      </c>
      <c r="Q8" s="4">
        <v>88.347902954570984</v>
      </c>
      <c r="R8" s="4">
        <v>98.331070518572716</v>
      </c>
      <c r="S8" s="4">
        <v>112.19601795771425</v>
      </c>
      <c r="T8" s="4">
        <v>128.12437196233859</v>
      </c>
      <c r="U8" s="4">
        <v>133.24920375571924</v>
      </c>
      <c r="V8" s="4">
        <v>143.90893322264958</v>
      </c>
      <c r="W8" s="4">
        <v>153.01710267522284</v>
      </c>
      <c r="X8" s="4">
        <v>159.22709810439505</v>
      </c>
      <c r="Y8" s="4">
        <v>173.01940186560006</v>
      </c>
      <c r="Z8" s="154">
        <v>183.42685143856085</v>
      </c>
      <c r="AA8" s="4">
        <v>195.43245596985923</v>
      </c>
      <c r="AB8" s="4">
        <v>208.28576338279728</v>
      </c>
      <c r="AC8" s="4">
        <v>221.97013811583099</v>
      </c>
      <c r="AD8" s="4">
        <v>235.65761590452286</v>
      </c>
      <c r="AE8" s="154">
        <v>249.71147550000006</v>
      </c>
      <c r="AF8" s="4">
        <v>270.32335215137186</v>
      </c>
      <c r="AG8" s="4">
        <v>291.30670745204179</v>
      </c>
      <c r="AH8" s="4">
        <v>317.46990543965461</v>
      </c>
      <c r="AI8" s="4">
        <v>338.75412071059162</v>
      </c>
      <c r="AJ8" s="4">
        <v>358.70161118719562</v>
      </c>
      <c r="AK8" s="154">
        <v>356.12842381331461</v>
      </c>
      <c r="AL8" s="4">
        <v>360.91336448289672</v>
      </c>
      <c r="AM8" s="4">
        <v>366.83408460518274</v>
      </c>
      <c r="AN8" s="4">
        <v>379.06048298758651</v>
      </c>
      <c r="AO8" s="4">
        <v>380.03251322813384</v>
      </c>
      <c r="AP8" s="4">
        <v>384.45086521731548</v>
      </c>
      <c r="AQ8" s="4">
        <v>386.24380401237198</v>
      </c>
      <c r="AR8" s="4">
        <v>380.99874878080271</v>
      </c>
      <c r="AS8" s="4">
        <v>378.29605107503733</v>
      </c>
    </row>
    <row r="9" spans="1:45" ht="15.75" customHeight="1">
      <c r="A9" s="282" t="s">
        <v>327</v>
      </c>
      <c r="B9" s="96">
        <v>11753.403063340138</v>
      </c>
      <c r="C9" s="83">
        <v>10189.095727705169</v>
      </c>
      <c r="D9" s="83">
        <v>8255.7604734869492</v>
      </c>
      <c r="E9" s="83">
        <v>8392.245887294257</v>
      </c>
      <c r="F9" s="83">
        <v>8768.2972065297727</v>
      </c>
      <c r="G9" s="83">
        <v>8347.5342512055704</v>
      </c>
      <c r="H9" s="83">
        <v>8799.3757666169076</v>
      </c>
      <c r="I9" s="83">
        <v>9514.8051361489688</v>
      </c>
      <c r="J9" s="83">
        <v>9442.8273165299852</v>
      </c>
      <c r="K9" s="83">
        <v>11148.100575269562</v>
      </c>
      <c r="L9" s="83">
        <v>10910.564310530581</v>
      </c>
      <c r="M9" s="83">
        <v>11578.982176502925</v>
      </c>
      <c r="N9" s="83">
        <v>10790.306040367033</v>
      </c>
      <c r="O9" s="83">
        <v>10151.696681441163</v>
      </c>
      <c r="P9" s="83">
        <v>9845.9737457667397</v>
      </c>
      <c r="Q9" s="83">
        <v>10402.187645548596</v>
      </c>
      <c r="R9" s="83">
        <v>10599.698951439199</v>
      </c>
      <c r="S9" s="83">
        <v>10641.263519829776</v>
      </c>
      <c r="T9" s="83">
        <v>10201.812073063089</v>
      </c>
      <c r="U9" s="83">
        <v>10962.842989778675</v>
      </c>
      <c r="V9" s="83">
        <v>11576.315218809606</v>
      </c>
      <c r="W9" s="83">
        <v>11725.424678446951</v>
      </c>
      <c r="X9" s="83">
        <v>13151.225900651942</v>
      </c>
      <c r="Y9" s="83">
        <v>13382.861830406586</v>
      </c>
      <c r="Z9" s="153">
        <v>13609.760022954519</v>
      </c>
      <c r="AA9" s="83">
        <v>13342.470028866803</v>
      </c>
      <c r="AB9" s="83">
        <v>13085.266627316701</v>
      </c>
      <c r="AC9" s="83">
        <v>12817.786138120613</v>
      </c>
      <c r="AD9" s="83">
        <v>13138.94625026963</v>
      </c>
      <c r="AE9" s="153">
        <v>13826.433898922283</v>
      </c>
      <c r="AF9" s="83">
        <v>14986.622000028545</v>
      </c>
      <c r="AG9" s="83">
        <v>15350.451931260308</v>
      </c>
      <c r="AH9" s="83">
        <v>15682.464550282868</v>
      </c>
      <c r="AI9" s="83">
        <v>16742.153431718802</v>
      </c>
      <c r="AJ9" s="83">
        <v>16366.656929039005</v>
      </c>
      <c r="AK9" s="153">
        <v>14918.146528785672</v>
      </c>
      <c r="AL9" s="83">
        <v>15238.280046447841</v>
      </c>
      <c r="AM9" s="83">
        <v>15523.42755504496</v>
      </c>
      <c r="AN9" s="83">
        <v>15882.34643191636</v>
      </c>
      <c r="AO9" s="83">
        <v>14953.71519252528</v>
      </c>
      <c r="AP9" s="83">
        <v>14883.773637879487</v>
      </c>
      <c r="AQ9" s="83">
        <v>14195.583190449999</v>
      </c>
      <c r="AR9" s="83">
        <v>14298.465812530989</v>
      </c>
      <c r="AS9" s="83">
        <v>14648.104875094557</v>
      </c>
    </row>
    <row r="10" spans="1:45" ht="15.75" customHeight="1">
      <c r="A10" s="281" t="s">
        <v>328</v>
      </c>
      <c r="B10" s="95">
        <v>5044.553427634437</v>
      </c>
      <c r="C10" s="4">
        <v>4507.9341307317354</v>
      </c>
      <c r="D10" s="4">
        <v>4096.9925219639535</v>
      </c>
      <c r="E10" s="4">
        <v>4602.2745763946377</v>
      </c>
      <c r="F10" s="4">
        <v>4962.81158320337</v>
      </c>
      <c r="G10" s="4">
        <v>4860.7452085585892</v>
      </c>
      <c r="H10" s="4">
        <v>4737.2294234436431</v>
      </c>
      <c r="I10" s="4">
        <v>4856.7296058175616</v>
      </c>
      <c r="J10" s="4">
        <v>5435.6682672880088</v>
      </c>
      <c r="K10" s="4">
        <v>6860.85302125821</v>
      </c>
      <c r="L10" s="4">
        <v>6265.2957160267242</v>
      </c>
      <c r="M10" s="4">
        <v>6411.8639635803847</v>
      </c>
      <c r="N10" s="4">
        <v>6415.3831358747339</v>
      </c>
      <c r="O10" s="4">
        <v>6246.6722108196454</v>
      </c>
      <c r="P10" s="4">
        <v>6393.0531408252218</v>
      </c>
      <c r="Q10" s="4">
        <v>6850.3720861416623</v>
      </c>
      <c r="R10" s="4">
        <v>6952.0855841184339</v>
      </c>
      <c r="S10" s="4">
        <v>7103.3848312540758</v>
      </c>
      <c r="T10" s="4">
        <v>6572.8941180622169</v>
      </c>
      <c r="U10" s="4">
        <v>7302.9885386017404</v>
      </c>
      <c r="V10" s="4">
        <v>7685.3721972613484</v>
      </c>
      <c r="W10" s="4">
        <v>7247.8570356761493</v>
      </c>
      <c r="X10" s="4">
        <v>8975.8120967286523</v>
      </c>
      <c r="Y10" s="4">
        <v>9275.1444220238336</v>
      </c>
      <c r="Z10" s="154">
        <v>9323.7508476474068</v>
      </c>
      <c r="AA10" s="4">
        <v>8907.4687827460621</v>
      </c>
      <c r="AB10" s="4">
        <v>8508.8216179165302</v>
      </c>
      <c r="AC10" s="4">
        <v>7989.1873762736268</v>
      </c>
      <c r="AD10" s="4">
        <v>8030.0101155159891</v>
      </c>
      <c r="AE10" s="154">
        <v>8454.5541957336245</v>
      </c>
      <c r="AF10" s="4">
        <v>8658.0548953498419</v>
      </c>
      <c r="AG10" s="4">
        <v>8244.3860851239406</v>
      </c>
      <c r="AH10" s="4">
        <v>7188.1515183427364</v>
      </c>
      <c r="AI10" s="4">
        <v>7107.0296331674435</v>
      </c>
      <c r="AJ10" s="4">
        <v>6732.5075569546125</v>
      </c>
      <c r="AK10" s="154">
        <v>5759.8167485471704</v>
      </c>
      <c r="AL10" s="4">
        <v>6025.7800046320017</v>
      </c>
      <c r="AM10" s="4">
        <v>6092.4770958956824</v>
      </c>
      <c r="AN10" s="4">
        <v>6362.6307689196956</v>
      </c>
      <c r="AO10" s="4">
        <v>5819.3912348455642</v>
      </c>
      <c r="AP10" s="4">
        <v>5366.1934083830938</v>
      </c>
      <c r="AQ10" s="4">
        <v>4391.4247193208803</v>
      </c>
      <c r="AR10" s="4">
        <v>4266.5049878755472</v>
      </c>
      <c r="AS10" s="4">
        <v>4473.237409239443</v>
      </c>
    </row>
    <row r="11" spans="1:45" ht="15.75" customHeight="1">
      <c r="A11" s="281" t="s">
        <v>329</v>
      </c>
      <c r="B11" s="95">
        <v>4977.4167016442461</v>
      </c>
      <c r="C11" s="4">
        <v>4453.0936326449046</v>
      </c>
      <c r="D11" s="4">
        <v>4052.9776790186893</v>
      </c>
      <c r="E11" s="4">
        <v>4559.1962088389328</v>
      </c>
      <c r="F11" s="4">
        <v>4918.2724967369295</v>
      </c>
      <c r="G11" s="4">
        <v>4825.4975152444122</v>
      </c>
      <c r="H11" s="4">
        <v>4704.423428605457</v>
      </c>
      <c r="I11" s="4">
        <v>4828.6822605859825</v>
      </c>
      <c r="J11" s="4">
        <v>5407.0094568519116</v>
      </c>
      <c r="K11" s="4">
        <v>6831.7676844209027</v>
      </c>
      <c r="L11" s="4">
        <v>6224.4520656277318</v>
      </c>
      <c r="M11" s="4">
        <v>6381.2596137559231</v>
      </c>
      <c r="N11" s="4">
        <v>6394.6025625714419</v>
      </c>
      <c r="O11" s="4">
        <v>6229.4586330016664</v>
      </c>
      <c r="P11" s="4">
        <v>6375.9705822171072</v>
      </c>
      <c r="Q11" s="4">
        <v>6832.8367398738355</v>
      </c>
      <c r="R11" s="4">
        <v>6933.5809525521581</v>
      </c>
      <c r="S11" s="4">
        <v>7083.9875736287004</v>
      </c>
      <c r="T11" s="4">
        <v>6552.6885056065466</v>
      </c>
      <c r="U11" s="4">
        <v>7281.9438607130533</v>
      </c>
      <c r="V11" s="4">
        <v>7662.9798636591231</v>
      </c>
      <c r="W11" s="4">
        <v>7225.6782117855482</v>
      </c>
      <c r="X11" s="4">
        <v>8952.6151748879893</v>
      </c>
      <c r="Y11" s="4">
        <v>9248.0516256232258</v>
      </c>
      <c r="Z11" s="154">
        <v>9294.051434409077</v>
      </c>
      <c r="AA11" s="4">
        <v>8874.6999375222131</v>
      </c>
      <c r="AB11" s="4">
        <v>8471.9483203434393</v>
      </c>
      <c r="AC11" s="4">
        <v>7947.7183482506261</v>
      </c>
      <c r="AD11" s="4">
        <v>7983.6279590252989</v>
      </c>
      <c r="AE11" s="154">
        <v>8402.6764001875363</v>
      </c>
      <c r="AF11" s="4">
        <v>8598.6366209902153</v>
      </c>
      <c r="AG11" s="4">
        <v>8173.2558253018515</v>
      </c>
      <c r="AH11" s="4">
        <v>7105.2833953819254</v>
      </c>
      <c r="AI11" s="4">
        <v>7011.8147654705972</v>
      </c>
      <c r="AJ11" s="4">
        <v>6629.9637488996732</v>
      </c>
      <c r="AK11" s="154">
        <v>5672.2070077878925</v>
      </c>
      <c r="AL11" s="4">
        <v>5938.0476863871409</v>
      </c>
      <c r="AM11" s="4">
        <v>5995.8750709482483</v>
      </c>
      <c r="AN11" s="4">
        <v>6270.8591655941136</v>
      </c>
      <c r="AO11" s="4">
        <v>5713.1958847838441</v>
      </c>
      <c r="AP11" s="4">
        <v>5239.0543802738785</v>
      </c>
      <c r="AQ11" s="4">
        <v>4231.9033970533401</v>
      </c>
      <c r="AR11" s="4">
        <v>4138.1594928605818</v>
      </c>
      <c r="AS11" s="4">
        <v>4367.2428837888883</v>
      </c>
    </row>
    <row r="12" spans="1:45" ht="15.75" customHeight="1">
      <c r="A12" s="281" t="s">
        <v>330</v>
      </c>
      <c r="B12" s="95">
        <v>21.325683908371513</v>
      </c>
      <c r="C12" s="4">
        <v>10.288707148775734</v>
      </c>
      <c r="D12" s="4">
        <v>9.7275049406606922</v>
      </c>
      <c r="E12" s="4">
        <v>14.030055202875999</v>
      </c>
      <c r="F12" s="4">
        <v>26.18943637870186</v>
      </c>
      <c r="G12" s="4">
        <v>26.18943637870186</v>
      </c>
      <c r="H12" s="4">
        <v>21.512751311076524</v>
      </c>
      <c r="I12" s="4">
        <v>15.526594424516103</v>
      </c>
      <c r="J12" s="4">
        <v>15.339527021811088</v>
      </c>
      <c r="K12" s="4">
        <v>15.526594424516103</v>
      </c>
      <c r="L12" s="4">
        <v>27.498908197636961</v>
      </c>
      <c r="M12" s="4">
        <v>17.397268451566241</v>
      </c>
      <c r="N12" s="4">
        <v>6.921493900085494</v>
      </c>
      <c r="O12" s="4">
        <v>2.8060110405751999</v>
      </c>
      <c r="P12" s="4">
        <v>2.2448088324601598</v>
      </c>
      <c r="Q12" s="4">
        <v>2.4318762351651735</v>
      </c>
      <c r="R12" s="4">
        <v>2.6189436378701871</v>
      </c>
      <c r="S12" s="4">
        <v>2.6189436378701871</v>
      </c>
      <c r="T12" s="4">
        <v>2.8060110405751999</v>
      </c>
      <c r="U12" s="4">
        <v>2.993078443280214</v>
      </c>
      <c r="V12" s="4">
        <v>2.7299506680467869</v>
      </c>
      <c r="W12" s="4">
        <v>1.7062191675292422</v>
      </c>
      <c r="X12" s="4">
        <v>1.7062191675292422</v>
      </c>
      <c r="Y12" s="4">
        <v>1.8768410842821663</v>
      </c>
      <c r="Z12" s="154">
        <v>2.0645251927103829</v>
      </c>
      <c r="AA12" s="4">
        <v>2.2709777119814212</v>
      </c>
      <c r="AB12" s="4">
        <v>2.4979729453622967</v>
      </c>
      <c r="AC12" s="4">
        <v>2.7173226932341277</v>
      </c>
      <c r="AD12" s="4">
        <v>2.9578536353599656</v>
      </c>
      <c r="AE12" s="154">
        <v>3.2182308398200363</v>
      </c>
      <c r="AF12" s="4">
        <v>3.8746934621695446</v>
      </c>
      <c r="AG12" s="4">
        <v>4.5766328211561564</v>
      </c>
      <c r="AH12" s="4">
        <v>5.4967639911600124</v>
      </c>
      <c r="AI12" s="4">
        <v>6.5876954001422678</v>
      </c>
      <c r="AJ12" s="4">
        <v>7.2720547514158715</v>
      </c>
      <c r="AK12" s="154">
        <v>7.344651023015671</v>
      </c>
      <c r="AL12" s="4">
        <v>7.2380043972040102</v>
      </c>
      <c r="AM12" s="4">
        <v>6.8172271975269014</v>
      </c>
      <c r="AN12" s="4">
        <v>7.7136320773996339</v>
      </c>
      <c r="AO12" s="4">
        <v>6.1326912156819224</v>
      </c>
      <c r="AP12" s="4">
        <v>7.7116969729540088</v>
      </c>
      <c r="AQ12" s="4">
        <v>8.1930194473521993</v>
      </c>
      <c r="AR12" s="4">
        <v>7.2454705049099566</v>
      </c>
      <c r="AS12" s="4">
        <v>2.4934157977876414</v>
      </c>
    </row>
    <row r="13" spans="1:45" ht="15.75" customHeight="1">
      <c r="A13" s="281" t="s">
        <v>331</v>
      </c>
      <c r="B13" s="95">
        <v>7.8629667891480448</v>
      </c>
      <c r="C13" s="4">
        <v>5.8709112466321045</v>
      </c>
      <c r="D13" s="4">
        <v>4.822255784916277</v>
      </c>
      <c r="E13" s="4">
        <v>3.6839383320500261</v>
      </c>
      <c r="F13" s="4">
        <v>2.6703679973061036</v>
      </c>
      <c r="G13" s="4">
        <v>0.62373559061164463</v>
      </c>
      <c r="H13" s="4">
        <v>2.0739208387837182</v>
      </c>
      <c r="I13" s="4">
        <v>2.362398549441604</v>
      </c>
      <c r="J13" s="4">
        <v>2.4091787187374769</v>
      </c>
      <c r="K13" s="4">
        <v>2.1440910927275287</v>
      </c>
      <c r="L13" s="4">
        <v>1.4735753328200101</v>
      </c>
      <c r="M13" s="4">
        <v>0.87322982685630257</v>
      </c>
      <c r="N13" s="4">
        <v>0.90831495382820737</v>
      </c>
      <c r="O13" s="4">
        <v>1.0681471989224414</v>
      </c>
      <c r="P13" s="4">
        <v>1.1383174528662516</v>
      </c>
      <c r="Q13" s="4">
        <v>1.2396744863406439</v>
      </c>
      <c r="R13" s="4">
        <v>1.1344191054249289</v>
      </c>
      <c r="S13" s="4">
        <v>1.1422158003075744</v>
      </c>
      <c r="T13" s="4">
        <v>1.1695042323968337</v>
      </c>
      <c r="U13" s="4">
        <v>1.2045893593687385</v>
      </c>
      <c r="V13" s="4">
        <v>1.1307147056175026</v>
      </c>
      <c r="W13" s="4">
        <v>1.1360482655496604</v>
      </c>
      <c r="X13" s="4">
        <v>1.0933797860923964</v>
      </c>
      <c r="Y13" s="4">
        <v>1.2124959579105923</v>
      </c>
      <c r="Z13" s="154">
        <v>1.3446580173228468</v>
      </c>
      <c r="AA13" s="4">
        <v>1.5087904795779616</v>
      </c>
      <c r="AB13" s="4">
        <v>1.689864936666323</v>
      </c>
      <c r="AC13" s="4">
        <v>1.892308356102316</v>
      </c>
      <c r="AD13" s="4">
        <v>2.1102071337520631</v>
      </c>
      <c r="AE13" s="154">
        <v>2.3548432948943758</v>
      </c>
      <c r="AF13" s="4">
        <v>2.7069689037410916</v>
      </c>
      <c r="AG13" s="4">
        <v>2.8895835621820618</v>
      </c>
      <c r="AH13" s="4">
        <v>3.3266385909690874</v>
      </c>
      <c r="AI13" s="4">
        <v>3.8789392982557871</v>
      </c>
      <c r="AJ13" s="4">
        <v>4.1609184868443734</v>
      </c>
      <c r="AK13" s="154">
        <v>5.0237911461673299</v>
      </c>
      <c r="AL13" s="4">
        <v>6.0971394772686516</v>
      </c>
      <c r="AM13" s="4">
        <v>7.702900071247524</v>
      </c>
      <c r="AN13" s="4">
        <v>6.5952747852725313</v>
      </c>
      <c r="AO13" s="4">
        <v>6.2095551955180905</v>
      </c>
      <c r="AP13" s="4">
        <v>8.3324858613370196</v>
      </c>
      <c r="AQ13" s="4">
        <v>9.6642834306246908</v>
      </c>
      <c r="AR13" s="4">
        <v>14.52738836421079</v>
      </c>
      <c r="AS13" s="4">
        <v>25.456838799443862</v>
      </c>
    </row>
    <row r="14" spans="1:45" ht="15.75" customHeight="1">
      <c r="A14" s="281" t="s">
        <v>332</v>
      </c>
      <c r="B14" s="95">
        <v>37.948075292670786</v>
      </c>
      <c r="C14" s="4">
        <v>38.680879691422639</v>
      </c>
      <c r="D14" s="4">
        <v>29.465082219687147</v>
      </c>
      <c r="E14" s="4">
        <v>25.364374020778737</v>
      </c>
      <c r="F14" s="4">
        <v>15.679282090431874</v>
      </c>
      <c r="G14" s="4">
        <v>8.4345213448641605</v>
      </c>
      <c r="H14" s="4">
        <v>9.2193226883259989</v>
      </c>
      <c r="I14" s="4">
        <v>10.158352257622564</v>
      </c>
      <c r="J14" s="4">
        <v>10.910104695548389</v>
      </c>
      <c r="K14" s="4">
        <v>11.414651320064847</v>
      </c>
      <c r="L14" s="4">
        <v>11.87116686853563</v>
      </c>
      <c r="M14" s="4">
        <v>12.333851546039801</v>
      </c>
      <c r="N14" s="4">
        <v>12.950764449378699</v>
      </c>
      <c r="O14" s="4">
        <v>13.339419578482204</v>
      </c>
      <c r="P14" s="4">
        <v>13.699432322787828</v>
      </c>
      <c r="Q14" s="4">
        <v>13.863795546320265</v>
      </c>
      <c r="R14" s="4">
        <v>14.75126882298065</v>
      </c>
      <c r="S14" s="4">
        <v>15.636098187198151</v>
      </c>
      <c r="T14" s="4">
        <v>16.230097182698749</v>
      </c>
      <c r="U14" s="4">
        <v>16.847010086037642</v>
      </c>
      <c r="V14" s="4">
        <v>18.531668228560783</v>
      </c>
      <c r="W14" s="4">
        <v>19.336556457522207</v>
      </c>
      <c r="X14" s="4">
        <v>20.397322887042208</v>
      </c>
      <c r="Y14" s="4">
        <v>24.003459358413298</v>
      </c>
      <c r="Z14" s="154">
        <v>26.290230028298595</v>
      </c>
      <c r="AA14" s="4">
        <v>28.989077032289362</v>
      </c>
      <c r="AB14" s="4">
        <v>32.685459691062505</v>
      </c>
      <c r="AC14" s="4">
        <v>36.859396973663195</v>
      </c>
      <c r="AD14" s="4">
        <v>41.314095721578312</v>
      </c>
      <c r="AE14" s="154">
        <v>46.304721411373379</v>
      </c>
      <c r="AF14" s="4">
        <v>52.836611993714676</v>
      </c>
      <c r="AG14" s="4">
        <v>63.664043438750497</v>
      </c>
      <c r="AH14" s="4">
        <v>74.044720378681873</v>
      </c>
      <c r="AI14" s="4">
        <v>84.748232998448046</v>
      </c>
      <c r="AJ14" s="4">
        <v>91.110834816679386</v>
      </c>
      <c r="AK14" s="154">
        <v>75.241298590094544</v>
      </c>
      <c r="AL14" s="4">
        <v>74.397174370387404</v>
      </c>
      <c r="AM14" s="4">
        <v>82.081897678659928</v>
      </c>
      <c r="AN14" s="4">
        <v>77.462696462909705</v>
      </c>
      <c r="AO14" s="4">
        <v>93.853103650518648</v>
      </c>
      <c r="AP14" s="4">
        <v>111.09484527492475</v>
      </c>
      <c r="AQ14" s="4">
        <v>141.66401938957</v>
      </c>
      <c r="AR14" s="4">
        <v>106.57263614584036</v>
      </c>
      <c r="AS14" s="4">
        <v>78.044270853322573</v>
      </c>
    </row>
    <row r="15" spans="1:45" ht="15.75" customHeight="1">
      <c r="A15" s="281" t="s">
        <v>333</v>
      </c>
      <c r="B15" s="95">
        <v>5838.8943808825697</v>
      </c>
      <c r="C15" s="4">
        <v>4984.7868452980701</v>
      </c>
      <c r="D15" s="4">
        <v>3537.7225573812157</v>
      </c>
      <c r="E15" s="4">
        <v>3282.5171983137293</v>
      </c>
      <c r="F15" s="4">
        <v>3453.7167814353256</v>
      </c>
      <c r="G15" s="4">
        <v>3137.508814524138</v>
      </c>
      <c r="H15" s="4">
        <v>3680.713668997274</v>
      </c>
      <c r="I15" s="4">
        <v>4237.7955676305883</v>
      </c>
      <c r="J15" s="4">
        <v>3568.6866405501978</v>
      </c>
      <c r="K15" s="4">
        <v>3825.6090236710029</v>
      </c>
      <c r="L15" s="4">
        <v>4165.3919566108043</v>
      </c>
      <c r="M15" s="4">
        <v>4667.7567706041073</v>
      </c>
      <c r="N15" s="4">
        <v>3850.4106028794554</v>
      </c>
      <c r="O15" s="4">
        <v>3364.5684539587223</v>
      </c>
      <c r="P15" s="4">
        <v>2898.4742543325756</v>
      </c>
      <c r="Q15" s="4">
        <v>2990.688681797446</v>
      </c>
      <c r="R15" s="4">
        <v>3051.9107849118973</v>
      </c>
      <c r="S15" s="4">
        <v>2908.2137994239197</v>
      </c>
      <c r="T15" s="4">
        <v>2975.6152343391336</v>
      </c>
      <c r="U15" s="4">
        <v>2980.6517239382888</v>
      </c>
      <c r="V15" s="4">
        <v>3050.505050126992</v>
      </c>
      <c r="W15" s="4">
        <v>3591.402081576161</v>
      </c>
      <c r="X15" s="4">
        <v>3203.2420336562163</v>
      </c>
      <c r="Y15" s="4">
        <v>3169.2111264017058</v>
      </c>
      <c r="Z15" s="154">
        <v>3242.1968084420082</v>
      </c>
      <c r="AA15" s="4">
        <v>3268.5500843638933</v>
      </c>
      <c r="AB15" s="4">
        <v>3271.654479884307</v>
      </c>
      <c r="AC15" s="4">
        <v>3369.7125386806938</v>
      </c>
      <c r="AD15" s="4">
        <v>3491.293542890774</v>
      </c>
      <c r="AE15" s="154">
        <v>3578.6417180092044</v>
      </c>
      <c r="AF15" s="4">
        <v>4216.1913009418613</v>
      </c>
      <c r="AG15" s="4">
        <v>4783.6594282810674</v>
      </c>
      <c r="AH15" s="4">
        <v>5826.358449177862</v>
      </c>
      <c r="AI15" s="4">
        <v>6684.2177391877067</v>
      </c>
      <c r="AJ15" s="4">
        <v>6586.6186358110153</v>
      </c>
      <c r="AK15" s="154">
        <v>6302.2324468281113</v>
      </c>
      <c r="AL15" s="4">
        <v>6288.8967970060976</v>
      </c>
      <c r="AM15" s="4">
        <v>6420.5902816791395</v>
      </c>
      <c r="AN15" s="4">
        <v>6469.8318798039218</v>
      </c>
      <c r="AO15" s="4">
        <v>6291.5921331146001</v>
      </c>
      <c r="AP15" s="4">
        <v>6502.2576036022538</v>
      </c>
      <c r="AQ15" s="4">
        <v>6661.3918398462401</v>
      </c>
      <c r="AR15" s="4">
        <v>6754.9592814313692</v>
      </c>
      <c r="AS15" s="4">
        <v>6848.4613233296786</v>
      </c>
    </row>
    <row r="16" spans="1:45" ht="15.75" customHeight="1">
      <c r="A16" s="281" t="s">
        <v>334</v>
      </c>
      <c r="B16" s="95">
        <v>36.577194134307838</v>
      </c>
      <c r="C16" s="4">
        <v>38.492025878518405</v>
      </c>
      <c r="D16" s="4">
        <v>27.862755788206723</v>
      </c>
      <c r="E16" s="4">
        <v>27.432895600730888</v>
      </c>
      <c r="F16" s="4">
        <v>39.078198861440008</v>
      </c>
      <c r="G16" s="4">
        <v>19.656334027304322</v>
      </c>
      <c r="H16" s="4">
        <v>28.917867157465604</v>
      </c>
      <c r="I16" s="4">
        <v>33.060156236778241</v>
      </c>
      <c r="J16" s="4">
        <v>43.025096946445437</v>
      </c>
      <c r="K16" s="4">
        <v>42.51708036124672</v>
      </c>
      <c r="L16" s="4">
        <v>45.330710679270389</v>
      </c>
      <c r="M16" s="4">
        <v>44.431912105457265</v>
      </c>
      <c r="N16" s="4">
        <v>44.002051917981426</v>
      </c>
      <c r="O16" s="4">
        <v>43.337722537336958</v>
      </c>
      <c r="P16" s="4">
        <v>46.073196457637749</v>
      </c>
      <c r="Q16" s="4">
        <v>51.348753303932163</v>
      </c>
      <c r="R16" s="4">
        <v>50.528111127841932</v>
      </c>
      <c r="S16" s="4">
        <v>45.348741345898176</v>
      </c>
      <c r="T16" s="4">
        <v>47.439420955306737</v>
      </c>
      <c r="U16" s="4">
        <v>46.983272676890323</v>
      </c>
      <c r="V16" s="4">
        <v>136.77587512751134</v>
      </c>
      <c r="W16" s="4">
        <v>125.99831243419887</v>
      </c>
      <c r="X16" s="4">
        <v>137.95960833266315</v>
      </c>
      <c r="Y16" s="4">
        <v>151.7560552986626</v>
      </c>
      <c r="Z16" s="154">
        <v>166.93161530171227</v>
      </c>
      <c r="AA16" s="4">
        <v>183.6615017872499</v>
      </c>
      <c r="AB16" s="4">
        <v>202.17485339947501</v>
      </c>
      <c r="AC16" s="4">
        <v>222.39231376982536</v>
      </c>
      <c r="AD16" s="4">
        <v>237.84513249596478</v>
      </c>
      <c r="AE16" s="154">
        <v>255.16005062740305</v>
      </c>
      <c r="AF16" s="4">
        <v>270.99854808800478</v>
      </c>
      <c r="AG16" s="4">
        <v>223.5201917526615</v>
      </c>
      <c r="AH16" s="4">
        <v>344.71073284455389</v>
      </c>
      <c r="AI16" s="4">
        <v>311.38383890775913</v>
      </c>
      <c r="AJ16" s="4">
        <v>200.88305005293648</v>
      </c>
      <c r="AK16" s="154">
        <v>205.96642867535266</v>
      </c>
      <c r="AL16" s="4">
        <v>148.91639257300008</v>
      </c>
      <c r="AM16" s="4">
        <v>143.00336556502256</v>
      </c>
      <c r="AN16" s="4">
        <v>98.115944157252557</v>
      </c>
      <c r="AO16" s="4">
        <v>37.065608669611095</v>
      </c>
      <c r="AP16" s="4">
        <v>19.297841081117362</v>
      </c>
      <c r="AQ16" s="4">
        <v>11.207011427772899</v>
      </c>
      <c r="AR16" s="4">
        <v>7.193462023684738</v>
      </c>
      <c r="AS16" s="4">
        <v>5.9945250712426787</v>
      </c>
    </row>
    <row r="17" spans="1:45" ht="15.75" customHeight="1">
      <c r="A17" s="281" t="s">
        <v>335</v>
      </c>
      <c r="B17" s="95">
        <v>190.94308846746745</v>
      </c>
      <c r="C17" s="4">
        <v>223.84711937831042</v>
      </c>
      <c r="D17" s="4">
        <v>79.268801739758047</v>
      </c>
      <c r="E17" s="4">
        <v>49.854592289155988</v>
      </c>
      <c r="F17" s="4">
        <v>249.27296144577994</v>
      </c>
      <c r="G17" s="4">
        <v>269.46407132288806</v>
      </c>
      <c r="H17" s="4">
        <v>229.33112453011748</v>
      </c>
      <c r="I17" s="4">
        <v>298.87828077349002</v>
      </c>
      <c r="J17" s="4">
        <v>314.58247734457416</v>
      </c>
      <c r="K17" s="4">
        <v>221.10511680240671</v>
      </c>
      <c r="L17" s="4">
        <v>246.03241294698472</v>
      </c>
      <c r="M17" s="4">
        <v>250.51932625300876</v>
      </c>
      <c r="N17" s="4">
        <v>259.49315286505674</v>
      </c>
      <c r="O17" s="4">
        <v>236.80931337349082</v>
      </c>
      <c r="P17" s="4">
        <v>232.32240006746679</v>
      </c>
      <c r="Q17" s="4">
        <v>221.35438976385242</v>
      </c>
      <c r="R17" s="4">
        <v>228.08475972288849</v>
      </c>
      <c r="S17" s="4">
        <v>87.794122432412976</v>
      </c>
      <c r="T17" s="4">
        <v>87.508767754951165</v>
      </c>
      <c r="U17" s="4">
        <v>87.128294851668755</v>
      </c>
      <c r="V17" s="4">
        <v>100.75078472408934</v>
      </c>
      <c r="W17" s="4">
        <v>101.83038516718386</v>
      </c>
      <c r="X17" s="4">
        <v>105.88864225447897</v>
      </c>
      <c r="Y17" s="4">
        <v>116.47653093735779</v>
      </c>
      <c r="Z17" s="154">
        <v>129.36591751070898</v>
      </c>
      <c r="AA17" s="4">
        <v>144.27831639644381</v>
      </c>
      <c r="AB17" s="4">
        <v>161.59768663833822</v>
      </c>
      <c r="AC17" s="4">
        <v>180.42383332921887</v>
      </c>
      <c r="AD17" s="4">
        <v>199.97057716099951</v>
      </c>
      <c r="AE17" s="154">
        <v>221.08782156258877</v>
      </c>
      <c r="AF17" s="4">
        <v>238.20203716006316</v>
      </c>
      <c r="AG17" s="4">
        <v>270.34565543032932</v>
      </c>
      <c r="AH17" s="4">
        <v>376.44640526524569</v>
      </c>
      <c r="AI17" s="4">
        <v>488.27907411507954</v>
      </c>
      <c r="AJ17" s="4">
        <v>596.17371909971882</v>
      </c>
      <c r="AK17" s="154">
        <v>564.21385773931172</v>
      </c>
      <c r="AL17" s="4">
        <v>551.77549654752238</v>
      </c>
      <c r="AM17" s="4">
        <v>576.62730908399237</v>
      </c>
      <c r="AN17" s="4">
        <v>594.57545258304981</v>
      </c>
      <c r="AO17" s="4">
        <v>617.63374597631275</v>
      </c>
      <c r="AP17" s="4">
        <v>658.61470015153566</v>
      </c>
      <c r="AQ17" s="4">
        <v>695.83860996991802</v>
      </c>
      <c r="AR17" s="4">
        <v>717.252870296173</v>
      </c>
      <c r="AS17" s="4">
        <v>734.27173152250316</v>
      </c>
    </row>
    <row r="18" spans="1:45" ht="15.75" customHeight="1">
      <c r="A18" s="281" t="s">
        <v>336</v>
      </c>
      <c r="B18" s="95">
        <v>3278.2358647613119</v>
      </c>
      <c r="C18" s="4">
        <v>3042.9258122416009</v>
      </c>
      <c r="D18" s="4">
        <v>2096.3173119911999</v>
      </c>
      <c r="E18" s="4">
        <v>2139.2636333636187</v>
      </c>
      <c r="F18" s="4">
        <v>2114.2116125630405</v>
      </c>
      <c r="G18" s="4">
        <v>2009.5299542177695</v>
      </c>
      <c r="H18" s="4">
        <v>2376.3631159405149</v>
      </c>
      <c r="I18" s="4">
        <v>2965.9803197826827</v>
      </c>
      <c r="J18" s="4">
        <v>2405.8887118840521</v>
      </c>
      <c r="K18" s="4">
        <v>2684.1450857761838</v>
      </c>
      <c r="L18" s="4">
        <v>2752.1434279491809</v>
      </c>
      <c r="M18" s="4">
        <v>3220.0793879028279</v>
      </c>
      <c r="N18" s="4">
        <v>2560.6744118304787</v>
      </c>
      <c r="O18" s="4">
        <v>2251.9977269662177</v>
      </c>
      <c r="P18" s="4">
        <v>1893.2170005008015</v>
      </c>
      <c r="Q18" s="4">
        <v>1928.1108866158918</v>
      </c>
      <c r="R18" s="4">
        <v>1988.9515085601522</v>
      </c>
      <c r="S18" s="4">
        <v>2029.2136848467949</v>
      </c>
      <c r="T18" s="4">
        <v>2098.1067420483837</v>
      </c>
      <c r="U18" s="4">
        <v>2102.580317191344</v>
      </c>
      <c r="V18" s="4">
        <v>2079.3177264479505</v>
      </c>
      <c r="W18" s="4">
        <v>2630.4621840606596</v>
      </c>
      <c r="X18" s="4">
        <v>2183.1046697646293</v>
      </c>
      <c r="Y18" s="4">
        <v>2133.0006281634737</v>
      </c>
      <c r="Z18" s="154">
        <v>2158.9473639926441</v>
      </c>
      <c r="AA18" s="4">
        <v>2169.6839443357485</v>
      </c>
      <c r="AB18" s="4">
        <v>2111.5274674772645</v>
      </c>
      <c r="AC18" s="4">
        <v>2165.2103691927878</v>
      </c>
      <c r="AD18" s="4">
        <v>2268.1025974808749</v>
      </c>
      <c r="AE18" s="154">
        <v>2298.5229084530047</v>
      </c>
      <c r="AF18" s="4">
        <v>2466.5133290359013</v>
      </c>
      <c r="AG18" s="4">
        <v>2628.3068876947673</v>
      </c>
      <c r="AH18" s="4">
        <v>2938.606108611953</v>
      </c>
      <c r="AI18" s="4">
        <v>3104.0049142506923</v>
      </c>
      <c r="AJ18" s="4">
        <v>2937.0623936153966</v>
      </c>
      <c r="AK18" s="154">
        <v>2752.8989541891524</v>
      </c>
      <c r="AL18" s="4">
        <v>2817.5636242463047</v>
      </c>
      <c r="AM18" s="4">
        <v>2900.1450248242218</v>
      </c>
      <c r="AN18" s="4">
        <v>2963.0760183641582</v>
      </c>
      <c r="AO18" s="4">
        <v>3007.66027207057</v>
      </c>
      <c r="AP18" s="4">
        <v>3179.9637170859796</v>
      </c>
      <c r="AQ18" s="4">
        <v>3302.6577695366</v>
      </c>
      <c r="AR18" s="4">
        <v>3402.5781972236136</v>
      </c>
      <c r="AS18" s="4">
        <v>3484.2844725328014</v>
      </c>
    </row>
    <row r="19" spans="1:45" ht="15.75" customHeight="1">
      <c r="A19" s="281" t="s">
        <v>337</v>
      </c>
      <c r="B19" s="95">
        <v>1746.09623169461</v>
      </c>
      <c r="C19" s="4">
        <v>674.26603790349156</v>
      </c>
      <c r="D19" s="4">
        <v>722.40316130800386</v>
      </c>
      <c r="E19" s="4">
        <v>624.22420817721809</v>
      </c>
      <c r="F19" s="4">
        <v>532.7983047326768</v>
      </c>
      <c r="G19" s="4">
        <v>363.27944209592334</v>
      </c>
      <c r="H19" s="4">
        <v>661.7988692519632</v>
      </c>
      <c r="I19" s="4">
        <v>612.27650488617007</v>
      </c>
      <c r="J19" s="4">
        <v>460.59261962590858</v>
      </c>
      <c r="K19" s="4">
        <v>519.46536048034795</v>
      </c>
      <c r="L19" s="4">
        <v>762.74830430531085</v>
      </c>
      <c r="M19" s="4">
        <v>795.47462201557266</v>
      </c>
      <c r="N19" s="4">
        <v>630.45779250298222</v>
      </c>
      <c r="O19" s="4">
        <v>484.48802620800433</v>
      </c>
      <c r="P19" s="4">
        <v>385.09698723609796</v>
      </c>
      <c r="Q19" s="4">
        <v>440.33347056717497</v>
      </c>
      <c r="R19" s="4">
        <v>433.06095552045008</v>
      </c>
      <c r="S19" s="4">
        <v>392.88896764330303</v>
      </c>
      <c r="T19" s="4">
        <v>388.38693451914008</v>
      </c>
      <c r="U19" s="4">
        <v>391.15741644170191</v>
      </c>
      <c r="V19" s="4">
        <v>383.53859115465684</v>
      </c>
      <c r="W19" s="4">
        <v>378.69024779017354</v>
      </c>
      <c r="X19" s="4">
        <v>390.81110620138179</v>
      </c>
      <c r="Y19" s="4">
        <v>384.57752187561766</v>
      </c>
      <c r="Z19" s="154">
        <v>387.69431403849967</v>
      </c>
      <c r="AA19" s="4">
        <v>361.54789089432217</v>
      </c>
      <c r="AB19" s="4">
        <v>385.44329747641808</v>
      </c>
      <c r="AC19" s="4">
        <v>374.01505954585042</v>
      </c>
      <c r="AD19" s="4">
        <v>344.05922375815044</v>
      </c>
      <c r="AE19" s="154">
        <v>352.54382464599615</v>
      </c>
      <c r="AF19" s="4">
        <v>571.84610164039441</v>
      </c>
      <c r="AG19" s="4">
        <v>815.28585246848195</v>
      </c>
      <c r="AH19" s="4">
        <v>1096.3886614520591</v>
      </c>
      <c r="AI19" s="4">
        <v>1438.3428698059963</v>
      </c>
      <c r="AJ19" s="4">
        <v>1423.0196504245926</v>
      </c>
      <c r="AK19" s="154">
        <v>1407.5043227726485</v>
      </c>
      <c r="AL19" s="4">
        <v>1419.0744475319584</v>
      </c>
      <c r="AM19" s="4">
        <v>1443.0298530790021</v>
      </c>
      <c r="AN19" s="4">
        <v>1441.6760129634929</v>
      </c>
      <c r="AO19" s="4">
        <v>1332.2134800182259</v>
      </c>
      <c r="AP19" s="4">
        <v>1315.2434306128855</v>
      </c>
      <c r="AQ19" s="4">
        <v>1285.91027311172</v>
      </c>
      <c r="AR19" s="4">
        <v>1246.5606262626047</v>
      </c>
      <c r="AS19" s="4">
        <v>1224.3315927939318</v>
      </c>
    </row>
    <row r="20" spans="1:45" ht="15.75" customHeight="1">
      <c r="A20" s="281" t="s">
        <v>338</v>
      </c>
      <c r="B20" s="95">
        <v>53.315211999668385</v>
      </c>
      <c r="C20" s="4">
        <v>50.311115966064747</v>
      </c>
      <c r="D20" s="4">
        <v>54.749577619368118</v>
      </c>
      <c r="E20" s="4">
        <v>59.579601683275349</v>
      </c>
      <c r="F20" s="4">
        <v>53.641155607728798</v>
      </c>
      <c r="G20" s="4">
        <v>48.294609121904976</v>
      </c>
      <c r="H20" s="4">
        <v>53.333777536876973</v>
      </c>
      <c r="I20" s="4">
        <v>58.898744147054423</v>
      </c>
      <c r="J20" s="4">
        <v>55.458828996752878</v>
      </c>
      <c r="K20" s="4">
        <v>52.219818236054778</v>
      </c>
      <c r="L20" s="4">
        <v>49.169978269217701</v>
      </c>
      <c r="M20" s="4">
        <v>50.921518035305077</v>
      </c>
      <c r="N20" s="4">
        <v>52.735451393177009</v>
      </c>
      <c r="O20" s="4">
        <v>54.614000935989054</v>
      </c>
      <c r="P20" s="4">
        <v>53.65814254658504</v>
      </c>
      <c r="Q20" s="4">
        <v>52.719013663258892</v>
      </c>
      <c r="R20" s="4">
        <v>51.796321484925478</v>
      </c>
      <c r="S20" s="4">
        <v>50.889778335126543</v>
      </c>
      <c r="T20" s="4">
        <v>49.999101572339043</v>
      </c>
      <c r="U20" s="4">
        <v>50.665675881378242</v>
      </c>
      <c r="V20" s="4">
        <v>51.34113677628595</v>
      </c>
      <c r="W20" s="4">
        <v>51.907541375697967</v>
      </c>
      <c r="X20" s="4">
        <v>87.673090484838298</v>
      </c>
      <c r="Y20" s="4">
        <v>90.018257178559779</v>
      </c>
      <c r="Z20" s="154">
        <v>94.478739530692266</v>
      </c>
      <c r="AA20" s="4">
        <v>99.38050186145658</v>
      </c>
      <c r="AB20" s="4">
        <v>104.37188047816832</v>
      </c>
      <c r="AC20" s="4">
        <v>115.25490755366607</v>
      </c>
      <c r="AD20" s="4">
        <v>121.36368479802481</v>
      </c>
      <c r="AE20" s="154">
        <v>123.38409567589778</v>
      </c>
      <c r="AF20" s="4">
        <v>130.26597093170994</v>
      </c>
      <c r="AG20" s="4">
        <v>157.34370377441979</v>
      </c>
      <c r="AH20" s="4">
        <v>171.31206379316711</v>
      </c>
      <c r="AI20" s="4">
        <v>193.06535635145431</v>
      </c>
      <c r="AJ20" s="4">
        <v>205.21232917140651</v>
      </c>
      <c r="AK20" s="154">
        <v>196.92927174318481</v>
      </c>
      <c r="AL20" s="4">
        <v>197.97782260168239</v>
      </c>
      <c r="AM20" s="4">
        <v>201.34853032925491</v>
      </c>
      <c r="AN20" s="4">
        <v>205.22616941977199</v>
      </c>
      <c r="AO20" s="4">
        <v>196.42956984792673</v>
      </c>
      <c r="AP20" s="4">
        <v>193.41382891703751</v>
      </c>
      <c r="AQ20" s="4">
        <v>195.891339531656</v>
      </c>
      <c r="AR20" s="4">
        <v>198.62286528843489</v>
      </c>
      <c r="AS20" s="4">
        <v>202.27623425982702</v>
      </c>
    </row>
    <row r="21" spans="1:45" ht="15.75" customHeight="1">
      <c r="A21" s="281" t="s">
        <v>339</v>
      </c>
      <c r="B21" s="95">
        <v>22.673290700494153</v>
      </c>
      <c r="C21" s="4">
        <v>24.171330500041158</v>
      </c>
      <c r="D21" s="4">
        <v>21.93367985240624</v>
      </c>
      <c r="E21" s="4">
        <v>19.903178762419884</v>
      </c>
      <c r="F21" s="4">
        <v>22.322457981905618</v>
      </c>
      <c r="G21" s="4">
        <v>25.035806405697887</v>
      </c>
      <c r="H21" s="4">
        <v>22.387543994845707</v>
      </c>
      <c r="I21" s="4">
        <v>20.019412117162073</v>
      </c>
      <c r="J21" s="4">
        <v>21.366115639923787</v>
      </c>
      <c r="K21" s="4">
        <v>22.803411751898654</v>
      </c>
      <c r="L21" s="4">
        <v>24.337394606017607</v>
      </c>
      <c r="M21" s="4">
        <v>23.411385859226428</v>
      </c>
      <c r="N21" s="4">
        <v>22.520610637346827</v>
      </c>
      <c r="O21" s="4">
        <v>21.663728346910315</v>
      </c>
      <c r="P21" s="4">
        <v>22.083939309992079</v>
      </c>
      <c r="Q21" s="4">
        <v>22.512301097838005</v>
      </c>
      <c r="R21" s="4">
        <v>22.948971811854697</v>
      </c>
      <c r="S21" s="4">
        <v>23.394112620139019</v>
      </c>
      <c r="T21" s="4">
        <v>23.847887816962604</v>
      </c>
      <c r="U21" s="4">
        <v>23.617669740759773</v>
      </c>
      <c r="V21" s="4">
        <v>23.389674098804257</v>
      </c>
      <c r="W21" s="4">
        <v>23.065669623593831</v>
      </c>
      <c r="X21" s="4">
        <v>23.049661820574659</v>
      </c>
      <c r="Y21" s="4">
        <v>22.883460658905694</v>
      </c>
      <c r="Z21" s="154">
        <v>23.93319705707448</v>
      </c>
      <c r="AA21" s="4">
        <v>23.623028678307087</v>
      </c>
      <c r="AB21" s="4">
        <v>23.608164646741955</v>
      </c>
      <c r="AC21" s="4">
        <v>23.425658088452867</v>
      </c>
      <c r="AD21" s="4">
        <v>23.510418422030202</v>
      </c>
      <c r="AE21" s="154">
        <v>24.355212813652368</v>
      </c>
      <c r="AF21" s="4">
        <v>28.516203714266929</v>
      </c>
      <c r="AG21" s="4">
        <v>30.348035371955095</v>
      </c>
      <c r="AH21" s="4">
        <v>44.017158593401355</v>
      </c>
      <c r="AI21" s="4">
        <v>50.243709199372269</v>
      </c>
      <c r="AJ21" s="4">
        <v>53.671220727281487</v>
      </c>
      <c r="AK21" s="154">
        <v>51.431111751815074</v>
      </c>
      <c r="AL21" s="4">
        <v>51.490582025770763</v>
      </c>
      <c r="AM21" s="4">
        <v>53.259899202611919</v>
      </c>
      <c r="AN21" s="4">
        <v>53.925396941663593</v>
      </c>
      <c r="AO21" s="4">
        <v>48.90172161939735</v>
      </c>
      <c r="AP21" s="4">
        <v>48.746294699974904</v>
      </c>
      <c r="AQ21" s="4">
        <v>48.027967936354003</v>
      </c>
      <c r="AR21" s="4">
        <v>47.75743360738938</v>
      </c>
      <c r="AS21" s="4">
        <v>47.792580709188812</v>
      </c>
    </row>
    <row r="22" spans="1:45" ht="15.75" customHeight="1">
      <c r="A22" s="281" t="s">
        <v>340</v>
      </c>
      <c r="B22" s="95">
        <v>43.615283339803433</v>
      </c>
      <c r="C22" s="4">
        <v>43.68831629918018</v>
      </c>
      <c r="D22" s="4">
        <v>28.833412361946401</v>
      </c>
      <c r="E22" s="4">
        <v>20.558778064559046</v>
      </c>
      <c r="F22" s="4">
        <v>16.425112563834208</v>
      </c>
      <c r="G22" s="4">
        <v>11.568420765279409</v>
      </c>
      <c r="H22" s="4">
        <v>16.848703728219441</v>
      </c>
      <c r="I22" s="4">
        <v>16.490842227273298</v>
      </c>
      <c r="J22" s="4">
        <v>17.162745453539525</v>
      </c>
      <c r="K22" s="4">
        <v>14.606591875352789</v>
      </c>
      <c r="L22" s="4">
        <v>18.762167263890653</v>
      </c>
      <c r="M22" s="4">
        <v>18.959356254207918</v>
      </c>
      <c r="N22" s="4">
        <v>20.712147279250249</v>
      </c>
      <c r="O22" s="4">
        <v>18.740257376077629</v>
      </c>
      <c r="P22" s="4">
        <v>21.756518598337973</v>
      </c>
      <c r="Q22" s="4">
        <v>22.983472315867612</v>
      </c>
      <c r="R22" s="4">
        <v>23.14414482649649</v>
      </c>
      <c r="S22" s="4">
        <v>23.019988795555992</v>
      </c>
      <c r="T22" s="4">
        <v>23.093021754932757</v>
      </c>
      <c r="U22" s="4">
        <v>23.129538234621137</v>
      </c>
      <c r="V22" s="4">
        <v>21.89528122115383</v>
      </c>
      <c r="W22" s="4">
        <v>23.743015093385957</v>
      </c>
      <c r="X22" s="4">
        <v>23.86717112432645</v>
      </c>
      <c r="Y22" s="4">
        <v>23.750318389323638</v>
      </c>
      <c r="Z22" s="154">
        <v>22.253142722099973</v>
      </c>
      <c r="AA22" s="4">
        <v>23.553129399006373</v>
      </c>
      <c r="AB22" s="4">
        <v>23.743015093385957</v>
      </c>
      <c r="AC22" s="4">
        <v>24.283458992774005</v>
      </c>
      <c r="AD22" s="4">
        <v>24.940755627164883</v>
      </c>
      <c r="AE22" s="154">
        <v>25.167157801232854</v>
      </c>
      <c r="AF22" s="4">
        <v>38.94148303476333</v>
      </c>
      <c r="AG22" s="4">
        <v>61.899429021332736</v>
      </c>
      <c r="AH22" s="4">
        <v>92.636143083839471</v>
      </c>
      <c r="AI22" s="4">
        <v>127.7737243070406</v>
      </c>
      <c r="AJ22" s="4">
        <v>150.99261457196357</v>
      </c>
      <c r="AK22" s="154">
        <v>152.7925198656674</v>
      </c>
      <c r="AL22" s="4">
        <v>153.99453395157963</v>
      </c>
      <c r="AM22" s="4">
        <v>154.93237427155105</v>
      </c>
      <c r="AN22" s="4">
        <v>155.46922171219416</v>
      </c>
      <c r="AO22" s="4">
        <v>159.41815050948281</v>
      </c>
      <c r="AP22" s="4">
        <v>172.37769019122638</v>
      </c>
      <c r="AQ22" s="4">
        <v>188.648392828928</v>
      </c>
      <c r="AR22" s="4">
        <v>200.72451947707273</v>
      </c>
      <c r="AS22" s="4">
        <v>207.41222219348003</v>
      </c>
    </row>
    <row r="23" spans="1:45" ht="15.75" customHeight="1">
      <c r="A23" s="281" t="s">
        <v>341</v>
      </c>
      <c r="B23" s="95">
        <v>57.140904748135149</v>
      </c>
      <c r="C23" s="4">
        <v>57.251459273639497</v>
      </c>
      <c r="D23" s="4">
        <v>57.362227696756491</v>
      </c>
      <c r="E23" s="4">
        <v>56.98028787597169</v>
      </c>
      <c r="F23" s="4">
        <v>56.600891157722465</v>
      </c>
      <c r="G23" s="4">
        <v>57.302031817075246</v>
      </c>
      <c r="H23" s="4">
        <v>58.011857820671629</v>
      </c>
      <c r="I23" s="4">
        <v>56.993547165869465</v>
      </c>
      <c r="J23" s="4">
        <v>55.993111418519653</v>
      </c>
      <c r="K23" s="4">
        <v>57.160143441874645</v>
      </c>
      <c r="L23" s="4">
        <v>58.351499238440894</v>
      </c>
      <c r="M23" s="4">
        <v>57.264747012177111</v>
      </c>
      <c r="N23" s="4">
        <v>56.198234718335009</v>
      </c>
      <c r="O23" s="4">
        <v>56.726501738266677</v>
      </c>
      <c r="P23" s="4">
        <v>57.259734502153563</v>
      </c>
      <c r="Q23" s="4">
        <v>57.797979688308175</v>
      </c>
      <c r="R23" s="4">
        <v>58.341284413822116</v>
      </c>
      <c r="S23" s="4">
        <v>58.06835825984404</v>
      </c>
      <c r="T23" s="4">
        <v>57.796708880730868</v>
      </c>
      <c r="U23" s="4">
        <v>57.526330303606649</v>
      </c>
      <c r="V23" s="4">
        <v>57.257216583537172</v>
      </c>
      <c r="W23" s="4">
        <v>56.047913161919112</v>
      </c>
      <c r="X23" s="4">
        <v>55.961659464215103</v>
      </c>
      <c r="Y23" s="4">
        <v>54.495205566078056</v>
      </c>
      <c r="Z23" s="154">
        <v>56.453317704907533</v>
      </c>
      <c r="AA23" s="4">
        <v>56.264661658381648</v>
      </c>
      <c r="AB23" s="4">
        <v>55.644606901365563</v>
      </c>
      <c r="AC23" s="4">
        <v>55.676462908584817</v>
      </c>
      <c r="AD23" s="4">
        <v>57.689633395363209</v>
      </c>
      <c r="AE23" s="154">
        <v>59.548403423550717</v>
      </c>
      <c r="AF23" s="4">
        <v>99.035363062254845</v>
      </c>
      <c r="AG23" s="4">
        <v>112.0631063465521</v>
      </c>
      <c r="AH23" s="4">
        <v>148.21328480096827</v>
      </c>
      <c r="AI23" s="4">
        <v>198.95893900682225</v>
      </c>
      <c r="AJ23" s="4">
        <v>227.22703952944005</v>
      </c>
      <c r="AK23" s="154">
        <v>234.49500201939199</v>
      </c>
      <c r="AL23" s="4">
        <v>239.09974990233587</v>
      </c>
      <c r="AM23" s="4">
        <v>237.95810939302794</v>
      </c>
      <c r="AN23" s="4">
        <v>241.95329403702601</v>
      </c>
      <c r="AO23" s="4">
        <v>214.01296580141894</v>
      </c>
      <c r="AP23" s="4">
        <v>221.31511194791383</v>
      </c>
      <c r="AQ23" s="4">
        <v>229.70702488149999</v>
      </c>
      <c r="AR23" s="4">
        <v>232.95707886038016</v>
      </c>
      <c r="AS23" s="4">
        <v>237.06495312964421</v>
      </c>
    </row>
    <row r="24" spans="1:45" ht="15.75" customHeight="1">
      <c r="A24" s="281" t="s">
        <v>342</v>
      </c>
      <c r="B24" s="95">
        <v>26.428345110735737</v>
      </c>
      <c r="C24" s="4">
        <v>26.175149542951562</v>
      </c>
      <c r="D24" s="4">
        <v>26.70289268087777</v>
      </c>
      <c r="E24" s="4">
        <v>27.241276171370874</v>
      </c>
      <c r="F24" s="4">
        <v>26.412829692722642</v>
      </c>
      <c r="G24" s="4">
        <v>25.609577465755844</v>
      </c>
      <c r="H24" s="4">
        <v>26.607165917839925</v>
      </c>
      <c r="I24" s="4">
        <v>27.64361415669957</v>
      </c>
      <c r="J24" s="4">
        <v>26.602737504271492</v>
      </c>
      <c r="K24" s="4">
        <v>25.601053419046409</v>
      </c>
      <c r="L24" s="4">
        <v>26.25754775883361</v>
      </c>
      <c r="M24" s="4">
        <v>26.930876750348538</v>
      </c>
      <c r="N24" s="4">
        <v>27.621472088857434</v>
      </c>
      <c r="O24" s="4">
        <v>26.581417844545342</v>
      </c>
      <c r="P24" s="4">
        <v>25.580525627066283</v>
      </c>
      <c r="Q24" s="4">
        <v>26.797854479892962</v>
      </c>
      <c r="R24" s="4">
        <v>28.073113711380678</v>
      </c>
      <c r="S24" s="4">
        <v>26.824388103384653</v>
      </c>
      <c r="T24" s="4">
        <v>25.631207301002156</v>
      </c>
      <c r="U24" s="4">
        <v>26.357071479996801</v>
      </c>
      <c r="V24" s="4">
        <v>27.103491803700507</v>
      </c>
      <c r="W24" s="4">
        <v>25.777974478976081</v>
      </c>
      <c r="X24" s="4">
        <v>28.05901465086524</v>
      </c>
      <c r="Y24" s="4">
        <v>25.068636202801986</v>
      </c>
      <c r="Z24" s="154">
        <v>25.707849437710397</v>
      </c>
      <c r="AA24" s="4">
        <v>27.229198597007866</v>
      </c>
      <c r="AB24" s="4">
        <v>28.837233716427782</v>
      </c>
      <c r="AC24" s="4">
        <v>32.479757781518067</v>
      </c>
      <c r="AD24" s="4">
        <v>32.646725272054006</v>
      </c>
      <c r="AE24" s="154">
        <v>33.85954171903839</v>
      </c>
      <c r="AF24" s="4">
        <v>76.111584886849997</v>
      </c>
      <c r="AG24" s="4">
        <v>106.42578313298897</v>
      </c>
      <c r="AH24" s="4">
        <v>138.50957506638267</v>
      </c>
      <c r="AI24" s="4">
        <v>180.37127832336282</v>
      </c>
      <c r="AJ24" s="4">
        <v>212.62800876848959</v>
      </c>
      <c r="AK24" s="154">
        <v>220.26805404331</v>
      </c>
      <c r="AL24" s="4">
        <v>222.44087262588235</v>
      </c>
      <c r="AM24" s="4">
        <v>225.86753165565605</v>
      </c>
      <c r="AN24" s="4">
        <v>231.94245134738767</v>
      </c>
      <c r="AO24" s="4">
        <v>222.81092359800604</v>
      </c>
      <c r="AP24" s="4">
        <v>227.00288356641283</v>
      </c>
      <c r="AQ24" s="4">
        <v>227.41013737798201</v>
      </c>
      <c r="AR24" s="4">
        <v>227.80171220131876</v>
      </c>
      <c r="AS24" s="4">
        <v>228.17281731778291</v>
      </c>
    </row>
    <row r="25" spans="1:45" ht="15.75" customHeight="1">
      <c r="A25" s="281" t="s">
        <v>343</v>
      </c>
      <c r="B25" s="95">
        <v>52.711480486071892</v>
      </c>
      <c r="C25" s="4">
        <v>61.857365868726653</v>
      </c>
      <c r="D25" s="4">
        <v>57.502822350754357</v>
      </c>
      <c r="E25" s="4">
        <v>50.070530482116489</v>
      </c>
      <c r="F25" s="4">
        <v>55.083631507436422</v>
      </c>
      <c r="G25" s="4">
        <v>85.269757252392452</v>
      </c>
      <c r="H25" s="4">
        <v>25.226784516154243</v>
      </c>
      <c r="I25" s="4">
        <v>8.0975693505503106</v>
      </c>
      <c r="J25" s="4">
        <v>6.8879739288913422</v>
      </c>
      <c r="K25" s="4">
        <v>6.7199745647720412</v>
      </c>
      <c r="L25" s="4">
        <v>6.4982154041345641</v>
      </c>
      <c r="M25" s="4">
        <v>6.3906958110982126</v>
      </c>
      <c r="N25" s="4">
        <v>5.5641389396312508</v>
      </c>
      <c r="O25" s="4">
        <v>4.90558143228359</v>
      </c>
      <c r="P25" s="4">
        <v>3.3062274858678449</v>
      </c>
      <c r="Q25" s="4">
        <v>3.1919879182667206</v>
      </c>
      <c r="R25" s="4">
        <v>2.4796706144008831</v>
      </c>
      <c r="S25" s="4">
        <v>2.6140701056963245</v>
      </c>
      <c r="T25" s="4">
        <v>2.2041516572452298</v>
      </c>
      <c r="U25" s="4">
        <v>1.8748729035713996</v>
      </c>
      <c r="V25" s="4">
        <v>1.8143931324884512</v>
      </c>
      <c r="W25" s="4">
        <v>1.8009531833589072</v>
      </c>
      <c r="X25" s="4">
        <v>1.9823924966077524</v>
      </c>
      <c r="Y25" s="4">
        <v>1.8748729035713996</v>
      </c>
      <c r="Z25" s="154">
        <v>1.8748729035713996</v>
      </c>
      <c r="AA25" s="4">
        <v>2.0753969445841967</v>
      </c>
      <c r="AB25" s="4">
        <v>2.1188079802726243</v>
      </c>
      <c r="AC25" s="4">
        <v>2.3289415849130459</v>
      </c>
      <c r="AD25" s="4">
        <v>2.4938497607325529</v>
      </c>
      <c r="AE25" s="154">
        <v>2.5065505126599716</v>
      </c>
      <c r="AF25" s="4">
        <v>4.568551749792416</v>
      </c>
      <c r="AG25" s="4">
        <v>4.5253092012233829</v>
      </c>
      <c r="AH25" s="4">
        <v>4.7591905058045612</v>
      </c>
      <c r="AI25" s="4">
        <v>5.0671905128916057</v>
      </c>
      <c r="AJ25" s="4">
        <v>5.1343078092881598</v>
      </c>
      <c r="AK25" s="154">
        <v>4.7169805678754768</v>
      </c>
      <c r="AL25" s="4">
        <v>4.5852455383558759</v>
      </c>
      <c r="AM25" s="4">
        <v>4.75711194263737</v>
      </c>
      <c r="AN25" s="4">
        <v>4.8284171612053468</v>
      </c>
      <c r="AO25" s="4">
        <v>4.0325479395351396</v>
      </c>
      <c r="AP25" s="4">
        <v>4.057557098662846</v>
      </c>
      <c r="AQ25" s="4">
        <v>4.10736706174698</v>
      </c>
      <c r="AR25" s="4">
        <v>4.1801921829264277</v>
      </c>
      <c r="AS25" s="4">
        <v>4.2290418391239166</v>
      </c>
    </row>
    <row r="26" spans="1:45" ht="15.75" customHeight="1">
      <c r="A26" s="281" t="s">
        <v>344</v>
      </c>
      <c r="B26" s="95">
        <v>33.000935887064031</v>
      </c>
      <c r="C26" s="4">
        <v>38.223950658685624</v>
      </c>
      <c r="D26" s="4">
        <v>30.398823772797773</v>
      </c>
      <c r="E26" s="4">
        <v>24.175640425583126</v>
      </c>
      <c r="F26" s="4">
        <v>31.406410282932239</v>
      </c>
      <c r="G26" s="4">
        <v>40.79985429532136</v>
      </c>
      <c r="H26" s="4">
        <v>31.418286350725396</v>
      </c>
      <c r="I26" s="4">
        <v>24.193927509426736</v>
      </c>
      <c r="J26" s="4">
        <v>28.064859070929135</v>
      </c>
      <c r="K26" s="4">
        <v>32.555124188258603</v>
      </c>
      <c r="L26" s="4">
        <v>37.763813751367344</v>
      </c>
      <c r="M26" s="4">
        <v>34.513707233645199</v>
      </c>
      <c r="N26" s="4">
        <v>31.543318025358126</v>
      </c>
      <c r="O26" s="4">
        <v>28.828572523757753</v>
      </c>
      <c r="P26" s="4">
        <v>30.126209407164598</v>
      </c>
      <c r="Q26" s="4">
        <v>31.48225575499394</v>
      </c>
      <c r="R26" s="4">
        <v>32.899340704547399</v>
      </c>
      <c r="S26" s="4">
        <v>34.380211736326949</v>
      </c>
      <c r="T26" s="4">
        <v>35.927740000920316</v>
      </c>
      <c r="U26" s="4">
        <v>34.678161498665403</v>
      </c>
      <c r="V26" s="4">
        <v>33.47204374382342</v>
      </c>
      <c r="W26" s="4">
        <v>35.998899703030503</v>
      </c>
      <c r="X26" s="4">
        <v>31.824213735195126</v>
      </c>
      <c r="Y26" s="4">
        <v>33.026913667825042</v>
      </c>
      <c r="Z26" s="154">
        <v>32.988728508461207</v>
      </c>
      <c r="AA26" s="4">
        <v>34.668159780835808</v>
      </c>
      <c r="AB26" s="4">
        <v>39.126987000712006</v>
      </c>
      <c r="AC26" s="4">
        <v>42.609210855112032</v>
      </c>
      <c r="AD26" s="4">
        <v>43.071130069751931</v>
      </c>
      <c r="AE26" s="154">
        <v>44.474190072703017</v>
      </c>
      <c r="AF26" s="4">
        <v>103.03175705528012</v>
      </c>
      <c r="AG26" s="4">
        <v>124.49185942137153</v>
      </c>
      <c r="AH26" s="4">
        <v>141.10971846444357</v>
      </c>
      <c r="AI26" s="4">
        <v>163.1125159973526</v>
      </c>
      <c r="AJ26" s="4">
        <v>168.1922101822191</v>
      </c>
      <c r="AK26" s="154">
        <v>169.3990947645226</v>
      </c>
      <c r="AL26" s="4">
        <v>169.68497881407646</v>
      </c>
      <c r="AM26" s="4">
        <v>168.41700533499684</v>
      </c>
      <c r="AN26" s="4">
        <v>166.17504795880899</v>
      </c>
      <c r="AO26" s="4">
        <v>159.97097375906847</v>
      </c>
      <c r="AP26" s="4">
        <v>161.25211616134305</v>
      </c>
      <c r="AQ26" s="4">
        <v>163.60940929385799</v>
      </c>
      <c r="AR26" s="4">
        <v>163.40240204360265</v>
      </c>
      <c r="AS26" s="4">
        <v>164.08139553859669</v>
      </c>
    </row>
    <row r="27" spans="1:45" ht="15.75" customHeight="1">
      <c r="A27" s="281" t="s">
        <v>345</v>
      </c>
      <c r="B27" s="95">
        <v>186.75432522643933</v>
      </c>
      <c r="C27" s="4">
        <v>590.76991815347947</v>
      </c>
      <c r="D27" s="4">
        <v>223.67087788747969</v>
      </c>
      <c r="E27" s="4">
        <v>74.56863435991923</v>
      </c>
      <c r="F27" s="4">
        <v>145.31952276153353</v>
      </c>
      <c r="G27" s="4">
        <v>68.018923403928198</v>
      </c>
      <c r="H27" s="4">
        <v>39.228215351390112</v>
      </c>
      <c r="I27" s="4">
        <v>6.4096101868789201</v>
      </c>
      <c r="J27" s="4">
        <v>22.801400172995496</v>
      </c>
      <c r="K27" s="4">
        <v>35.025192278026879</v>
      </c>
      <c r="L27" s="4">
        <v>24.867886517399086</v>
      </c>
      <c r="M27" s="4">
        <v>26.584120939022405</v>
      </c>
      <c r="N27" s="4">
        <v>27.459750745973082</v>
      </c>
      <c r="O27" s="4">
        <v>25.288188824735411</v>
      </c>
      <c r="P27" s="4">
        <v>16.987218254843039</v>
      </c>
      <c r="Q27" s="4">
        <v>20.629838251757832</v>
      </c>
      <c r="R27" s="4">
        <v>19.754208444807162</v>
      </c>
      <c r="S27" s="4">
        <v>21.505468058708505</v>
      </c>
      <c r="T27" s="4">
        <v>22.97652613438563</v>
      </c>
      <c r="U27" s="4">
        <v>22.661299403883397</v>
      </c>
      <c r="V27" s="4">
        <v>21.960795558322857</v>
      </c>
      <c r="W27" s="4">
        <v>21.995820750600881</v>
      </c>
      <c r="X27" s="4">
        <v>22.661299403883397</v>
      </c>
      <c r="Y27" s="4">
        <v>22.521198634771284</v>
      </c>
      <c r="Z27" s="154">
        <v>22.451148250215233</v>
      </c>
      <c r="AA27" s="4">
        <v>21.225266520484297</v>
      </c>
      <c r="AB27" s="4">
        <v>22.731349788439445</v>
      </c>
      <c r="AC27" s="4">
        <v>21.750644404654693</v>
      </c>
      <c r="AD27" s="4">
        <v>21.365367289596396</v>
      </c>
      <c r="AE27" s="154">
        <v>21.890745173766803</v>
      </c>
      <c r="AF27" s="4">
        <v>26.293051550309691</v>
      </c>
      <c r="AG27" s="4">
        <v>35.31796773625836</v>
      </c>
      <c r="AH27" s="4">
        <v>44.401448211514335</v>
      </c>
      <c r="AI27" s="4">
        <v>55.773394798554236</v>
      </c>
      <c r="AJ27" s="4">
        <v>52.678907705270397</v>
      </c>
      <c r="AK27" s="154">
        <v>37.394364977729076</v>
      </c>
      <c r="AL27" s="4">
        <v>29.346344401988286</v>
      </c>
      <c r="AM27" s="4">
        <v>28.600146122878328</v>
      </c>
      <c r="AN27" s="4">
        <v>29.262138907066895</v>
      </c>
      <c r="AO27" s="4">
        <v>30.442332892740353</v>
      </c>
      <c r="AP27" s="4">
        <v>31.730069149469188</v>
      </c>
      <c r="AQ27" s="4">
        <v>32.031716791007597</v>
      </c>
      <c r="AR27" s="4">
        <v>32.83319789599755</v>
      </c>
      <c r="AS27" s="4">
        <v>33.552354731026064</v>
      </c>
    </row>
    <row r="28" spans="1:45" ht="15.75" customHeight="1">
      <c r="A28" s="281" t="s">
        <v>346</v>
      </c>
      <c r="B28" s="95">
        <v>111.40222432646027</v>
      </c>
      <c r="C28" s="4">
        <v>112.80724363338011</v>
      </c>
      <c r="D28" s="4">
        <v>110.71621233166049</v>
      </c>
      <c r="E28" s="4">
        <v>108.66394105778959</v>
      </c>
      <c r="F28" s="4">
        <v>111.14369227657335</v>
      </c>
      <c r="G28" s="4">
        <v>113.68003233289785</v>
      </c>
      <c r="H28" s="4">
        <v>111.24035690048913</v>
      </c>
      <c r="I28" s="4">
        <v>108.85303909055244</v>
      </c>
      <c r="J28" s="4">
        <v>110.25996256339505</v>
      </c>
      <c r="K28" s="4">
        <v>111.68507049553224</v>
      </c>
      <c r="L28" s="4">
        <v>113.12859792075675</v>
      </c>
      <c r="M28" s="4">
        <v>112.27511443220918</v>
      </c>
      <c r="N28" s="4">
        <v>111.42806993502731</v>
      </c>
      <c r="O28" s="4">
        <v>110.58741585110694</v>
      </c>
      <c r="P28" s="4">
        <v>111.00615433856113</v>
      </c>
      <c r="Q28" s="4">
        <v>111.42647837641019</v>
      </c>
      <c r="R28" s="4">
        <v>111.84839396832982</v>
      </c>
      <c r="S28" s="4">
        <v>112.27190714072849</v>
      </c>
      <c r="T28" s="4">
        <v>112.69702394283371</v>
      </c>
      <c r="U28" s="4">
        <v>112.2918033302014</v>
      </c>
      <c r="V28" s="4">
        <v>111.88803975466877</v>
      </c>
      <c r="W28" s="4">
        <v>114.08316475338221</v>
      </c>
      <c r="X28" s="4">
        <v>110.39950392255631</v>
      </c>
      <c r="Y28" s="4">
        <v>109.76152692475746</v>
      </c>
      <c r="Z28" s="154">
        <v>119.1166014837106</v>
      </c>
      <c r="AA28" s="4">
        <v>121.35908751006458</v>
      </c>
      <c r="AB28" s="4">
        <v>110.72912928729681</v>
      </c>
      <c r="AC28" s="4">
        <v>109.86192067333565</v>
      </c>
      <c r="AD28" s="4">
        <v>114.23444736006661</v>
      </c>
      <c r="AE28" s="154">
        <v>116.14121552770936</v>
      </c>
      <c r="AF28" s="4">
        <v>161.86731903227076</v>
      </c>
      <c r="AG28" s="4">
        <v>213.78564692872524</v>
      </c>
      <c r="AH28" s="4">
        <v>285.24795848452953</v>
      </c>
      <c r="AI28" s="4">
        <v>367.84093361132801</v>
      </c>
      <c r="AJ28" s="4">
        <v>353.74318415301286</v>
      </c>
      <c r="AK28" s="154">
        <v>304.22248371814794</v>
      </c>
      <c r="AL28" s="4">
        <v>282.946706245641</v>
      </c>
      <c r="AM28" s="4">
        <v>282.64402087428539</v>
      </c>
      <c r="AN28" s="4">
        <v>283.6063142508437</v>
      </c>
      <c r="AO28" s="4">
        <v>260.99984041230414</v>
      </c>
      <c r="AP28" s="4">
        <v>269.24236293869558</v>
      </c>
      <c r="AQ28" s="4">
        <v>276.34482009719602</v>
      </c>
      <c r="AR28" s="4">
        <v>273.09472406816832</v>
      </c>
      <c r="AS28" s="4">
        <v>274.99740169052939</v>
      </c>
    </row>
    <row r="29" spans="1:45" ht="15.75" customHeight="1">
      <c r="A29" s="281" t="s">
        <v>347</v>
      </c>
      <c r="B29" s="95">
        <v>6.1627693128311583</v>
      </c>
      <c r="C29" s="4">
        <v>6.8219995747702331</v>
      </c>
      <c r="D29" s="4">
        <v>6.5601450456376407</v>
      </c>
      <c r="E29" s="4">
        <v>6.9345510829061743</v>
      </c>
      <c r="F29" s="4">
        <v>7.8326661784398981</v>
      </c>
      <c r="G29" s="4">
        <v>5.1176481658545727</v>
      </c>
      <c r="H29" s="4">
        <v>5.3530875451185294</v>
      </c>
      <c r="I29" s="4">
        <v>5.3958111788191099</v>
      </c>
      <c r="J29" s="4">
        <v>5.8361402422815525</v>
      </c>
      <c r="K29" s="4">
        <v>6.3628353609666757</v>
      </c>
      <c r="L29" s="4">
        <v>6.3628353609666757</v>
      </c>
      <c r="M29" s="4">
        <v>7.0967171334040797</v>
      </c>
      <c r="N29" s="4">
        <v>7.2039856115662921</v>
      </c>
      <c r="O29" s="4">
        <v>7.7371122450020406</v>
      </c>
      <c r="P29" s="4">
        <v>7.6133055860525056</v>
      </c>
      <c r="Q29" s="4">
        <v>7.7807546665241398</v>
      </c>
      <c r="R29" s="4">
        <v>7.7338964876267271</v>
      </c>
      <c r="S29" s="4">
        <v>7.2310898523010696</v>
      </c>
      <c r="T29" s="4">
        <v>7.3250359070512712</v>
      </c>
      <c r="U29" s="4">
        <v>7.4715825645833736</v>
      </c>
      <c r="V29" s="4">
        <v>89.797531599702381</v>
      </c>
      <c r="W29" s="4">
        <v>102.34874767715172</v>
      </c>
      <c r="X29" s="4">
        <v>119.87616615957191</v>
      </c>
      <c r="Y29" s="4">
        <v>140.26994238765306</v>
      </c>
      <c r="Z29" s="154">
        <v>149.39444041027673</v>
      </c>
      <c r="AA29" s="4">
        <v>156.3460748452365</v>
      </c>
      <c r="AB29" s="4">
        <v>163.69755540063255</v>
      </c>
      <c r="AC29" s="4">
        <v>169.34513143922416</v>
      </c>
      <c r="AD29" s="4">
        <v>174.31605455846486</v>
      </c>
      <c r="AE29" s="154">
        <v>179.47219032603215</v>
      </c>
      <c r="AF29" s="4">
        <v>250.38713528323382</v>
      </c>
      <c r="AG29" s="4">
        <v>286.97093993455127</v>
      </c>
      <c r="AH29" s="4">
        <v>328.76436211511032</v>
      </c>
      <c r="AI29" s="4">
        <v>300.20637954222821</v>
      </c>
      <c r="AJ29" s="4">
        <v>272.43157445929694</v>
      </c>
      <c r="AK29" s="154">
        <v>231.56973458388586</v>
      </c>
      <c r="AL29" s="4">
        <v>269.62091551913892</v>
      </c>
      <c r="AM29" s="4">
        <v>289.29229999150454</v>
      </c>
      <c r="AN29" s="4">
        <v>275.23158653710482</v>
      </c>
      <c r="AO29" s="4">
        <v>267.24590615844392</v>
      </c>
      <c r="AP29" s="4">
        <v>340.92341879381058</v>
      </c>
      <c r="AQ29" s="4">
        <v>333.39169632294102</v>
      </c>
      <c r="AR29" s="4">
        <v>351.93662930577955</v>
      </c>
      <c r="AS29" s="4">
        <v>353.92219795035453</v>
      </c>
    </row>
    <row r="30" spans="1:45" ht="15.75" customHeight="1">
      <c r="A30" s="281" t="s">
        <v>348</v>
      </c>
      <c r="B30" s="95">
        <v>12.230878310141927</v>
      </c>
      <c r="C30" s="4">
        <v>10.352336372825784</v>
      </c>
      <c r="D30" s="4">
        <v>15.702982138555965</v>
      </c>
      <c r="E30" s="4">
        <v>12.376276292906333</v>
      </c>
      <c r="F30" s="4">
        <v>7.6653816513395432</v>
      </c>
      <c r="G30" s="4">
        <v>8.4040034037827294</v>
      </c>
      <c r="H30" s="4">
        <v>9.0757420841542942</v>
      </c>
      <c r="I30" s="4">
        <v>10.488428884693271</v>
      </c>
      <c r="J30" s="4">
        <v>11.421883934040762</v>
      </c>
      <c r="K30" s="4">
        <v>13.001487618793282</v>
      </c>
      <c r="L30" s="4">
        <v>13.547602442056395</v>
      </c>
      <c r="M30" s="4">
        <v>14.360667961674961</v>
      </c>
      <c r="N30" s="4">
        <v>15.509312025513777</v>
      </c>
      <c r="O30" s="4">
        <v>15.865827879252103</v>
      </c>
      <c r="P30" s="4">
        <v>16.024602476430832</v>
      </c>
      <c r="Q30" s="4">
        <v>16.168255683402069</v>
      </c>
      <c r="R30" s="4">
        <v>16.410779518653101</v>
      </c>
      <c r="S30" s="4">
        <v>16.582930730246158</v>
      </c>
      <c r="T30" s="4">
        <v>17.105200284335908</v>
      </c>
      <c r="U30" s="4">
        <v>17.703658381394209</v>
      </c>
      <c r="V30" s="4">
        <v>18.128834848739928</v>
      </c>
      <c r="W30" s="4">
        <v>19.488302456795907</v>
      </c>
      <c r="X30" s="4">
        <v>21.088462690540489</v>
      </c>
      <c r="Y30" s="4">
        <v>23.376401104659557</v>
      </c>
      <c r="Z30" s="154">
        <v>25.830923220648813</v>
      </c>
      <c r="AA30" s="4">
        <v>28.650187649926519</v>
      </c>
      <c r="AB30" s="4">
        <v>31.779861369309579</v>
      </c>
      <c r="AC30" s="4">
        <v>35.240765256449073</v>
      </c>
      <c r="AD30" s="4">
        <v>38.830516861048167</v>
      </c>
      <c r="AE30" s="154">
        <v>42.792326349641996</v>
      </c>
      <c r="AF30" s="4">
        <v>44.158848227729074</v>
      </c>
      <c r="AG30" s="4">
        <v>45.971193513588275</v>
      </c>
      <c r="AH30" s="4">
        <v>66.813526673948303</v>
      </c>
      <c r="AI30" s="4">
        <v>82.234927308593072</v>
      </c>
      <c r="AJ30" s="4">
        <v>94.883162121569242</v>
      </c>
      <c r="AK30" s="154">
        <v>103.67542022963033</v>
      </c>
      <c r="AL30" s="4">
        <v>107.99101045548457</v>
      </c>
      <c r="AM30" s="4">
        <v>115.78010487246952</v>
      </c>
      <c r="AN30" s="4">
        <v>122.11203534092068</v>
      </c>
      <c r="AO30" s="4">
        <v>126.76970880015749</v>
      </c>
      <c r="AP30" s="4">
        <v>150.01305822160546</v>
      </c>
      <c r="AQ30" s="4">
        <v>170.44988973531599</v>
      </c>
      <c r="AR30" s="4">
        <v>192.00493245453231</v>
      </c>
      <c r="AS30" s="4">
        <v>208.14237111840211</v>
      </c>
    </row>
    <row r="31" spans="1:45" ht="15.75" customHeight="1">
      <c r="A31" s="281" t="s">
        <v>349</v>
      </c>
      <c r="B31" s="95">
        <v>851.56160720015976</v>
      </c>
      <c r="C31" s="4">
        <v>679.20041572776643</v>
      </c>
      <c r="D31" s="4">
        <v>598.78226695758599</v>
      </c>
      <c r="E31" s="4">
        <v>488.1432852100765</v>
      </c>
      <c r="F31" s="4">
        <v>336.2707940612961</v>
      </c>
      <c r="G31" s="4">
        <v>335.75857655320578</v>
      </c>
      <c r="H31" s="4">
        <v>367.00384454671536</v>
      </c>
      <c r="I31" s="4">
        <v>404.39572263730884</v>
      </c>
      <c r="J31" s="4">
        <v>421.21438451545458</v>
      </c>
      <c r="K31" s="4">
        <v>442.27420736058809</v>
      </c>
      <c r="L31" s="4">
        <v>459.96620009002783</v>
      </c>
      <c r="M31" s="4">
        <v>477.90405722335089</v>
      </c>
      <c r="N31" s="4">
        <v>501.79900397576432</v>
      </c>
      <c r="O31" s="4">
        <v>516.85307653853886</v>
      </c>
      <c r="P31" s="4">
        <v>530.80844254645967</v>
      </c>
      <c r="Q31" s="4">
        <v>537.17786725956284</v>
      </c>
      <c r="R31" s="4">
        <v>571.55790640258522</v>
      </c>
      <c r="S31" s="4">
        <v>605.85086856923215</v>
      </c>
      <c r="T31" s="4">
        <v>628.87248447035176</v>
      </c>
      <c r="U31" s="4">
        <v>654.02748629266762</v>
      </c>
      <c r="V31" s="4">
        <v>732.51160497282422</v>
      </c>
      <c r="W31" s="4">
        <v>764.32851106069188</v>
      </c>
      <c r="X31" s="4">
        <v>831.20714141695942</v>
      </c>
      <c r="Y31" s="4">
        <v>774.85993848873466</v>
      </c>
      <c r="Z31" s="154">
        <v>868.58700323417793</v>
      </c>
      <c r="AA31" s="4">
        <v>981.45489926168659</v>
      </c>
      <c r="AB31" s="4">
        <v>1109.3131127459235</v>
      </c>
      <c r="AC31" s="4">
        <v>1254.3003264706188</v>
      </c>
      <c r="AD31" s="4">
        <v>1404.4960204433526</v>
      </c>
      <c r="AE31" s="154">
        <v>1570.9734685037797</v>
      </c>
      <c r="AF31" s="4">
        <v>1817.8298202258782</v>
      </c>
      <c r="AG31" s="4">
        <v>1989.4642844071604</v>
      </c>
      <c r="AH31" s="4">
        <v>2272.3766939732104</v>
      </c>
      <c r="AI31" s="4">
        <v>2568.4647525128325</v>
      </c>
      <c r="AJ31" s="4">
        <v>2680.2159996925129</v>
      </c>
      <c r="AK31" s="154">
        <v>2520.8521785968737</v>
      </c>
      <c r="AL31" s="4">
        <v>2545.9913188351188</v>
      </c>
      <c r="AM31" s="4">
        <v>2605.2877726061643</v>
      </c>
      <c r="AN31" s="4">
        <v>2652.5401613147174</v>
      </c>
      <c r="AO31" s="4">
        <v>2448.7162096065158</v>
      </c>
      <c r="AP31" s="4">
        <v>2524.386148878722</v>
      </c>
      <c r="AQ31" s="4">
        <v>2638.9250452246101</v>
      </c>
      <c r="AR31" s="4">
        <v>2733.0599814637767</v>
      </c>
      <c r="AS31" s="4">
        <v>2764.3415734566784</v>
      </c>
    </row>
    <row r="32" spans="1:45" s="18" customFormat="1" ht="15.75" customHeight="1">
      <c r="A32" s="282" t="s">
        <v>374</v>
      </c>
      <c r="B32" s="96">
        <v>5431.7866893388955</v>
      </c>
      <c r="C32" s="83">
        <v>5604.2116962183391</v>
      </c>
      <c r="D32" s="83">
        <v>5563.9647031722561</v>
      </c>
      <c r="E32" s="83">
        <v>5352.5564519138188</v>
      </c>
      <c r="F32" s="83">
        <v>5498.1585943539967</v>
      </c>
      <c r="G32" s="83">
        <v>5673.4050419453206</v>
      </c>
      <c r="H32" s="83">
        <v>5861.0553713320833</v>
      </c>
      <c r="I32" s="83">
        <v>6150.1773086865314</v>
      </c>
      <c r="J32" s="83">
        <v>6432.3901965865762</v>
      </c>
      <c r="K32" s="83">
        <v>6849.9168822793608</v>
      </c>
      <c r="L32" s="83">
        <v>7038.2120840555954</v>
      </c>
      <c r="M32" s="83">
        <v>7283.3207681592739</v>
      </c>
      <c r="N32" s="83">
        <v>7544.1002838035593</v>
      </c>
      <c r="O32" s="83">
        <v>7685.4792860708321</v>
      </c>
      <c r="P32" s="83">
        <v>7837.1313914494449</v>
      </c>
      <c r="Q32" s="83">
        <v>8033.1308682336003</v>
      </c>
      <c r="R32" s="83">
        <v>8325.7445397446736</v>
      </c>
      <c r="S32" s="83">
        <v>8713.253525592072</v>
      </c>
      <c r="T32" s="83">
        <v>9062.1356648862984</v>
      </c>
      <c r="U32" s="83">
        <v>9365.7246043601135</v>
      </c>
      <c r="V32" s="83">
        <v>10057.763966351949</v>
      </c>
      <c r="W32" s="83">
        <v>11202.682883672845</v>
      </c>
      <c r="X32" s="83">
        <v>11488.73833641805</v>
      </c>
      <c r="Y32" s="83">
        <v>13786.302545680555</v>
      </c>
      <c r="Z32" s="153">
        <v>15252.044498105231</v>
      </c>
      <c r="AA32" s="83">
        <v>17138.736372767609</v>
      </c>
      <c r="AB32" s="83">
        <v>19342.141322439646</v>
      </c>
      <c r="AC32" s="83">
        <v>21856.857826479409</v>
      </c>
      <c r="AD32" s="83">
        <v>24573.088850771746</v>
      </c>
      <c r="AE32" s="153">
        <v>27736.93747766802</v>
      </c>
      <c r="AF32" s="83">
        <v>29095.040996901433</v>
      </c>
      <c r="AG32" s="83">
        <v>30249.73549084365</v>
      </c>
      <c r="AH32" s="83">
        <v>32785.733968474822</v>
      </c>
      <c r="AI32" s="83">
        <v>35030.243068145799</v>
      </c>
      <c r="AJ32" s="83">
        <v>36705.05287345282</v>
      </c>
      <c r="AK32" s="153">
        <v>36405.752063615131</v>
      </c>
      <c r="AL32" s="83">
        <v>36073.205003388561</v>
      </c>
      <c r="AM32" s="83">
        <v>36732.366652878758</v>
      </c>
      <c r="AN32" s="83">
        <v>37546.896534570078</v>
      </c>
      <c r="AO32" s="83">
        <v>36712.480720094842</v>
      </c>
      <c r="AP32" s="83">
        <v>38771.485386783628</v>
      </c>
      <c r="AQ32" s="83">
        <v>41352.812936572103</v>
      </c>
      <c r="AR32" s="83">
        <v>43079.984680265785</v>
      </c>
      <c r="AS32" s="83">
        <v>45105.408922835253</v>
      </c>
    </row>
    <row r="33" spans="1:45" ht="15.75" customHeight="1">
      <c r="A33" s="281" t="s">
        <v>350</v>
      </c>
      <c r="B33" s="95">
        <v>1770.3814648506529</v>
      </c>
      <c r="C33" s="4">
        <v>1846.9542313218717</v>
      </c>
      <c r="D33" s="4">
        <v>1801.7832407525893</v>
      </c>
      <c r="E33" s="4">
        <v>1662.3005740985195</v>
      </c>
      <c r="F33" s="4">
        <v>1727.9793993485862</v>
      </c>
      <c r="G33" s="4">
        <v>1788.7700663794353</v>
      </c>
      <c r="H33" s="4">
        <v>1900.9386020981133</v>
      </c>
      <c r="I33" s="4">
        <v>2073.7972572893345</v>
      </c>
      <c r="J33" s="4">
        <v>2156.748992892356</v>
      </c>
      <c r="K33" s="4">
        <v>2221.4513466627136</v>
      </c>
      <c r="L33" s="4">
        <v>2292.5384703855461</v>
      </c>
      <c r="M33" s="4">
        <v>2363.6062580394732</v>
      </c>
      <c r="N33" s="4">
        <v>2434.5135563214876</v>
      </c>
      <c r="O33" s="4">
        <v>2434.9872900096634</v>
      </c>
      <c r="P33" s="4">
        <v>2436.6927312870962</v>
      </c>
      <c r="Q33" s="4">
        <v>2457.4035946913846</v>
      </c>
      <c r="R33" s="4">
        <v>2494.2639428452408</v>
      </c>
      <c r="S33" s="4">
        <v>2569.0925959012166</v>
      </c>
      <c r="T33" s="4">
        <v>2633.3192823765071</v>
      </c>
      <c r="U33" s="4">
        <v>2675.4525765207932</v>
      </c>
      <c r="V33" s="4">
        <v>2742.3382181776651</v>
      </c>
      <c r="W33" s="4">
        <v>2920.109320339302</v>
      </c>
      <c r="X33" s="4">
        <v>3088.3078462929739</v>
      </c>
      <c r="Y33" s="4">
        <v>4220.2167883759321</v>
      </c>
      <c r="Z33" s="154">
        <v>4790.5072061768315</v>
      </c>
      <c r="AA33" s="4">
        <v>5521.46053312819</v>
      </c>
      <c r="AB33" s="4">
        <v>6360.8140999764728</v>
      </c>
      <c r="AC33" s="4">
        <v>7252.600237413877</v>
      </c>
      <c r="AD33" s="4">
        <v>8085.4422981007328</v>
      </c>
      <c r="AE33" s="154">
        <v>8992.6499761784962</v>
      </c>
      <c r="AF33" s="4">
        <v>9640.9045631813005</v>
      </c>
      <c r="AG33" s="4">
        <v>9853.6788162947305</v>
      </c>
      <c r="AH33" s="4">
        <v>10507.8992739809</v>
      </c>
      <c r="AI33" s="4">
        <v>11125.795606812451</v>
      </c>
      <c r="AJ33" s="4">
        <v>11697.587659698398</v>
      </c>
      <c r="AK33" s="154">
        <v>11669.061394474254</v>
      </c>
      <c r="AL33" s="4">
        <v>11546.445647685916</v>
      </c>
      <c r="AM33" s="4">
        <v>11473.791002516411</v>
      </c>
      <c r="AN33" s="4">
        <v>11430.547068725135</v>
      </c>
      <c r="AO33" s="4">
        <v>10459.70117732289</v>
      </c>
      <c r="AP33" s="4">
        <v>11360.895609073852</v>
      </c>
      <c r="AQ33" s="4">
        <v>11943.701022076</v>
      </c>
      <c r="AR33" s="4">
        <v>12141.373917280454</v>
      </c>
      <c r="AS33" s="4">
        <v>12256.261004249342</v>
      </c>
    </row>
    <row r="34" spans="1:45" ht="15.75" customHeight="1">
      <c r="A34" s="281" t="s">
        <v>351</v>
      </c>
      <c r="B34" s="95">
        <v>53.784582521705673</v>
      </c>
      <c r="C34" s="4">
        <v>50.80426068701113</v>
      </c>
      <c r="D34" s="4">
        <v>42.696032166150978</v>
      </c>
      <c r="E34" s="4">
        <v>35.968393906950794</v>
      </c>
      <c r="F34" s="4">
        <v>33.192603962872546</v>
      </c>
      <c r="G34" s="4">
        <v>33.674714847896674</v>
      </c>
      <c r="H34" s="4">
        <v>34.166321856413681</v>
      </c>
      <c r="I34" s="4">
        <v>34.220376713219416</v>
      </c>
      <c r="J34" s="4">
        <v>34.562237158963782</v>
      </c>
      <c r="K34" s="4">
        <v>34.907749959897728</v>
      </c>
      <c r="L34" s="4">
        <v>35.256915116021261</v>
      </c>
      <c r="M34" s="4">
        <v>35.961819667609547</v>
      </c>
      <c r="N34" s="4">
        <v>36.500907293591069</v>
      </c>
      <c r="O34" s="4">
        <v>36.6835250530699</v>
      </c>
      <c r="P34" s="4">
        <v>37.050221514103399</v>
      </c>
      <c r="Q34" s="4">
        <v>37.90268121535059</v>
      </c>
      <c r="R34" s="4">
        <v>39.040024621384767</v>
      </c>
      <c r="S34" s="4">
        <v>40.289130096219971</v>
      </c>
      <c r="T34" s="4">
        <v>41.698939199396563</v>
      </c>
      <c r="U34" s="4">
        <v>43.241694031473727</v>
      </c>
      <c r="V34" s="4">
        <v>45.187821308119773</v>
      </c>
      <c r="W34" s="4">
        <v>48.280185079597111</v>
      </c>
      <c r="X34" s="4">
        <v>50.518088229975469</v>
      </c>
      <c r="Y34" s="4">
        <v>123.33368028612959</v>
      </c>
      <c r="Z34" s="154">
        <v>136.21744136208343</v>
      </c>
      <c r="AA34" s="4">
        <v>153.80364152164432</v>
      </c>
      <c r="AB34" s="4">
        <v>173.7223540520103</v>
      </c>
      <c r="AC34" s="4">
        <v>196.20203727279568</v>
      </c>
      <c r="AD34" s="4">
        <v>219.53230661906244</v>
      </c>
      <c r="AE34" s="154">
        <v>245.76057591729926</v>
      </c>
      <c r="AF34" s="4">
        <v>268.41708142285432</v>
      </c>
      <c r="AG34" s="4">
        <v>310.95037989224255</v>
      </c>
      <c r="AH34" s="4">
        <v>540.6274039836494</v>
      </c>
      <c r="AI34" s="4">
        <v>639.71473075050744</v>
      </c>
      <c r="AJ34" s="4">
        <v>654.21532178515849</v>
      </c>
      <c r="AK34" s="154">
        <v>619.41922975228761</v>
      </c>
      <c r="AL34" s="4">
        <v>609.46565592280297</v>
      </c>
      <c r="AM34" s="4">
        <v>620.19065199171996</v>
      </c>
      <c r="AN34" s="4">
        <v>637.85876787032157</v>
      </c>
      <c r="AO34" s="4">
        <v>524.62739738833523</v>
      </c>
      <c r="AP34" s="4">
        <v>522.28066568744498</v>
      </c>
      <c r="AQ34" s="4">
        <v>544.30798815222602</v>
      </c>
      <c r="AR34" s="4">
        <v>563.15791668874931</v>
      </c>
      <c r="AS34" s="4">
        <v>582.96266537138047</v>
      </c>
    </row>
    <row r="35" spans="1:45" ht="15.75" customHeight="1">
      <c r="A35" s="281" t="s">
        <v>352</v>
      </c>
      <c r="B35" s="95">
        <v>264.51265392694575</v>
      </c>
      <c r="C35" s="4">
        <v>211.89135026114621</v>
      </c>
      <c r="D35" s="4">
        <v>178.32231346712362</v>
      </c>
      <c r="E35" s="4">
        <v>170.27979090957521</v>
      </c>
      <c r="F35" s="4">
        <v>203.57115732305692</v>
      </c>
      <c r="G35" s="4">
        <v>180.15329117685008</v>
      </c>
      <c r="H35" s="4">
        <v>180.22011897170145</v>
      </c>
      <c r="I35" s="4">
        <v>180.52022392057827</v>
      </c>
      <c r="J35" s="4">
        <v>180.95541444744885</v>
      </c>
      <c r="K35" s="4">
        <v>184.57449471530316</v>
      </c>
      <c r="L35" s="4">
        <v>189.85594888744185</v>
      </c>
      <c r="M35" s="4">
        <v>199.20021363967882</v>
      </c>
      <c r="N35" s="4">
        <v>205.29663114222168</v>
      </c>
      <c r="O35" s="4">
        <v>205.59272922621156</v>
      </c>
      <c r="P35" s="4">
        <v>208.58408260636295</v>
      </c>
      <c r="Q35" s="4">
        <v>213.74106138235911</v>
      </c>
      <c r="R35" s="4">
        <v>220.74978806058422</v>
      </c>
      <c r="S35" s="4">
        <v>229.60377000260644</v>
      </c>
      <c r="T35" s="4">
        <v>238.12183546042277</v>
      </c>
      <c r="U35" s="4">
        <v>246.34749529038243</v>
      </c>
      <c r="V35" s="4">
        <v>257.69210410857772</v>
      </c>
      <c r="W35" s="4">
        <v>306.99898914549919</v>
      </c>
      <c r="X35" s="4">
        <v>310.76794347696091</v>
      </c>
      <c r="Y35" s="4">
        <v>465.1927083734746</v>
      </c>
      <c r="Z35" s="154">
        <v>495.13185383038433</v>
      </c>
      <c r="AA35" s="4">
        <v>529.99474512304437</v>
      </c>
      <c r="AB35" s="4">
        <v>567.50851315340799</v>
      </c>
      <c r="AC35" s="4">
        <v>607.81255921295497</v>
      </c>
      <c r="AD35" s="4">
        <v>650.21248144930257</v>
      </c>
      <c r="AE35" s="154">
        <v>694.77181225265588</v>
      </c>
      <c r="AF35" s="4">
        <v>736.24324915970908</v>
      </c>
      <c r="AG35" s="4">
        <v>711.07624407829985</v>
      </c>
      <c r="AH35" s="4">
        <v>738.0785212565869</v>
      </c>
      <c r="AI35" s="4">
        <v>770.69090001090967</v>
      </c>
      <c r="AJ35" s="4">
        <v>805.45574148569494</v>
      </c>
      <c r="AK35" s="154">
        <v>808.59729299426283</v>
      </c>
      <c r="AL35" s="4">
        <v>839.84672543566762</v>
      </c>
      <c r="AM35" s="4">
        <v>956.6413191969101</v>
      </c>
      <c r="AN35" s="4">
        <v>1059.2713908090545</v>
      </c>
      <c r="AO35" s="4">
        <v>823.46504347841892</v>
      </c>
      <c r="AP35" s="4">
        <v>957.29742536185665</v>
      </c>
      <c r="AQ35" s="4">
        <v>1102.81492199289</v>
      </c>
      <c r="AR35" s="4">
        <v>770.11733299175069</v>
      </c>
      <c r="AS35" s="4">
        <v>820.38438316247505</v>
      </c>
    </row>
    <row r="36" spans="1:45" ht="15.75" customHeight="1">
      <c r="A36" s="281" t="s">
        <v>353</v>
      </c>
      <c r="B36" s="95">
        <v>222.11099390100756</v>
      </c>
      <c r="C36" s="4">
        <v>168.11351968652437</v>
      </c>
      <c r="D36" s="4">
        <v>132.24132784286115</v>
      </c>
      <c r="E36" s="4">
        <v>127.53607777286044</v>
      </c>
      <c r="F36" s="4">
        <v>163.51201702403338</v>
      </c>
      <c r="G36" s="4">
        <v>144.75814741947789</v>
      </c>
      <c r="H36" s="4">
        <v>146.49500107696454</v>
      </c>
      <c r="I36" s="4">
        <v>148.25321449482087</v>
      </c>
      <c r="J36" s="4">
        <v>151.21855951299648</v>
      </c>
      <c r="K36" s="4">
        <v>154.24310158133935</v>
      </c>
      <c r="L36" s="4">
        <v>160.41302093383058</v>
      </c>
      <c r="M36" s="4">
        <v>170.03772895639631</v>
      </c>
      <c r="N36" s="4">
        <v>178.53952386238601</v>
      </c>
      <c r="O36" s="4">
        <v>181.21742753387281</v>
      </c>
      <c r="P36" s="4">
        <v>183.02934549208706</v>
      </c>
      <c r="Q36" s="4">
        <v>186.68979814057792</v>
      </c>
      <c r="R36" s="4">
        <v>192.28727591516244</v>
      </c>
      <c r="S36" s="4">
        <v>199.01743126820628</v>
      </c>
      <c r="T36" s="4">
        <v>204.98778943095823</v>
      </c>
      <c r="U36" s="4">
        <v>211.34262328036388</v>
      </c>
      <c r="V36" s="4">
        <v>220.43022011048151</v>
      </c>
      <c r="W36" s="4">
        <v>261.50963412061446</v>
      </c>
      <c r="X36" s="4">
        <v>264.59772276021931</v>
      </c>
      <c r="Y36" s="4">
        <v>415.90974091754509</v>
      </c>
      <c r="Z36" s="154">
        <v>442.53147473178814</v>
      </c>
      <c r="AA36" s="4">
        <v>473.39588128357803</v>
      </c>
      <c r="AB36" s="4">
        <v>506.58401515429449</v>
      </c>
      <c r="AC36" s="4">
        <v>542.19687081721293</v>
      </c>
      <c r="AD36" s="4">
        <v>579.68227028042168</v>
      </c>
      <c r="AE36" s="154">
        <v>619.13686061094586</v>
      </c>
      <c r="AF36" s="4">
        <v>637.00372810648548</v>
      </c>
      <c r="AG36" s="4">
        <v>601.85484124431196</v>
      </c>
      <c r="AH36" s="4">
        <v>616.12563015145906</v>
      </c>
      <c r="AI36" s="4">
        <v>639.30476690702369</v>
      </c>
      <c r="AJ36" s="4">
        <v>667.81059917651658</v>
      </c>
      <c r="AK36" s="154">
        <v>679.30522771154415</v>
      </c>
      <c r="AL36" s="4">
        <v>712.16823676738704</v>
      </c>
      <c r="AM36" s="4">
        <v>815.2364861147546</v>
      </c>
      <c r="AN36" s="4">
        <v>906.87461560264194</v>
      </c>
      <c r="AO36" s="4">
        <v>705.11365805812625</v>
      </c>
      <c r="AP36" s="4">
        <v>825.86730353658686</v>
      </c>
      <c r="AQ36" s="4">
        <v>950.87102007771796</v>
      </c>
      <c r="AR36" s="4">
        <v>609.43925055446709</v>
      </c>
      <c r="AS36" s="4">
        <v>663.63985713217448</v>
      </c>
    </row>
    <row r="37" spans="1:45" ht="15.75" customHeight="1">
      <c r="A37" s="281" t="s">
        <v>354</v>
      </c>
      <c r="B37" s="95">
        <v>9.4568919574328447</v>
      </c>
      <c r="C37" s="4">
        <v>10.16378816573685</v>
      </c>
      <c r="D37" s="4">
        <v>9.2068920788863071</v>
      </c>
      <c r="E37" s="4">
        <v>9.4224092155643575</v>
      </c>
      <c r="F37" s="4">
        <v>6.9051690591647308</v>
      </c>
      <c r="G37" s="4">
        <v>6.6637898660853132</v>
      </c>
      <c r="H37" s="4">
        <v>4.9267217444602283</v>
      </c>
      <c r="I37" s="4">
        <v>3.8431015812429927</v>
      </c>
      <c r="J37" s="4">
        <v>2.8284469017627316</v>
      </c>
      <c r="K37" s="4">
        <v>2.8853434258457362</v>
      </c>
      <c r="L37" s="4">
        <v>2.2844816487873323</v>
      </c>
      <c r="M37" s="4">
        <v>1.6448267871268791</v>
      </c>
      <c r="N37" s="4">
        <v>1.3043097111755599</v>
      </c>
      <c r="O37" s="4">
        <v>6.0344798269854054E-2</v>
      </c>
      <c r="P37" s="4">
        <v>4.4827564429034447E-2</v>
      </c>
      <c r="Q37" s="4">
        <v>4.9137907162595446E-2</v>
      </c>
      <c r="R37" s="4">
        <v>5.4310318442868655E-2</v>
      </c>
      <c r="S37" s="4">
        <v>5.6896524083005259E-2</v>
      </c>
      <c r="T37" s="4">
        <v>5.9482729723141857E-2</v>
      </c>
      <c r="U37" s="4">
        <v>6.2068935363278448E-2</v>
      </c>
      <c r="V37" s="4">
        <v>6.549936670255721E-2</v>
      </c>
      <c r="W37" s="4">
        <v>6.7907431654857089E-2</v>
      </c>
      <c r="X37" s="4">
        <v>7.1278722588076965E-2</v>
      </c>
      <c r="Y37" s="4">
        <v>7.5613239502216767E-2</v>
      </c>
      <c r="Z37" s="154">
        <v>8.0376873590856421E-2</v>
      </c>
      <c r="AA37" s="4">
        <v>8.5449160688743073E-2</v>
      </c>
      <c r="AB37" s="4">
        <v>9.0851578602894847E-2</v>
      </c>
      <c r="AC37" s="4">
        <v>9.6378783024748657E-2</v>
      </c>
      <c r="AD37" s="4">
        <v>0.10192291769090321</v>
      </c>
      <c r="AE37" s="154">
        <v>0.10776613875000017</v>
      </c>
      <c r="AF37" s="4">
        <v>0.12181566404348981</v>
      </c>
      <c r="AG37" s="4">
        <v>0.14685848923845707</v>
      </c>
      <c r="AH37" s="4">
        <v>0.15965785337254157</v>
      </c>
      <c r="AI37" s="4">
        <v>0.17179660278865527</v>
      </c>
      <c r="AJ37" s="4">
        <v>0.1763912882803183</v>
      </c>
      <c r="AK37" s="154">
        <v>0.17525141008408604</v>
      </c>
      <c r="AL37" s="4">
        <v>0.17665430229461251</v>
      </c>
      <c r="AM37" s="4">
        <v>0.18170408040739436</v>
      </c>
      <c r="AN37" s="4">
        <v>0.1848621129712045</v>
      </c>
      <c r="AO37" s="4">
        <v>0.12266948503427719</v>
      </c>
      <c r="AP37" s="4">
        <v>0.16799264201414957</v>
      </c>
      <c r="AQ37" s="4">
        <v>0.171761648118642</v>
      </c>
      <c r="AR37" s="4">
        <v>0.16837751154567621</v>
      </c>
      <c r="AS37" s="4">
        <v>0.24269452722025395</v>
      </c>
    </row>
    <row r="38" spans="1:45" ht="15.75" customHeight="1">
      <c r="A38" s="281" t="s">
        <v>355</v>
      </c>
      <c r="B38" s="95">
        <v>5.7437918478678203</v>
      </c>
      <c r="C38" s="4">
        <v>4.6627325985005355</v>
      </c>
      <c r="D38" s="4">
        <v>7.2076524052077824</v>
      </c>
      <c r="E38" s="4">
        <v>4.8098275455455903</v>
      </c>
      <c r="F38" s="4">
        <v>4.0920750930968204</v>
      </c>
      <c r="G38" s="4">
        <v>3.0429159527272587</v>
      </c>
      <c r="H38" s="4">
        <v>2.8527558585352755</v>
      </c>
      <c r="I38" s="4">
        <v>3.1545663342192896</v>
      </c>
      <c r="J38" s="4">
        <v>2.7255098681999135</v>
      </c>
      <c r="K38" s="4">
        <v>2.780094499151573</v>
      </c>
      <c r="L38" s="4">
        <v>2.791968428611836</v>
      </c>
      <c r="M38" s="4">
        <v>2.538185339252172</v>
      </c>
      <c r="N38" s="4">
        <v>2.8733137065560306</v>
      </c>
      <c r="O38" s="4">
        <v>2.5860355027487567</v>
      </c>
      <c r="P38" s="4">
        <v>2.7154081670173009</v>
      </c>
      <c r="Q38" s="4">
        <v>2.7969306677892596</v>
      </c>
      <c r="R38" s="4">
        <v>2.8669336847564866</v>
      </c>
      <c r="S38" s="4">
        <v>2.9099988319034118</v>
      </c>
      <c r="T38" s="4">
        <v>2.9594440008498828</v>
      </c>
      <c r="U38" s="4">
        <v>3.028029235194988</v>
      </c>
      <c r="V38" s="4">
        <v>3.1006766212403476</v>
      </c>
      <c r="W38" s="4">
        <v>2.850091892702149</v>
      </c>
      <c r="X38" s="4">
        <v>2.8382111469792783</v>
      </c>
      <c r="Y38" s="4">
        <v>3.0056306554573875</v>
      </c>
      <c r="Z38" s="154">
        <v>3.1829628641293723</v>
      </c>
      <c r="AA38" s="4">
        <v>3.3748025823207413</v>
      </c>
      <c r="AB38" s="4">
        <v>3.578794580834157</v>
      </c>
      <c r="AC38" s="4">
        <v>3.7953212334410824</v>
      </c>
      <c r="AD38" s="4">
        <v>4.0102774362809619</v>
      </c>
      <c r="AE38" s="154">
        <v>4.2257536510920595</v>
      </c>
      <c r="AF38" s="4">
        <v>3.8140642406328054</v>
      </c>
      <c r="AG38" s="4">
        <v>3.7505118589962452</v>
      </c>
      <c r="AH38" s="4">
        <v>3.9191977804000597</v>
      </c>
      <c r="AI38" s="4">
        <v>4.261765768646951</v>
      </c>
      <c r="AJ38" s="4">
        <v>4.6217370573333376</v>
      </c>
      <c r="AK38" s="154">
        <v>4.6866315157786502</v>
      </c>
      <c r="AL38" s="4">
        <v>4.7451964938257678</v>
      </c>
      <c r="AM38" s="4">
        <v>4.8813692667183508</v>
      </c>
      <c r="AN38" s="4">
        <v>4.9085849394016456</v>
      </c>
      <c r="AO38" s="4">
        <v>4.1018212280802642</v>
      </c>
      <c r="AP38" s="4">
        <v>4.4196187375272764</v>
      </c>
      <c r="AQ38" s="4">
        <v>5.0434292444789701</v>
      </c>
      <c r="AR38" s="4">
        <v>5.4660823991912677</v>
      </c>
      <c r="AS38" s="4">
        <v>6.0989772402764739</v>
      </c>
    </row>
    <row r="39" spans="1:45" ht="15.75" customHeight="1">
      <c r="A39" s="281" t="s">
        <v>356</v>
      </c>
      <c r="B39" s="95">
        <v>18.65717609350115</v>
      </c>
      <c r="C39" s="4">
        <v>21.236869436038319</v>
      </c>
      <c r="D39" s="4">
        <v>22.526716107306903</v>
      </c>
      <c r="E39" s="4">
        <v>22.044652199863084</v>
      </c>
      <c r="F39" s="4">
        <v>22.68306115836976</v>
      </c>
      <c r="G39" s="4">
        <v>19.113182492434483</v>
      </c>
      <c r="H39" s="4">
        <v>19.304705179986481</v>
      </c>
      <c r="I39" s="4">
        <v>18.542523056055046</v>
      </c>
      <c r="J39" s="4">
        <v>17.355603543402843</v>
      </c>
      <c r="K39" s="4">
        <v>17.702168406592175</v>
      </c>
      <c r="L39" s="4">
        <v>17.96795499339904</v>
      </c>
      <c r="M39" s="4">
        <v>17.616178628507608</v>
      </c>
      <c r="N39" s="4">
        <v>14.727703810121293</v>
      </c>
      <c r="O39" s="4">
        <v>13.255454579279371</v>
      </c>
      <c r="P39" s="4">
        <v>13.454794519384516</v>
      </c>
      <c r="Q39" s="4">
        <v>13.858685901296901</v>
      </c>
      <c r="R39" s="4">
        <v>13.996790696402426</v>
      </c>
      <c r="S39" s="4">
        <v>14.276908912890047</v>
      </c>
      <c r="T39" s="4">
        <v>14.633896779483575</v>
      </c>
      <c r="U39" s="4">
        <v>15.217584970118248</v>
      </c>
      <c r="V39" s="4">
        <v>15.826036286406937</v>
      </c>
      <c r="W39" s="4">
        <v>18.83682234260398</v>
      </c>
      <c r="X39" s="4">
        <v>20.226470697380524</v>
      </c>
      <c r="Y39" s="4">
        <v>21.419825580537211</v>
      </c>
      <c r="Z39" s="154">
        <v>22.662159292240059</v>
      </c>
      <c r="AA39" s="4">
        <v>24.371243054315773</v>
      </c>
      <c r="AB39" s="4">
        <v>26.213744589532148</v>
      </c>
      <c r="AC39" s="4">
        <v>28.203379150999563</v>
      </c>
      <c r="AD39" s="4">
        <v>30.436832949346368</v>
      </c>
      <c r="AE39" s="154">
        <v>32.673899645687825</v>
      </c>
      <c r="AF39" s="4">
        <v>51.889950793849174</v>
      </c>
      <c r="AG39" s="4">
        <v>54.099701678153096</v>
      </c>
      <c r="AH39" s="4">
        <v>59.139721266255904</v>
      </c>
      <c r="AI39" s="4">
        <v>60.867235355144992</v>
      </c>
      <c r="AJ39" s="4">
        <v>63.120213066224309</v>
      </c>
      <c r="AK39" s="154">
        <v>60.054089230828104</v>
      </c>
      <c r="AL39" s="4">
        <v>61.155628605240857</v>
      </c>
      <c r="AM39" s="4">
        <v>73.813443546082141</v>
      </c>
      <c r="AN39" s="4">
        <v>83.531840031411122</v>
      </c>
      <c r="AO39" s="4">
        <v>52.643577447590935</v>
      </c>
      <c r="AP39" s="4">
        <v>63.013240505072893</v>
      </c>
      <c r="AQ39" s="4">
        <v>79.542236692889404</v>
      </c>
      <c r="AR39" s="4">
        <v>85.410224714687743</v>
      </c>
      <c r="AS39" s="4">
        <v>78.653261820628941</v>
      </c>
    </row>
    <row r="40" spans="1:45" ht="15.75" customHeight="1">
      <c r="A40" s="281" t="s">
        <v>357</v>
      </c>
      <c r="B40" s="95">
        <v>4.4794937997364661</v>
      </c>
      <c r="C40" s="4">
        <v>4.5155248722501238</v>
      </c>
      <c r="D40" s="4">
        <v>4.247231963071501</v>
      </c>
      <c r="E40" s="4">
        <v>3.4800472806268443</v>
      </c>
      <c r="F40" s="4">
        <v>3.334814342187177</v>
      </c>
      <c r="G40" s="4">
        <v>3.4706237693540416</v>
      </c>
      <c r="H40" s="4">
        <v>3.5053244638056564</v>
      </c>
      <c r="I40" s="4">
        <v>3.5400251582572708</v>
      </c>
      <c r="J40" s="4">
        <v>3.5926859565464628</v>
      </c>
      <c r="K40" s="4">
        <v>3.664526371896772</v>
      </c>
      <c r="L40" s="4">
        <v>3.7195153317945397</v>
      </c>
      <c r="M40" s="4">
        <v>3.9687394887505487</v>
      </c>
      <c r="N40" s="4">
        <v>4.3656356105933041</v>
      </c>
      <c r="O40" s="4">
        <v>4.9637514143200265</v>
      </c>
      <c r="P40" s="4">
        <v>5.7579316849403011</v>
      </c>
      <c r="Q40" s="4">
        <v>6.6216242093023086</v>
      </c>
      <c r="R40" s="4">
        <v>7.614862297455729</v>
      </c>
      <c r="S40" s="4">
        <v>9.1378125839791728</v>
      </c>
      <c r="T40" s="4">
        <v>10.965364014291161</v>
      </c>
      <c r="U40" s="4">
        <v>11.842582048950602</v>
      </c>
      <c r="V40" s="4">
        <v>13.02675804978969</v>
      </c>
      <c r="W40" s="4">
        <v>15.184904308554408</v>
      </c>
      <c r="X40" s="4">
        <v>15.182115748552313</v>
      </c>
      <c r="Y40" s="4">
        <v>16.077855407549336</v>
      </c>
      <c r="Z40" s="154">
        <v>17.026448876594745</v>
      </c>
      <c r="AA40" s="4">
        <v>18.0688744799705</v>
      </c>
      <c r="AB40" s="4">
        <v>19.177493848831666</v>
      </c>
      <c r="AC40" s="4">
        <v>20.362657920320174</v>
      </c>
      <c r="AD40" s="4">
        <v>21.475527342274077</v>
      </c>
      <c r="AE40" s="154">
        <v>22.646256944400637</v>
      </c>
      <c r="AF40" s="4">
        <v>26.96075305629418</v>
      </c>
      <c r="AG40" s="4">
        <v>33.392301874905577</v>
      </c>
      <c r="AH40" s="4">
        <v>39.136205596286622</v>
      </c>
      <c r="AI40" s="4">
        <v>44.692900798255245</v>
      </c>
      <c r="AJ40" s="4">
        <v>47.111519867227273</v>
      </c>
      <c r="AK40" s="154">
        <v>46.584264121149957</v>
      </c>
      <c r="AL40" s="4">
        <v>46.684473472643894</v>
      </c>
      <c r="AM40" s="4">
        <v>47.598177187251075</v>
      </c>
      <c r="AN40" s="4">
        <v>48.865187284517795</v>
      </c>
      <c r="AO40" s="4">
        <v>46.549309617627415</v>
      </c>
      <c r="AP40" s="4">
        <v>48.454780178087944</v>
      </c>
      <c r="AQ40" s="4">
        <v>51.145743360452101</v>
      </c>
      <c r="AR40" s="4">
        <v>53.270882256415469</v>
      </c>
      <c r="AS40" s="4">
        <v>55.045914603363592</v>
      </c>
    </row>
    <row r="41" spans="1:45" ht="15.75" customHeight="1">
      <c r="A41" s="281" t="s">
        <v>358</v>
      </c>
      <c r="B41" s="95">
        <v>4.0643063273998861</v>
      </c>
      <c r="C41" s="4">
        <v>3.1989155020960158</v>
      </c>
      <c r="D41" s="4">
        <v>2.8924930697899764</v>
      </c>
      <c r="E41" s="4">
        <v>2.986776895114911</v>
      </c>
      <c r="F41" s="4">
        <v>3.044020646205051</v>
      </c>
      <c r="G41" s="4">
        <v>3.1046316767710804</v>
      </c>
      <c r="H41" s="4">
        <v>3.1356106479492736</v>
      </c>
      <c r="I41" s="4">
        <v>3.1867932959828096</v>
      </c>
      <c r="J41" s="4">
        <v>3.2346086645404553</v>
      </c>
      <c r="K41" s="4">
        <v>3.2992604304775535</v>
      </c>
      <c r="L41" s="4">
        <v>2.6790075510185161</v>
      </c>
      <c r="M41" s="4">
        <v>3.3945544396452565</v>
      </c>
      <c r="N41" s="4">
        <v>3.4861444413894791</v>
      </c>
      <c r="O41" s="4">
        <v>3.5097153977207127</v>
      </c>
      <c r="P41" s="4">
        <v>3.5817751785047709</v>
      </c>
      <c r="Q41" s="4">
        <v>3.7248845562301192</v>
      </c>
      <c r="R41" s="4">
        <v>3.9296151483642645</v>
      </c>
      <c r="S41" s="4">
        <v>4.2047218815445229</v>
      </c>
      <c r="T41" s="4">
        <v>4.5158585051168094</v>
      </c>
      <c r="U41" s="4">
        <v>4.854606820391397</v>
      </c>
      <c r="V41" s="4">
        <v>5.2429136739566475</v>
      </c>
      <c r="W41" s="4">
        <v>8.549629049369301</v>
      </c>
      <c r="X41" s="4">
        <v>7.8521444012414099</v>
      </c>
      <c r="Y41" s="4">
        <v>8.7040425728833277</v>
      </c>
      <c r="Z41" s="154">
        <v>9.6484311920411656</v>
      </c>
      <c r="AA41" s="4">
        <v>10.698494562170547</v>
      </c>
      <c r="AB41" s="4">
        <v>11.863613401312666</v>
      </c>
      <c r="AC41" s="4">
        <v>13.157951307956345</v>
      </c>
      <c r="AD41" s="4">
        <v>14.505650523288383</v>
      </c>
      <c r="AE41" s="154">
        <v>15.981275261779542</v>
      </c>
      <c r="AF41" s="4">
        <v>16.452937298403981</v>
      </c>
      <c r="AG41" s="4">
        <v>17.832028932694609</v>
      </c>
      <c r="AH41" s="4">
        <v>19.598108608812698</v>
      </c>
      <c r="AI41" s="4">
        <v>21.392434579050196</v>
      </c>
      <c r="AJ41" s="4">
        <v>22.615281030113092</v>
      </c>
      <c r="AK41" s="154">
        <v>17.791829004877748</v>
      </c>
      <c r="AL41" s="4">
        <v>14.916535794275454</v>
      </c>
      <c r="AM41" s="4">
        <v>14.930139001696558</v>
      </c>
      <c r="AN41" s="4">
        <v>14.906300838110941</v>
      </c>
      <c r="AO41" s="4">
        <v>14.934007641959793</v>
      </c>
      <c r="AP41" s="4">
        <v>15.374489762567544</v>
      </c>
      <c r="AQ41" s="4">
        <v>16.040730969235899</v>
      </c>
      <c r="AR41" s="4">
        <v>16.362515555444777</v>
      </c>
      <c r="AS41" s="4">
        <v>16.703677838811341</v>
      </c>
    </row>
    <row r="42" spans="1:45" ht="15.75" customHeight="1">
      <c r="A42" s="281" t="s">
        <v>359</v>
      </c>
      <c r="B42" s="95">
        <v>271.14908361721143</v>
      </c>
      <c r="C42" s="4">
        <v>290.07453257779878</v>
      </c>
      <c r="D42" s="4">
        <v>284.82464479831725</v>
      </c>
      <c r="E42" s="4">
        <v>259.17204687355542</v>
      </c>
      <c r="F42" s="4">
        <v>209.03202061036009</v>
      </c>
      <c r="G42" s="4">
        <v>209.23137971478417</v>
      </c>
      <c r="H42" s="4">
        <v>211.61484363876565</v>
      </c>
      <c r="I42" s="4">
        <v>214.60400526226562</v>
      </c>
      <c r="J42" s="4">
        <v>217.91266676701338</v>
      </c>
      <c r="K42" s="4">
        <v>222.74572565982325</v>
      </c>
      <c r="L42" s="4">
        <v>226.90279713827414</v>
      </c>
      <c r="M42" s="4">
        <v>237.97871969454846</v>
      </c>
      <c r="N42" s="4">
        <v>253.3034378519462</v>
      </c>
      <c r="O42" s="4">
        <v>263.70286424592103</v>
      </c>
      <c r="P42" s="4">
        <v>279.21052622465214</v>
      </c>
      <c r="Q42" s="4">
        <v>298.83056174451383</v>
      </c>
      <c r="R42" s="4">
        <v>327.33540327604123</v>
      </c>
      <c r="S42" s="4">
        <v>369.69779873226184</v>
      </c>
      <c r="T42" s="4">
        <v>421.26776633891683</v>
      </c>
      <c r="U42" s="4">
        <v>462.50297479612937</v>
      </c>
      <c r="V42" s="4">
        <v>821.72385239481719</v>
      </c>
      <c r="W42" s="4">
        <v>953.87182905238728</v>
      </c>
      <c r="X42" s="4">
        <v>1083.7158005204415</v>
      </c>
      <c r="Y42" s="4">
        <v>1459.2903647956502</v>
      </c>
      <c r="Z42" s="154">
        <v>1775.4922334937355</v>
      </c>
      <c r="AA42" s="4">
        <v>2223.8000189808745</v>
      </c>
      <c r="AB42" s="4">
        <v>2811.9548353732544</v>
      </c>
      <c r="AC42" s="4">
        <v>3587.6167980691703</v>
      </c>
      <c r="AD42" s="4">
        <v>4610.0030549289304</v>
      </c>
      <c r="AE42" s="154">
        <v>5955.0596727971224</v>
      </c>
      <c r="AF42" s="4">
        <v>6083.0466614068137</v>
      </c>
      <c r="AG42" s="4">
        <v>6268.5134181106996</v>
      </c>
      <c r="AH42" s="4">
        <v>6783.0703569719881</v>
      </c>
      <c r="AI42" s="4">
        <v>7257.0620391341627</v>
      </c>
      <c r="AJ42" s="4">
        <v>7708.1138342427548</v>
      </c>
      <c r="AK42" s="154">
        <v>7858.6982864426864</v>
      </c>
      <c r="AL42" s="4">
        <v>7776.8969676714032</v>
      </c>
      <c r="AM42" s="4">
        <v>8527.6593288213007</v>
      </c>
      <c r="AN42" s="4">
        <v>9309.9248549673539</v>
      </c>
      <c r="AO42" s="4">
        <v>10537.14482926561</v>
      </c>
      <c r="AP42" s="4">
        <v>11227.068751385479</v>
      </c>
      <c r="AQ42" s="4">
        <v>12323.041872456</v>
      </c>
      <c r="AR42" s="4">
        <v>13297.990318764307</v>
      </c>
      <c r="AS42" s="4">
        <v>14018.169837417277</v>
      </c>
    </row>
    <row r="43" spans="1:45" ht="15.75" customHeight="1">
      <c r="A43" s="281" t="s">
        <v>360</v>
      </c>
      <c r="B43" s="95">
        <v>16.489402879431484</v>
      </c>
      <c r="C43" s="4">
        <v>16.170411454680579</v>
      </c>
      <c r="D43" s="4">
        <v>10.453103611068173</v>
      </c>
      <c r="E43" s="4">
        <v>15.31158838804352</v>
      </c>
      <c r="F43" s="4">
        <v>18.452427031744755</v>
      </c>
      <c r="G43" s="4">
        <v>18.329738022225179</v>
      </c>
      <c r="H43" s="4">
        <v>18.513771536504546</v>
      </c>
      <c r="I43" s="4">
        <v>18.697805050783913</v>
      </c>
      <c r="J43" s="4">
        <v>19.070779639723433</v>
      </c>
      <c r="K43" s="4">
        <v>19.451115569234133</v>
      </c>
      <c r="L43" s="4">
        <v>19.841266619506399</v>
      </c>
      <c r="M43" s="4">
        <v>20.535686413387218</v>
      </c>
      <c r="N43" s="4">
        <v>21.254644009171958</v>
      </c>
      <c r="O43" s="4">
        <v>21.468122885736026</v>
      </c>
      <c r="P43" s="4">
        <v>22.540424828937152</v>
      </c>
      <c r="Q43" s="4">
        <v>23.666709936326892</v>
      </c>
      <c r="R43" s="4">
        <v>25.084994886373234</v>
      </c>
      <c r="S43" s="4">
        <v>26.338876563663337</v>
      </c>
      <c r="T43" s="4">
        <v>27.708085909901847</v>
      </c>
      <c r="U43" s="4">
        <v>29.398740461081648</v>
      </c>
      <c r="V43" s="4">
        <v>339.91730556090653</v>
      </c>
      <c r="W43" s="4">
        <v>422.73057392268277</v>
      </c>
      <c r="X43" s="4">
        <v>536.43954622157389</v>
      </c>
      <c r="Y43" s="4">
        <v>852.51396920570426</v>
      </c>
      <c r="Z43" s="154">
        <v>1112.6588806344059</v>
      </c>
      <c r="AA43" s="4">
        <v>1497.5771108260938</v>
      </c>
      <c r="AB43" s="4">
        <v>2016.0726539439966</v>
      </c>
      <c r="AC43" s="4">
        <v>2715.0450240663149</v>
      </c>
      <c r="AD43" s="4">
        <v>3657.8811976334296</v>
      </c>
      <c r="AE43" s="154">
        <v>4931.9911399999992</v>
      </c>
      <c r="AF43" s="4">
        <v>4992.4201053193483</v>
      </c>
      <c r="AG43" s="4">
        <v>5176.5593903461058</v>
      </c>
      <c r="AH43" s="4">
        <v>5420.6543577285065</v>
      </c>
      <c r="AI43" s="4">
        <v>5677.8754526383318</v>
      </c>
      <c r="AJ43" s="4">
        <v>5933.0890110260061</v>
      </c>
      <c r="AK43" s="154">
        <v>6053.6632817812324</v>
      </c>
      <c r="AL43" s="4">
        <v>5930.2460730431512</v>
      </c>
      <c r="AM43" s="4">
        <v>6602.0770433745083</v>
      </c>
      <c r="AN43" s="4">
        <v>7355.312001027306</v>
      </c>
      <c r="AO43" s="4">
        <v>8525.1639312817897</v>
      </c>
      <c r="AP43" s="4">
        <v>9145.60471179663</v>
      </c>
      <c r="AQ43" s="4">
        <v>10126.351668875001</v>
      </c>
      <c r="AR43" s="4">
        <v>11027.867514642134</v>
      </c>
      <c r="AS43" s="4">
        <v>11716.641298641311</v>
      </c>
    </row>
    <row r="44" spans="1:45" ht="15.75" customHeight="1">
      <c r="A44" s="281" t="s">
        <v>361</v>
      </c>
      <c r="B44" s="95">
        <v>8.5938611045731683</v>
      </c>
      <c r="C44" s="4">
        <v>9.7002521106870727</v>
      </c>
      <c r="D44" s="4">
        <v>6.8480788161332473</v>
      </c>
      <c r="E44" s="4">
        <v>6.0789434503090343</v>
      </c>
      <c r="F44" s="4">
        <v>7.285005653152532</v>
      </c>
      <c r="G44" s="4">
        <v>7.0016270024532137</v>
      </c>
      <c r="H44" s="4">
        <v>7.3587008849055513</v>
      </c>
      <c r="I44" s="4">
        <v>8.3042506903046434</v>
      </c>
      <c r="J44" s="4">
        <v>8.4408929041695444</v>
      </c>
      <c r="K44" s="4">
        <v>9.0840849452664791</v>
      </c>
      <c r="L44" s="4">
        <v>9.9289023031103305</v>
      </c>
      <c r="M44" s="4">
        <v>9.4491182089111661</v>
      </c>
      <c r="N44" s="4">
        <v>9.058874068094438</v>
      </c>
      <c r="O44" s="4">
        <v>8.9773428564078692</v>
      </c>
      <c r="P44" s="4">
        <v>8.4835897397129862</v>
      </c>
      <c r="Q44" s="4">
        <v>8.5684157650094175</v>
      </c>
      <c r="R44" s="4">
        <v>8.5941325873425178</v>
      </c>
      <c r="S44" s="4">
        <v>8.2589624283264822</v>
      </c>
      <c r="T44" s="4">
        <v>8.5480175369304234</v>
      </c>
      <c r="U44" s="4">
        <v>8.8545215835281308</v>
      </c>
      <c r="V44" s="4">
        <v>9.2251458136497817</v>
      </c>
      <c r="W44" s="4">
        <v>10.238861191427137</v>
      </c>
      <c r="X44" s="4">
        <v>10.808656246582096</v>
      </c>
      <c r="Y44" s="4">
        <v>12.106127977276348</v>
      </c>
      <c r="Z44" s="154">
        <v>13.264766540859146</v>
      </c>
      <c r="AA44" s="4">
        <v>14.50208199190654</v>
      </c>
      <c r="AB44" s="4">
        <v>15.879830915733061</v>
      </c>
      <c r="AC44" s="4">
        <v>17.277255888821085</v>
      </c>
      <c r="AD44" s="4">
        <v>18.628944076553708</v>
      </c>
      <c r="AE44" s="154">
        <v>8.7758883966579635</v>
      </c>
      <c r="AF44" s="4">
        <v>12.116696074736598</v>
      </c>
      <c r="AG44" s="4">
        <v>12.631744828652023</v>
      </c>
      <c r="AH44" s="4">
        <v>14.230590173008412</v>
      </c>
      <c r="AI44" s="4">
        <v>16.051417873211786</v>
      </c>
      <c r="AJ44" s="4">
        <v>17.703140819396896</v>
      </c>
      <c r="AK44" s="154">
        <v>18.127895663702752</v>
      </c>
      <c r="AL44" s="4">
        <v>18.542430927097485</v>
      </c>
      <c r="AM44" s="4">
        <v>19.661397552005109</v>
      </c>
      <c r="AN44" s="4">
        <v>20.172099603619817</v>
      </c>
      <c r="AO44" s="4">
        <v>18.801800630641885</v>
      </c>
      <c r="AP44" s="4">
        <v>19.105479210479658</v>
      </c>
      <c r="AQ44" s="4">
        <v>20.174094987505999</v>
      </c>
      <c r="AR44" s="4">
        <v>20.776861382734033</v>
      </c>
      <c r="AS44" s="4">
        <v>21.014867156763373</v>
      </c>
    </row>
    <row r="45" spans="1:45" ht="15.75" customHeight="1">
      <c r="A45" s="281" t="s">
        <v>429</v>
      </c>
      <c r="B45" s="95">
        <v>71.092569664898178</v>
      </c>
      <c r="C45" s="4">
        <v>71.664406941004913</v>
      </c>
      <c r="D45" s="4">
        <v>67.406418608148712</v>
      </c>
      <c r="E45" s="4">
        <v>55.230683375353387</v>
      </c>
      <c r="F45" s="4">
        <v>52.925739277815545</v>
      </c>
      <c r="G45" s="4">
        <v>55.081125933910087</v>
      </c>
      <c r="H45" s="4">
        <v>55.631849218283627</v>
      </c>
      <c r="I45" s="4">
        <v>56.182572502657166</v>
      </c>
      <c r="J45" s="4">
        <v>57.01833467542852</v>
      </c>
      <c r="K45" s="4">
        <v>58.158490229019748</v>
      </c>
      <c r="L45" s="4">
        <v>59.031201887324158</v>
      </c>
      <c r="M45" s="4">
        <v>62.986556338671541</v>
      </c>
      <c r="N45" s="4">
        <v>69.285563872400914</v>
      </c>
      <c r="O45" s="4">
        <v>78.77806265577243</v>
      </c>
      <c r="P45" s="4">
        <v>91.38223597082002</v>
      </c>
      <c r="Q45" s="4">
        <v>105.08961535392579</v>
      </c>
      <c r="R45" s="4">
        <v>120.85296968204909</v>
      </c>
      <c r="S45" s="4">
        <v>145.02321171859668</v>
      </c>
      <c r="T45" s="4">
        <v>174.02767811238496</v>
      </c>
      <c r="U45" s="4">
        <v>187.94971641144463</v>
      </c>
      <c r="V45" s="4">
        <v>206.74496400184995</v>
      </c>
      <c r="W45" s="4">
        <v>237.83423618547255</v>
      </c>
      <c r="X45" s="4">
        <v>240.94956476392758</v>
      </c>
      <c r="Y45" s="4">
        <v>267.09076685998849</v>
      </c>
      <c r="Z45" s="154">
        <v>295.13529738028728</v>
      </c>
      <c r="AA45" s="4">
        <v>326.45062810882268</v>
      </c>
      <c r="AB45" s="4">
        <v>361.12652297599936</v>
      </c>
      <c r="AC45" s="4">
        <v>399.76705566697512</v>
      </c>
      <c r="AD45" s="4">
        <v>439.31640763175028</v>
      </c>
      <c r="AE45" s="154">
        <v>479.19444920046573</v>
      </c>
      <c r="AF45" s="4">
        <v>481.55946621153663</v>
      </c>
      <c r="AG45" s="4">
        <v>491.89360150612731</v>
      </c>
      <c r="AH45" s="4">
        <v>610.8703827023138</v>
      </c>
      <c r="AI45" s="4">
        <v>735.76814063298264</v>
      </c>
      <c r="AJ45" s="4">
        <v>765.64062685857391</v>
      </c>
      <c r="AK45" s="154">
        <v>734.43287091841466</v>
      </c>
      <c r="AL45" s="4">
        <v>730.21165640162724</v>
      </c>
      <c r="AM45" s="4">
        <v>727.00579057102232</v>
      </c>
      <c r="AN45" s="4">
        <v>728.49270315102092</v>
      </c>
      <c r="AO45" s="4">
        <v>728.69296477625232</v>
      </c>
      <c r="AP45" s="4">
        <v>752.70462274334466</v>
      </c>
      <c r="AQ45" s="4">
        <v>796.52997110560705</v>
      </c>
      <c r="AR45" s="4">
        <v>805.00541588822341</v>
      </c>
      <c r="AS45" s="4">
        <v>805.66968534518605</v>
      </c>
    </row>
    <row r="46" spans="1:45" ht="15.75" customHeight="1">
      <c r="A46" s="281" t="s">
        <v>362</v>
      </c>
      <c r="B46" s="95">
        <v>174.97324996830858</v>
      </c>
      <c r="C46" s="4">
        <v>192.53946207142619</v>
      </c>
      <c r="D46" s="4">
        <v>200.11704376296711</v>
      </c>
      <c r="E46" s="4">
        <v>182.55083165984951</v>
      </c>
      <c r="F46" s="4">
        <v>130.36884864764724</v>
      </c>
      <c r="G46" s="4">
        <v>128.81888875619566</v>
      </c>
      <c r="H46" s="4">
        <v>130.11052199907192</v>
      </c>
      <c r="I46" s="4">
        <v>131.41937701851992</v>
      </c>
      <c r="J46" s="4">
        <v>133.38265954769187</v>
      </c>
      <c r="K46" s="4">
        <v>136.05203491630289</v>
      </c>
      <c r="L46" s="4">
        <v>138.10142632833328</v>
      </c>
      <c r="M46" s="4">
        <v>145.00735873357851</v>
      </c>
      <c r="N46" s="4">
        <v>153.70435590227888</v>
      </c>
      <c r="O46" s="4">
        <v>154.47933584800467</v>
      </c>
      <c r="P46" s="4">
        <v>156.80427568518198</v>
      </c>
      <c r="Q46" s="4">
        <v>161.50582068925169</v>
      </c>
      <c r="R46" s="4">
        <v>172.80330612027637</v>
      </c>
      <c r="S46" s="4">
        <v>190.07674802167534</v>
      </c>
      <c r="T46" s="4">
        <v>210.98398477969963</v>
      </c>
      <c r="U46" s="4">
        <v>236.29999634007496</v>
      </c>
      <c r="V46" s="4">
        <v>265.83643701841089</v>
      </c>
      <c r="W46" s="4">
        <v>283.06815775280489</v>
      </c>
      <c r="X46" s="4">
        <v>295.51803328835808</v>
      </c>
      <c r="Y46" s="4">
        <v>327.5795007526811</v>
      </c>
      <c r="Z46" s="154">
        <v>354.43328893818324</v>
      </c>
      <c r="AA46" s="4">
        <v>385.27019805405195</v>
      </c>
      <c r="AB46" s="4">
        <v>418.87582753752537</v>
      </c>
      <c r="AC46" s="4">
        <v>455.52746244705884</v>
      </c>
      <c r="AD46" s="4">
        <v>494.17650558719686</v>
      </c>
      <c r="AE46" s="154">
        <v>535.09819519999951</v>
      </c>
      <c r="AF46" s="4">
        <v>596.9503938011926</v>
      </c>
      <c r="AG46" s="4">
        <v>587.42868142981501</v>
      </c>
      <c r="AH46" s="4">
        <v>737.31502636815878</v>
      </c>
      <c r="AI46" s="4">
        <v>827.36702798963631</v>
      </c>
      <c r="AJ46" s="4">
        <v>991.68105553877729</v>
      </c>
      <c r="AK46" s="154">
        <v>1052.4742380793373</v>
      </c>
      <c r="AL46" s="4">
        <v>1097.8968072995278</v>
      </c>
      <c r="AM46" s="4">
        <v>1178.9150973237656</v>
      </c>
      <c r="AN46" s="4">
        <v>1205.9480511854074</v>
      </c>
      <c r="AO46" s="4">
        <v>1264.486132576925</v>
      </c>
      <c r="AP46" s="4">
        <v>1309.6539376350252</v>
      </c>
      <c r="AQ46" s="4">
        <v>1379.9861374879199</v>
      </c>
      <c r="AR46" s="4">
        <v>1444.3405268512224</v>
      </c>
      <c r="AS46" s="4">
        <v>1474.8439862740152</v>
      </c>
    </row>
    <row r="47" spans="1:45" ht="15.75" customHeight="1">
      <c r="A47" s="281" t="s">
        <v>363</v>
      </c>
      <c r="B47" s="95">
        <v>4.5894593812217019</v>
      </c>
      <c r="C47" s="4">
        <v>4.6263749683742095</v>
      </c>
      <c r="D47" s="4">
        <v>4.3514958271155404</v>
      </c>
      <c r="E47" s="4">
        <v>3.5654777868221563</v>
      </c>
      <c r="F47" s="4">
        <v>3.4166795739920501</v>
      </c>
      <c r="G47" s="4">
        <v>3.5558229409515003</v>
      </c>
      <c r="H47" s="4">
        <v>3.5913754910399147</v>
      </c>
      <c r="I47" s="4">
        <v>3.6269280411283291</v>
      </c>
      <c r="J47" s="4">
        <v>3.680881591581993</v>
      </c>
      <c r="K47" s="4">
        <v>3.7544855930429919</v>
      </c>
      <c r="L47" s="4">
        <v>3.8108244583588187</v>
      </c>
      <c r="M47" s="4">
        <v>4.0661667350321604</v>
      </c>
      <c r="N47" s="4">
        <v>4.4728061258197771</v>
      </c>
      <c r="O47" s="4">
        <v>5.0856048725513965</v>
      </c>
      <c r="P47" s="4">
        <v>5.8992812066036597</v>
      </c>
      <c r="Q47" s="4">
        <v>6.7841762272547586</v>
      </c>
      <c r="R47" s="4">
        <v>7.8017969820218722</v>
      </c>
      <c r="S47" s="4">
        <v>9.3621336611418435</v>
      </c>
      <c r="T47" s="4">
        <v>11.234549034728014</v>
      </c>
      <c r="U47" s="4">
        <v>12.133301598864053</v>
      </c>
      <c r="V47" s="4">
        <v>13.346649572959878</v>
      </c>
      <c r="W47" s="4">
        <v>15.35365188770292</v>
      </c>
      <c r="X47" s="4">
        <v>15.554765366050541</v>
      </c>
      <c r="Y47" s="4">
        <v>17.242339549424258</v>
      </c>
      <c r="Z47" s="154">
        <v>19.0527852021138</v>
      </c>
      <c r="AA47" s="4">
        <v>21.074380975984084</v>
      </c>
      <c r="AB47" s="4">
        <v>23.312921680737908</v>
      </c>
      <c r="AC47" s="4">
        <v>25.807403960530419</v>
      </c>
      <c r="AD47" s="4">
        <v>28.360556072650464</v>
      </c>
      <c r="AE47" s="154">
        <v>30.934927105305018</v>
      </c>
      <c r="AF47" s="4">
        <v>76.814532281651836</v>
      </c>
      <c r="AG47" s="4">
        <v>97.834039116885052</v>
      </c>
      <c r="AH47" s="4">
        <v>112.44488941031021</v>
      </c>
      <c r="AI47" s="4">
        <v>129.1826660369866</v>
      </c>
      <c r="AJ47" s="4">
        <v>141.32924775928601</v>
      </c>
      <c r="AK47" s="154">
        <v>146.5799565602874</v>
      </c>
      <c r="AL47" s="4">
        <v>152.62989991580352</v>
      </c>
      <c r="AM47" s="4">
        <v>156.48401832250195</v>
      </c>
      <c r="AN47" s="4">
        <v>162.93503092678728</v>
      </c>
      <c r="AO47" s="4">
        <v>158.04102261503888</v>
      </c>
      <c r="AP47" s="4">
        <v>160.76706490256163</v>
      </c>
      <c r="AQ47" s="4">
        <v>167.66409804956899</v>
      </c>
      <c r="AR47" s="4">
        <v>174.83340296387701</v>
      </c>
      <c r="AS47" s="4">
        <v>181.35827824665904</v>
      </c>
    </row>
    <row r="48" spans="1:45" ht="15.75" customHeight="1">
      <c r="A48" s="281" t="s">
        <v>364</v>
      </c>
      <c r="B48" s="95">
        <v>282.17074220644486</v>
      </c>
      <c r="C48" s="4">
        <v>372.26776015695117</v>
      </c>
      <c r="D48" s="4">
        <v>336.89650080222498</v>
      </c>
      <c r="E48" s="4">
        <v>267.28762363385209</v>
      </c>
      <c r="F48" s="4">
        <v>254.99343511613029</v>
      </c>
      <c r="G48" s="4">
        <v>303.10741767650109</v>
      </c>
      <c r="H48" s="4">
        <v>328.77153609584855</v>
      </c>
      <c r="I48" s="4">
        <v>398.17423723779109</v>
      </c>
      <c r="J48" s="4">
        <v>539.66076504598436</v>
      </c>
      <c r="K48" s="4">
        <v>785.39702170165538</v>
      </c>
      <c r="L48" s="4">
        <v>816.81334361580332</v>
      </c>
      <c r="M48" s="4">
        <v>848.16328245929844</v>
      </c>
      <c r="N48" s="4">
        <v>879.58182974943475</v>
      </c>
      <c r="O48" s="4">
        <v>905.50388480063248</v>
      </c>
      <c r="P48" s="4">
        <v>942.01041696947732</v>
      </c>
      <c r="Q48" s="4">
        <v>978.71250440584265</v>
      </c>
      <c r="R48" s="4">
        <v>1019.1132622750771</v>
      </c>
      <c r="S48" s="4">
        <v>1068.611692194838</v>
      </c>
      <c r="T48" s="4">
        <v>1106.3368655894858</v>
      </c>
      <c r="U48" s="4">
        <v>1151.5915154548195</v>
      </c>
      <c r="V48" s="4">
        <v>1202.8193177960482</v>
      </c>
      <c r="W48" s="4">
        <v>1556.6884442270216</v>
      </c>
      <c r="X48" s="4">
        <v>1396.78170766828</v>
      </c>
      <c r="Y48" s="4">
        <v>1442.4515742100007</v>
      </c>
      <c r="Z48" s="154">
        <v>1491.7619290196699</v>
      </c>
      <c r="AA48" s="4">
        <v>1573.2061371208636</v>
      </c>
      <c r="AB48" s="4">
        <v>1660.3558883960461</v>
      </c>
      <c r="AC48" s="4">
        <v>1749.1132928187565</v>
      </c>
      <c r="AD48" s="4">
        <v>1827.9695161078514</v>
      </c>
      <c r="AE48" s="154">
        <v>1908.8051240928858</v>
      </c>
      <c r="AF48" s="4">
        <v>1394.6966009618423</v>
      </c>
      <c r="AG48" s="4">
        <v>1687.9059110194394</v>
      </c>
      <c r="AH48" s="4">
        <v>1833.6455052728868</v>
      </c>
      <c r="AI48" s="4">
        <v>1982.6697428997245</v>
      </c>
      <c r="AJ48" s="4">
        <v>2123.8968233271908</v>
      </c>
      <c r="AK48" s="154">
        <v>2027.5122971423284</v>
      </c>
      <c r="AL48" s="4">
        <v>2053.0018365102546</v>
      </c>
      <c r="AM48" s="4">
        <v>2094.6765488253131</v>
      </c>
      <c r="AN48" s="4">
        <v>2148.3885316674146</v>
      </c>
      <c r="AO48" s="4">
        <v>2349.6835279661982</v>
      </c>
      <c r="AP48" s="4">
        <v>2586.2837361040133</v>
      </c>
      <c r="AQ48" s="4">
        <v>3009.3495223022701</v>
      </c>
      <c r="AR48" s="4">
        <v>3807.8195497432994</v>
      </c>
      <c r="AS48" s="4">
        <v>4933.7961806786407</v>
      </c>
    </row>
    <row r="49" spans="1:45" ht="15.75" customHeight="1">
      <c r="A49" s="281" t="s">
        <v>365</v>
      </c>
      <c r="B49" s="95">
        <v>196.90869858214526</v>
      </c>
      <c r="C49" s="4">
        <v>242.66722956390376</v>
      </c>
      <c r="D49" s="4">
        <v>251.21249739784656</v>
      </c>
      <c r="E49" s="4">
        <v>200.95162099820428</v>
      </c>
      <c r="F49" s="4">
        <v>197.36812158397018</v>
      </c>
      <c r="G49" s="4">
        <v>240.18634535404937</v>
      </c>
      <c r="H49" s="4">
        <v>259.39022683032954</v>
      </c>
      <c r="I49" s="4">
        <v>319.75840927011927</v>
      </c>
      <c r="J49" s="4">
        <v>451.83425268074063</v>
      </c>
      <c r="K49" s="4">
        <v>700.67796508117817</v>
      </c>
      <c r="L49" s="4">
        <v>728.70552473050691</v>
      </c>
      <c r="M49" s="4">
        <v>757.85407650428863</v>
      </c>
      <c r="N49" s="4">
        <v>786.6525479506796</v>
      </c>
      <c r="O49" s="4">
        <v>810.25218870842025</v>
      </c>
      <c r="P49" s="4">
        <v>844.28256929959321</v>
      </c>
      <c r="Q49" s="4">
        <v>878.05383531773657</v>
      </c>
      <c r="R49" s="4">
        <v>914.93171967421995</v>
      </c>
      <c r="S49" s="4">
        <v>960.67830565793111</v>
      </c>
      <c r="T49" s="4">
        <v>994.30163746948699</v>
      </c>
      <c r="U49" s="4">
        <v>1033.0796953615179</v>
      </c>
      <c r="V49" s="4">
        <v>1079.5686412912341</v>
      </c>
      <c r="W49" s="4">
        <v>1397.1767532409663</v>
      </c>
      <c r="X49" s="4">
        <v>1268.0217671268817</v>
      </c>
      <c r="Y49" s="4">
        <v>1299.722155737122</v>
      </c>
      <c r="Z49" s="154">
        <v>1333.5474248401804</v>
      </c>
      <c r="AA49" s="4">
        <v>1397.1081839065703</v>
      </c>
      <c r="AB49" s="4">
        <v>1464.3088450003738</v>
      </c>
      <c r="AC49" s="4">
        <v>1531.5206171312063</v>
      </c>
      <c r="AD49" s="4">
        <v>1589.4949603756866</v>
      </c>
      <c r="AE49" s="154">
        <v>1648.7368429724127</v>
      </c>
      <c r="AF49" s="4">
        <v>1129.5618909718105</v>
      </c>
      <c r="AG49" s="4">
        <v>1461.7043379140755</v>
      </c>
      <c r="AH49" s="4">
        <v>1592.1254926216518</v>
      </c>
      <c r="AI49" s="4">
        <v>1723.7759033658367</v>
      </c>
      <c r="AJ49" s="4">
        <v>1851.8282822342439</v>
      </c>
      <c r="AK49" s="154">
        <v>1748.7536950280235</v>
      </c>
      <c r="AL49" s="4">
        <v>1782.3259103058124</v>
      </c>
      <c r="AM49" s="4">
        <v>1807.4342790999385</v>
      </c>
      <c r="AN49" s="4">
        <v>1850.8355732918699</v>
      </c>
      <c r="AO49" s="4">
        <v>2097.6683471746146</v>
      </c>
      <c r="AP49" s="4">
        <v>2318.5465994565293</v>
      </c>
      <c r="AQ49" s="4">
        <v>2718.36453009655</v>
      </c>
      <c r="AR49" s="4">
        <v>3502.8033901125305</v>
      </c>
      <c r="AS49" s="4">
        <v>4584.7833448848132</v>
      </c>
    </row>
    <row r="50" spans="1:45" s="2" customFormat="1" ht="16" customHeight="1">
      <c r="A50" s="281" t="s">
        <v>366</v>
      </c>
      <c r="B50" s="95">
        <v>85.262043624299594</v>
      </c>
      <c r="C50" s="4">
        <v>129.60053059304741</v>
      </c>
      <c r="D50" s="4">
        <v>85.684003404378416</v>
      </c>
      <c r="E50" s="4">
        <v>66.336002635647802</v>
      </c>
      <c r="F50" s="4">
        <v>57.625313532160114</v>
      </c>
      <c r="G50" s="4">
        <v>62.921072322451728</v>
      </c>
      <c r="H50" s="4">
        <v>69.381309265518993</v>
      </c>
      <c r="I50" s="4">
        <v>78.415827967671817</v>
      </c>
      <c r="J50" s="4">
        <v>87.826512365243758</v>
      </c>
      <c r="K50" s="4">
        <v>84.719056620477218</v>
      </c>
      <c r="L50" s="4">
        <v>88.107818885296325</v>
      </c>
      <c r="M50" s="4">
        <v>90.309205955009858</v>
      </c>
      <c r="N50" s="4">
        <v>92.929281798755156</v>
      </c>
      <c r="O50" s="4">
        <v>95.251696092212242</v>
      </c>
      <c r="P50" s="4">
        <v>97.727847669884099</v>
      </c>
      <c r="Q50" s="4">
        <v>100.65866908810604</v>
      </c>
      <c r="R50" s="4">
        <v>104.18154260085713</v>
      </c>
      <c r="S50" s="4">
        <v>107.93338653690685</v>
      </c>
      <c r="T50" s="4">
        <v>112.03522811999866</v>
      </c>
      <c r="U50" s="4">
        <v>118.51182009330158</v>
      </c>
      <c r="V50" s="4">
        <v>123.25067650481414</v>
      </c>
      <c r="W50" s="4">
        <v>159.51169098605541</v>
      </c>
      <c r="X50" s="4">
        <v>128.75994054139835</v>
      </c>
      <c r="Y50" s="4">
        <v>142.72941847287873</v>
      </c>
      <c r="Z50" s="154">
        <v>158.21450417948938</v>
      </c>
      <c r="AA50" s="4">
        <v>176.09795321429343</v>
      </c>
      <c r="AB50" s="4">
        <v>196.04704339567218</v>
      </c>
      <c r="AC50" s="4">
        <v>217.59267568755004</v>
      </c>
      <c r="AD50" s="4">
        <v>238.47455573216484</v>
      </c>
      <c r="AE50" s="154">
        <v>260.06828112047316</v>
      </c>
      <c r="AF50" s="4">
        <v>265.13470999003164</v>
      </c>
      <c r="AG50" s="4">
        <v>226.20157310536396</v>
      </c>
      <c r="AH50" s="4">
        <v>241.52001265123499</v>
      </c>
      <c r="AI50" s="4">
        <v>258.89383953388779</v>
      </c>
      <c r="AJ50" s="4">
        <v>272.06854109294699</v>
      </c>
      <c r="AK50" s="154">
        <v>278.75860211430489</v>
      </c>
      <c r="AL50" s="4">
        <v>270.67592620444236</v>
      </c>
      <c r="AM50" s="4">
        <v>287.24226972537457</v>
      </c>
      <c r="AN50" s="4">
        <v>297.55295837554462</v>
      </c>
      <c r="AO50" s="4">
        <v>252.01518079158311</v>
      </c>
      <c r="AP50" s="4">
        <v>267.73713664748385</v>
      </c>
      <c r="AQ50" s="4">
        <v>290.98499220572199</v>
      </c>
      <c r="AR50" s="4">
        <v>305.01615963076927</v>
      </c>
      <c r="AS50" s="4">
        <v>349.01283579382715</v>
      </c>
    </row>
    <row r="51" spans="1:45" s="2" customFormat="1">
      <c r="A51" s="281" t="s">
        <v>367</v>
      </c>
      <c r="B51" s="95">
        <v>1063.9598100967005</v>
      </c>
      <c r="C51" s="4">
        <v>1074.0493298602748</v>
      </c>
      <c r="D51" s="4">
        <v>1086.7039817671309</v>
      </c>
      <c r="E51" s="4">
        <v>1086.9319935132005</v>
      </c>
      <c r="F51" s="4">
        <v>1091.3782225615553</v>
      </c>
      <c r="G51" s="4">
        <v>1100.9091135472593</v>
      </c>
      <c r="H51" s="4">
        <v>1112.4864099539373</v>
      </c>
      <c r="I51" s="4">
        <v>1123.0775555588646</v>
      </c>
      <c r="J51" s="4">
        <v>1139.8706206568816</v>
      </c>
      <c r="K51" s="4">
        <v>1196.5543407297534</v>
      </c>
      <c r="L51" s="4">
        <v>1244.1517927217571</v>
      </c>
      <c r="M51" s="4">
        <v>1292.3477755471934</v>
      </c>
      <c r="N51" s="4">
        <v>1346.3124555481868</v>
      </c>
      <c r="O51" s="4">
        <v>1386.5337275548425</v>
      </c>
      <c r="P51" s="4">
        <v>1430.7167036494552</v>
      </c>
      <c r="Q51" s="4">
        <v>1445.0244407153148</v>
      </c>
      <c r="R51" s="4">
        <v>1536.9074740876624</v>
      </c>
      <c r="S51" s="4">
        <v>1628.6480001187169</v>
      </c>
      <c r="T51" s="4">
        <v>1690.3308777241621</v>
      </c>
      <c r="U51" s="4">
        <v>1756.0780647032964</v>
      </c>
      <c r="V51" s="4">
        <v>1843.81730625771</v>
      </c>
      <c r="W51" s="4">
        <v>1899.1317029465006</v>
      </c>
      <c r="X51" s="4">
        <v>1956.1059602822475</v>
      </c>
      <c r="Y51" s="4">
        <v>2168.3286355095197</v>
      </c>
      <c r="Z51" s="154">
        <v>2408.8236999649844</v>
      </c>
      <c r="AA51" s="4">
        <v>2690.0658058871186</v>
      </c>
      <c r="AB51" s="4">
        <v>3005.4248882073803</v>
      </c>
      <c r="AC51" s="4">
        <v>3359.764494653914</v>
      </c>
      <c r="AD51" s="4">
        <v>3727.3415419305211</v>
      </c>
      <c r="AE51" s="154">
        <v>4127.9882085277923</v>
      </c>
      <c r="AF51" s="4">
        <v>4145.8660785653665</v>
      </c>
      <c r="AG51" s="4">
        <v>4379.9368021363744</v>
      </c>
      <c r="AH51" s="4">
        <v>4904.6369725521508</v>
      </c>
      <c r="AI51" s="4">
        <v>5155.7279501155235</v>
      </c>
      <c r="AJ51" s="4">
        <v>5264.6958919294721</v>
      </c>
      <c r="AK51" s="154">
        <v>4903.6046445433249</v>
      </c>
      <c r="AL51" s="4">
        <v>4694.391265180966</v>
      </c>
      <c r="AM51" s="4">
        <v>4471.8617541800395</v>
      </c>
      <c r="AN51" s="4">
        <v>4366.3505991034772</v>
      </c>
      <c r="AO51" s="4">
        <v>3963.5891827343794</v>
      </c>
      <c r="AP51" s="4">
        <v>4053.0832017877678</v>
      </c>
      <c r="AQ51" s="4">
        <v>4213.0704077436203</v>
      </c>
      <c r="AR51" s="4">
        <v>4283.6474000832486</v>
      </c>
      <c r="AS51" s="4">
        <v>4317.4276798603551</v>
      </c>
    </row>
    <row r="52" spans="1:45" s="2" customFormat="1">
      <c r="A52" s="281" t="s">
        <v>368</v>
      </c>
      <c r="B52" s="95">
        <v>421.38197573613263</v>
      </c>
      <c r="C52" s="4">
        <v>423.67054043802608</v>
      </c>
      <c r="D52" s="4">
        <v>481.17072857309915</v>
      </c>
      <c r="E52" s="4">
        <v>518.3599049788678</v>
      </c>
      <c r="F52" s="4">
        <v>602.46465777345236</v>
      </c>
      <c r="G52" s="4">
        <v>650.81058710095169</v>
      </c>
      <c r="H52" s="4">
        <v>658.62031414616308</v>
      </c>
      <c r="I52" s="4">
        <v>665.19993766410676</v>
      </c>
      <c r="J52" s="4">
        <v>675.18380117611707</v>
      </c>
      <c r="K52" s="4">
        <v>688.68633291728838</v>
      </c>
      <c r="L52" s="4">
        <v>699.01348113458243</v>
      </c>
      <c r="M52" s="4">
        <v>719.98245521568151</v>
      </c>
      <c r="N52" s="4">
        <v>748.78976340076542</v>
      </c>
      <c r="O52" s="4">
        <v>774.99382923744554</v>
      </c>
      <c r="P52" s="4">
        <v>803.65810212866074</v>
      </c>
      <c r="Q52" s="4">
        <v>832.57983854883935</v>
      </c>
      <c r="R52" s="4">
        <v>861.73043143920734</v>
      </c>
      <c r="S52" s="4">
        <v>904.81266195235162</v>
      </c>
      <c r="T52" s="4">
        <v>944.63368776529762</v>
      </c>
      <c r="U52" s="4">
        <v>985.25571122390647</v>
      </c>
      <c r="V52" s="4">
        <v>1034.5221379671145</v>
      </c>
      <c r="W52" s="4">
        <v>1101.5862947963828</v>
      </c>
      <c r="X52" s="4">
        <v>1150.0162373663138</v>
      </c>
      <c r="Y52" s="4">
        <v>1189.5380955002927</v>
      </c>
      <c r="Z52" s="154">
        <v>1252.5789157019769</v>
      </c>
      <c r="AA52" s="4">
        <v>1336.3272522777395</v>
      </c>
      <c r="AB52" s="4">
        <v>1425.7974772866492</v>
      </c>
      <c r="AC52" s="4">
        <v>1521.0407285036515</v>
      </c>
      <c r="AD52" s="4">
        <v>1615.1641101462726</v>
      </c>
      <c r="AE52" s="154">
        <v>1711.6980063274973</v>
      </c>
      <c r="AF52" s="4">
        <v>2031.4656953817755</v>
      </c>
      <c r="AG52" s="4">
        <v>2190.0725323941278</v>
      </c>
      <c r="AH52" s="4">
        <v>2265.110176351775</v>
      </c>
      <c r="AI52" s="4">
        <v>2390.4381159425129</v>
      </c>
      <c r="AJ52" s="4">
        <v>2516.0739653873152</v>
      </c>
      <c r="AK52" s="154">
        <v>2536.2920276856657</v>
      </c>
      <c r="AL52" s="4">
        <v>2529.6751918822292</v>
      </c>
      <c r="AM52" s="4">
        <v>2544.1356843922345</v>
      </c>
      <c r="AN52" s="4">
        <v>2547.2962540552462</v>
      </c>
      <c r="AO52" s="4">
        <v>2345.5836818176849</v>
      </c>
      <c r="AP52" s="4">
        <v>2346.8168230311367</v>
      </c>
      <c r="AQ52" s="4">
        <v>2400.3151000191101</v>
      </c>
      <c r="AR52" s="4">
        <v>2458.5433082491281</v>
      </c>
      <c r="AS52" s="4">
        <v>2491.6860707821575</v>
      </c>
    </row>
    <row r="53" spans="1:45">
      <c r="A53" s="281" t="s">
        <v>369</v>
      </c>
      <c r="B53" s="95">
        <v>3.2348098611158806</v>
      </c>
      <c r="C53" s="4">
        <v>3.2523784143330747</v>
      </c>
      <c r="D53" s="4">
        <v>3.6937883139150793</v>
      </c>
      <c r="E53" s="4">
        <v>3.9792773036944844</v>
      </c>
      <c r="F53" s="4">
        <v>4.6249216344263715</v>
      </c>
      <c r="G53" s="4">
        <v>4.9960573211395998</v>
      </c>
      <c r="H53" s="4">
        <v>5.0560100089932751</v>
      </c>
      <c r="I53" s="4">
        <v>5.1065195994927084</v>
      </c>
      <c r="J53" s="4">
        <v>5.1831624129027176</v>
      </c>
      <c r="K53" s="4">
        <v>5.2868168768841635</v>
      </c>
      <c r="L53" s="4">
        <v>5.3660949732767511</v>
      </c>
      <c r="M53" s="4">
        <v>5.5270668421292948</v>
      </c>
      <c r="N53" s="4">
        <v>5.7482110057507265</v>
      </c>
      <c r="O53" s="4">
        <v>5.9493709400875989</v>
      </c>
      <c r="P53" s="4">
        <v>6.1694170691329564</v>
      </c>
      <c r="Q53" s="4">
        <v>6.3914396604152479</v>
      </c>
      <c r="R53" s="4">
        <v>6.6152191070192581</v>
      </c>
      <c r="S53" s="4">
        <v>6.9459471213329396</v>
      </c>
      <c r="T53" s="4">
        <v>7.2516399473121176</v>
      </c>
      <c r="U53" s="4">
        <v>7.5634817669173149</v>
      </c>
      <c r="V53" s="4">
        <v>7.9416838074114882</v>
      </c>
      <c r="W53" s="4">
        <v>8.456513126961184</v>
      </c>
      <c r="X53" s="4">
        <v>8.828293755510396</v>
      </c>
      <c r="Y53" s="4">
        <v>9.1316899703059597</v>
      </c>
      <c r="Z53" s="154">
        <v>9.6156334671415671</v>
      </c>
      <c r="AA53" s="4">
        <v>10.258541708610753</v>
      </c>
      <c r="AB53" s="4">
        <v>10.945374992425224</v>
      </c>
      <c r="AC53" s="4">
        <v>11.676525886345813</v>
      </c>
      <c r="AD53" s="4">
        <v>12.399079912457699</v>
      </c>
      <c r="AE53" s="154">
        <v>13.140138660291999</v>
      </c>
      <c r="AF53" s="4">
        <v>13.824970222894525</v>
      </c>
      <c r="AG53" s="4">
        <v>13.370386500990977</v>
      </c>
      <c r="AH53" s="4">
        <v>13.720210795957351</v>
      </c>
      <c r="AI53" s="4">
        <v>13.982478399198561</v>
      </c>
      <c r="AJ53" s="4">
        <v>14.473978852508665</v>
      </c>
      <c r="AK53" s="154">
        <v>14.374749589244837</v>
      </c>
      <c r="AL53" s="4">
        <v>14.466503944603179</v>
      </c>
      <c r="AM53" s="4">
        <v>14.440877727134797</v>
      </c>
      <c r="AN53" s="4">
        <v>14.723694689973332</v>
      </c>
      <c r="AO53" s="4">
        <v>14.318779973898303</v>
      </c>
      <c r="AP53" s="4">
        <v>14.686076231808171</v>
      </c>
      <c r="AQ53" s="4">
        <v>15.1501072417991</v>
      </c>
      <c r="AR53" s="4">
        <v>15.244516253624145</v>
      </c>
      <c r="AS53" s="4">
        <v>15.40296870318824</v>
      </c>
    </row>
    <row r="54" spans="1:45">
      <c r="A54" s="281" t="s">
        <v>370</v>
      </c>
      <c r="B54" s="95">
        <v>807.0755434063318</v>
      </c>
      <c r="C54" s="4">
        <v>825.92169200899889</v>
      </c>
      <c r="D54" s="4">
        <v>844.76784061166597</v>
      </c>
      <c r="E54" s="4">
        <v>863.61398921432817</v>
      </c>
      <c r="F54" s="4">
        <v>882.46013781699537</v>
      </c>
      <c r="G54" s="4">
        <v>901.30628641966257</v>
      </c>
      <c r="H54" s="4">
        <v>920.15243502232977</v>
      </c>
      <c r="I54" s="4">
        <v>938.99858362499697</v>
      </c>
      <c r="J54" s="4">
        <v>957.84473222765916</v>
      </c>
      <c r="K54" s="4">
        <v>976.69088083032625</v>
      </c>
      <c r="L54" s="4">
        <v>987.03912969905991</v>
      </c>
      <c r="M54" s="4">
        <v>1015.4307301916112</v>
      </c>
      <c r="N54" s="4">
        <v>1044.823107406505</v>
      </c>
      <c r="O54" s="4">
        <v>1059.7368561709829</v>
      </c>
      <c r="P54" s="4">
        <v>1059.1168097234445</v>
      </c>
      <c r="Q54" s="4">
        <v>1089.7677724463247</v>
      </c>
      <c r="R54" s="4">
        <v>1108.6139210489919</v>
      </c>
      <c r="S54" s="4">
        <v>1127.4600696516591</v>
      </c>
      <c r="T54" s="4">
        <v>1146.306218254326</v>
      </c>
      <c r="U54" s="4">
        <v>1165.1523668569885</v>
      </c>
      <c r="V54" s="4">
        <v>1183.9988096868412</v>
      </c>
      <c r="W54" s="4">
        <v>1398.3282575470735</v>
      </c>
      <c r="X54" s="4">
        <v>1398.3282575470735</v>
      </c>
      <c r="Y54" s="4">
        <v>1550.0362783230605</v>
      </c>
      <c r="Z54" s="154">
        <v>1612.0377294559828</v>
      </c>
      <c r="AA54" s="4">
        <v>1683.796987356772</v>
      </c>
      <c r="AB54" s="4">
        <v>1758.8177453355565</v>
      </c>
      <c r="AC54" s="4">
        <v>1836.9092532284549</v>
      </c>
      <c r="AD54" s="4">
        <v>1918.0035676042314</v>
      </c>
      <c r="AE54" s="154">
        <v>1998.4708783767639</v>
      </c>
      <c r="AF54" s="4">
        <v>2307.3773847573962</v>
      </c>
      <c r="AG54" s="4">
        <v>1838.7324182503135</v>
      </c>
      <c r="AH54" s="4">
        <v>1828.842448053289</v>
      </c>
      <c r="AI54" s="4">
        <v>1874.9431692454364</v>
      </c>
      <c r="AJ54" s="4">
        <v>1644.7827905453705</v>
      </c>
      <c r="AK54" s="154">
        <v>1569.5177494434752</v>
      </c>
      <c r="AL54" s="4">
        <v>1563.61954935073</v>
      </c>
      <c r="AM54" s="4">
        <v>1531.5818213491457</v>
      </c>
      <c r="AN54" s="4">
        <v>1470.2203911196177</v>
      </c>
      <c r="AO54" s="4">
        <v>1471.6557495611039</v>
      </c>
      <c r="AP54" s="4">
        <v>1467.2251840702622</v>
      </c>
      <c r="AQ54" s="4">
        <v>1495.1255598100499</v>
      </c>
      <c r="AR54" s="4">
        <v>1526.8085657018694</v>
      </c>
      <c r="AS54" s="4">
        <v>1560.1899131263715</v>
      </c>
    </row>
    <row r="55" spans="1:45">
      <c r="A55" s="281" t="s">
        <v>371</v>
      </c>
      <c r="B55" s="95">
        <v>242.55585291095309</v>
      </c>
      <c r="C55" s="4">
        <v>248.21981297733447</v>
      </c>
      <c r="D55" s="4">
        <v>253.88377304371588</v>
      </c>
      <c r="E55" s="4">
        <v>259.54773311009569</v>
      </c>
      <c r="F55" s="4">
        <v>265.21169317647713</v>
      </c>
      <c r="G55" s="4">
        <v>270.87565324285845</v>
      </c>
      <c r="H55" s="4">
        <v>276.53961330923988</v>
      </c>
      <c r="I55" s="4">
        <v>282.20357337562126</v>
      </c>
      <c r="J55" s="4">
        <v>287.86753344200116</v>
      </c>
      <c r="K55" s="4">
        <v>293.53149350838248</v>
      </c>
      <c r="L55" s="4">
        <v>296.6415224901761</v>
      </c>
      <c r="M55" s="4">
        <v>305.17424155128475</v>
      </c>
      <c r="N55" s="4">
        <v>314.00773078619483</v>
      </c>
      <c r="O55" s="4">
        <v>318.48986022404148</v>
      </c>
      <c r="P55" s="4">
        <v>318.30351348592541</v>
      </c>
      <c r="Q55" s="4">
        <v>327.51525390666927</v>
      </c>
      <c r="R55" s="4">
        <v>333.17921397305059</v>
      </c>
      <c r="S55" s="4">
        <v>338.84317403943197</v>
      </c>
      <c r="T55" s="4">
        <v>344.50713410581341</v>
      </c>
      <c r="U55" s="4">
        <v>350.17109417219325</v>
      </c>
      <c r="V55" s="4">
        <v>355.83403963091683</v>
      </c>
      <c r="W55" s="4">
        <v>383.82661667080959</v>
      </c>
      <c r="X55" s="4">
        <v>410.82747459125807</v>
      </c>
      <c r="Y55" s="4">
        <v>455.39914273445044</v>
      </c>
      <c r="Z55" s="154">
        <v>503.44375229293502</v>
      </c>
      <c r="AA55" s="4">
        <v>557.67018229615928</v>
      </c>
      <c r="AB55" s="4">
        <v>617.77618591804298</v>
      </c>
      <c r="AC55" s="4">
        <v>684.31068114141624</v>
      </c>
      <c r="AD55" s="4">
        <v>752.79176086821917</v>
      </c>
      <c r="AE55" s="154">
        <v>826.67162456925246</v>
      </c>
      <c r="AF55" s="4">
        <v>1087.6701622819896</v>
      </c>
      <c r="AG55" s="4">
        <v>1105.8964053364218</v>
      </c>
      <c r="AH55" s="4">
        <v>1278.4139958968699</v>
      </c>
      <c r="AI55" s="4">
        <v>1391.9533767861089</v>
      </c>
      <c r="AJ55" s="4">
        <v>1498.7070723497472</v>
      </c>
      <c r="AK55" s="154">
        <v>1518.9330856218762</v>
      </c>
      <c r="AL55" s="4">
        <v>1507.9827937122616</v>
      </c>
      <c r="AM55" s="4">
        <v>1507.5610715701102</v>
      </c>
      <c r="AN55" s="4">
        <v>1519.6604359432492</v>
      </c>
      <c r="AO55" s="4">
        <v>1313.388730584627</v>
      </c>
      <c r="AP55" s="4">
        <v>1303.5483605267914</v>
      </c>
      <c r="AQ55" s="4">
        <v>1321.11281724691</v>
      </c>
      <c r="AR55" s="4">
        <v>1338.4026127516711</v>
      </c>
      <c r="AS55" s="4">
        <v>1364.894929625912</v>
      </c>
    </row>
    <row r="56" spans="1:45">
      <c r="A56" s="281" t="s">
        <v>372</v>
      </c>
      <c r="B56" s="95">
        <v>113.46466763422355</v>
      </c>
      <c r="C56" s="4">
        <v>117.87936475514459</v>
      </c>
      <c r="D56" s="4">
        <v>118.26764767783406</v>
      </c>
      <c r="E56" s="4">
        <v>117.81539350402731</v>
      </c>
      <c r="F56" s="4">
        <v>120.42855769386432</v>
      </c>
      <c r="G56" s="4">
        <v>122.561297238715</v>
      </c>
      <c r="H56" s="4">
        <v>124.41006809239273</v>
      </c>
      <c r="I56" s="4">
        <v>125.12601944315864</v>
      </c>
      <c r="J56" s="4">
        <v>125.82756954749662</v>
      </c>
      <c r="K56" s="4">
        <v>127.10293408264627</v>
      </c>
      <c r="L56" s="4">
        <v>129.94937761672307</v>
      </c>
      <c r="M56" s="4">
        <v>137.58070720365268</v>
      </c>
      <c r="N56" s="4">
        <v>140.61772172414766</v>
      </c>
      <c r="O56" s="4">
        <v>140.25880989767742</v>
      </c>
      <c r="P56" s="4">
        <v>138.08549717718594</v>
      </c>
      <c r="Q56" s="4">
        <v>141.09825900360815</v>
      </c>
      <c r="R56" s="4">
        <v>143.40805033436499</v>
      </c>
      <c r="S56" s="4">
        <v>147.50399902567881</v>
      </c>
      <c r="T56" s="4">
        <v>150.26813584549728</v>
      </c>
      <c r="U56" s="4">
        <v>157.22722650947119</v>
      </c>
      <c r="V56" s="4">
        <v>160.23369577758248</v>
      </c>
      <c r="W56" s="4">
        <v>163.35088722352228</v>
      </c>
      <c r="X56" s="4">
        <v>166.43456048187127</v>
      </c>
      <c r="Y56" s="4">
        <v>184.49144921536376</v>
      </c>
      <c r="Z56" s="154">
        <v>203.05829042255903</v>
      </c>
      <c r="AA56" s="4">
        <v>224.1386738200959</v>
      </c>
      <c r="AB56" s="4">
        <v>247.44331007628858</v>
      </c>
      <c r="AC56" s="4">
        <v>273.16144932442609</v>
      </c>
      <c r="AD56" s="4">
        <v>300.74463094704845</v>
      </c>
      <c r="AE56" s="154">
        <v>330.96366097052976</v>
      </c>
      <c r="AF56" s="4">
        <v>374.11554781100574</v>
      </c>
      <c r="AG56" s="4">
        <v>390.30073329293975</v>
      </c>
      <c r="AH56" s="4">
        <v>427.71744936379952</v>
      </c>
      <c r="AI56" s="4">
        <v>472.63365814682351</v>
      </c>
      <c r="AJ56" s="4">
        <v>484.33649670446761</v>
      </c>
      <c r="AK56" s="154">
        <v>475.69000141993058</v>
      </c>
      <c r="AL56" s="4">
        <v>474.23725539954853</v>
      </c>
      <c r="AM56" s="4">
        <v>472.70159868020693</v>
      </c>
      <c r="AN56" s="4">
        <v>474.17476888081819</v>
      </c>
      <c r="AO56" s="4">
        <v>484.73689232895708</v>
      </c>
      <c r="AP56" s="4">
        <v>508.63327664239881</v>
      </c>
      <c r="AQ56" s="4">
        <v>529.99480334330201</v>
      </c>
      <c r="AR56" s="4">
        <v>544.75507115488483</v>
      </c>
      <c r="AS56" s="4">
        <v>560.33969255162447</v>
      </c>
    </row>
    <row r="57" spans="1:45" ht="14.5" thickBot="1">
      <c r="A57" s="281" t="s">
        <v>373</v>
      </c>
      <c r="B57" s="95">
        <v>133.52604318925518</v>
      </c>
      <c r="C57" s="4">
        <v>134.60006779107445</v>
      </c>
      <c r="D57" s="4">
        <v>126.60271537137398</v>
      </c>
      <c r="E57" s="4">
        <v>103.73425308032965</v>
      </c>
      <c r="F57" s="4">
        <v>99.405107762227331</v>
      </c>
      <c r="G57" s="4">
        <v>103.45335433831538</v>
      </c>
      <c r="H57" s="4">
        <v>104.48772264714439</v>
      </c>
      <c r="I57" s="4">
        <v>105.52209095597338</v>
      </c>
      <c r="J57" s="4">
        <v>107.09181922017081</v>
      </c>
      <c r="K57" s="4">
        <v>109.2332590416443</v>
      </c>
      <c r="L57" s="4">
        <v>110.87238581857467</v>
      </c>
      <c r="M57" s="4">
        <v>118.30133137208153</v>
      </c>
      <c r="N57" s="4">
        <v>130.13212544750618</v>
      </c>
      <c r="O57" s="4">
        <v>147.96093383770622</v>
      </c>
      <c r="P57" s="4">
        <v>171.63408840734436</v>
      </c>
      <c r="Q57" s="4">
        <v>197.37928428572306</v>
      </c>
      <c r="R57" s="4">
        <v>226.98601169402738</v>
      </c>
      <c r="S57" s="4">
        <v>272.38255309461636</v>
      </c>
      <c r="T57" s="4">
        <v>326.85873324443145</v>
      </c>
      <c r="U57" s="4">
        <v>353.00710143487765</v>
      </c>
      <c r="V57" s="4">
        <v>388.30832986618503</v>
      </c>
      <c r="W57" s="4">
        <v>446.70019163008135</v>
      </c>
      <c r="X57" s="4">
        <v>452.55140083909225</v>
      </c>
      <c r="Y57" s="4">
        <v>501.64979883695122</v>
      </c>
      <c r="Z57" s="154">
        <v>554.32302771483103</v>
      </c>
      <c r="AA57" s="4">
        <v>613.13947257051313</v>
      </c>
      <c r="AB57" s="4">
        <v>678.26772799137223</v>
      </c>
      <c r="AC57" s="4">
        <v>750.84236499311464</v>
      </c>
      <c r="AD57" s="4">
        <v>825.12394608446516</v>
      </c>
      <c r="AE57" s="154">
        <v>900.02287189212655</v>
      </c>
      <c r="AF57" s="4">
        <v>934.59846946683717</v>
      </c>
      <c r="AG57" s="4">
        <v>1401.467404420179</v>
      </c>
      <c r="AH57" s="4">
        <v>1551.5267645846568</v>
      </c>
      <c r="AI57" s="4">
        <v>1825.4486338654469</v>
      </c>
      <c r="AJ57" s="4">
        <v>2151.3840493854536</v>
      </c>
      <c r="AK57" s="154">
        <v>2257.4713479455108</v>
      </c>
      <c r="AL57" s="4">
        <v>2310.5457107763732</v>
      </c>
      <c r="AM57" s="4">
        <v>2360.640975305721</v>
      </c>
      <c r="AN57" s="4">
        <v>2405.5447458116391</v>
      </c>
      <c r="AO57" s="4">
        <v>2266.5447050576986</v>
      </c>
      <c r="AP57" s="4">
        <v>2262.8992119782474</v>
      </c>
      <c r="AQ57" s="4">
        <v>2287.1647161383598</v>
      </c>
      <c r="AR57" s="4">
        <v>2157.2907676388754</v>
      </c>
      <c r="AS57" s="4">
        <v>2002.5353190598801</v>
      </c>
    </row>
    <row r="58" spans="1:45" ht="14.5" thickBot="1">
      <c r="A58" s="283" t="s">
        <v>378</v>
      </c>
      <c r="B58" s="84">
        <v>19549.562901350029</v>
      </c>
      <c r="C58" s="85">
        <v>18219.268310189167</v>
      </c>
      <c r="D58" s="85">
        <v>16228.807097432595</v>
      </c>
      <c r="E58" s="85">
        <v>16048.30775489661</v>
      </c>
      <c r="F58" s="85">
        <v>16997.518267570711</v>
      </c>
      <c r="G58" s="85">
        <v>17007.774675011678</v>
      </c>
      <c r="H58" s="85">
        <v>17552.103471181359</v>
      </c>
      <c r="I58" s="85">
        <v>18839.550060535774</v>
      </c>
      <c r="J58" s="85">
        <v>19201.164604282163</v>
      </c>
      <c r="K58" s="85">
        <v>21462.733722425572</v>
      </c>
      <c r="L58" s="85">
        <v>21539.613830487815</v>
      </c>
      <c r="M58" s="85">
        <v>22537.095776634866</v>
      </c>
      <c r="N58" s="85">
        <v>22078.072136568426</v>
      </c>
      <c r="O58" s="85">
        <v>21676.851417315218</v>
      </c>
      <c r="P58" s="85">
        <v>21660.487072875789</v>
      </c>
      <c r="Q58" s="85">
        <v>22568.866725940967</v>
      </c>
      <c r="R58" s="85">
        <v>23231.123125556969</v>
      </c>
      <c r="S58" s="85">
        <v>23829.758426022338</v>
      </c>
      <c r="T58" s="85">
        <v>23967.591419622713</v>
      </c>
      <c r="U58" s="85">
        <v>25169.538790268944</v>
      </c>
      <c r="V58" s="85">
        <v>26658.621292460361</v>
      </c>
      <c r="W58" s="85">
        <v>30745.192057177395</v>
      </c>
      <c r="X58" s="85">
        <v>33004.79633989781</v>
      </c>
      <c r="Y58" s="85">
        <v>36057.737775767149</v>
      </c>
      <c r="Z58" s="416">
        <v>38378.796060914145</v>
      </c>
      <c r="AA58" s="85">
        <v>40703.681383096737</v>
      </c>
      <c r="AB58" s="85">
        <v>43385.877081559804</v>
      </c>
      <c r="AC58" s="85">
        <v>46320.014944012655</v>
      </c>
      <c r="AD58" s="85">
        <v>50042.360648509406</v>
      </c>
      <c r="AE58" s="416">
        <v>54612.264176577948</v>
      </c>
      <c r="AF58" s="85">
        <v>57511.041765038084</v>
      </c>
      <c r="AG58" s="85">
        <v>59929.893044060795</v>
      </c>
      <c r="AH58" s="85">
        <v>63218.7217300189</v>
      </c>
      <c r="AI58" s="85">
        <v>67152.78583528474</v>
      </c>
      <c r="AJ58" s="85">
        <v>69023.929943385476</v>
      </c>
      <c r="AK58" s="416">
        <v>67931.235926881083</v>
      </c>
      <c r="AL58" s="85">
        <v>68490.980336458684</v>
      </c>
      <c r="AM58" s="85">
        <v>69799.941948335967</v>
      </c>
      <c r="AN58" s="85">
        <v>71387.826674166368</v>
      </c>
      <c r="AO58" s="85">
        <v>70014.371847942501</v>
      </c>
      <c r="AP58" s="85">
        <v>72393.67344367737</v>
      </c>
      <c r="AQ58" s="85">
        <v>74639.468943429601</v>
      </c>
      <c r="AR58" s="85">
        <v>76684.940769790992</v>
      </c>
      <c r="AS58" s="85">
        <v>79289.392632692368</v>
      </c>
    </row>
    <row r="59" spans="1:45" ht="14.5" thickBot="1">
      <c r="A59" s="284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410"/>
      <c r="AA59" s="80"/>
      <c r="AB59" s="80"/>
      <c r="AC59" s="80"/>
      <c r="AD59" s="260"/>
      <c r="AE59" s="410"/>
      <c r="AF59" s="80"/>
      <c r="AG59" s="80"/>
      <c r="AH59" s="80"/>
      <c r="AI59" s="80"/>
      <c r="AJ59" s="80"/>
      <c r="AK59" s="410"/>
      <c r="AL59" s="80"/>
      <c r="AM59" s="80"/>
      <c r="AN59" s="80"/>
      <c r="AO59" s="80"/>
      <c r="AP59" s="80"/>
      <c r="AQ59" s="80"/>
      <c r="AR59" s="80"/>
      <c r="AS59" s="80"/>
    </row>
    <row r="60" spans="1:45" ht="14.5" thickBot="1">
      <c r="A60" s="285" t="s">
        <v>376</v>
      </c>
      <c r="B60" s="259">
        <v>198.97147597106473</v>
      </c>
      <c r="C60" s="259">
        <v>185.69648823941432</v>
      </c>
      <c r="D60" s="259">
        <v>165.58369520262184</v>
      </c>
      <c r="E60" s="259">
        <v>163.18340760707642</v>
      </c>
      <c r="F60" s="259">
        <v>172.56281976229386</v>
      </c>
      <c r="G60" s="259">
        <v>172.77076466885342</v>
      </c>
      <c r="H60" s="259">
        <v>178.24097850847906</v>
      </c>
      <c r="I60" s="259">
        <v>191.1423702799523</v>
      </c>
      <c r="J60" s="259">
        <v>194.79937767273967</v>
      </c>
      <c r="K60" s="259">
        <v>217.47081316375173</v>
      </c>
      <c r="L60" s="259">
        <v>218.28228272824876</v>
      </c>
      <c r="M60" s="259">
        <v>228.45048676986048</v>
      </c>
      <c r="N60" s="259">
        <v>224.16822047458101</v>
      </c>
      <c r="O60" s="259">
        <v>220.62011906935393</v>
      </c>
      <c r="P60" s="259">
        <v>221.07271692382159</v>
      </c>
      <c r="Q60" s="259">
        <v>230.82669253436205</v>
      </c>
      <c r="R60" s="259">
        <v>238.21995602050649</v>
      </c>
      <c r="S60" s="259">
        <v>245.38803677311375</v>
      </c>
      <c r="T60" s="259">
        <v>248.1844486091787</v>
      </c>
      <c r="U60" s="259">
        <v>260.88459646616019</v>
      </c>
      <c r="V60" s="259">
        <v>276.69435583609004</v>
      </c>
      <c r="W60" s="259">
        <v>319.08007538663782</v>
      </c>
      <c r="X60" s="259">
        <v>341.82843237849079</v>
      </c>
      <c r="Y60" s="259">
        <v>373.63593836055583</v>
      </c>
      <c r="Z60" s="413">
        <v>398.21767007532867</v>
      </c>
      <c r="AA60" s="259">
        <v>422.99758762006439</v>
      </c>
      <c r="AB60" s="259">
        <v>451.51491311146049</v>
      </c>
      <c r="AC60" s="259">
        <v>482.74549870411062</v>
      </c>
      <c r="AD60" s="259">
        <v>521.90259656904504</v>
      </c>
      <c r="AE60" s="413">
        <v>857.08613000000014</v>
      </c>
      <c r="AF60" s="259">
        <v>669.31012999999996</v>
      </c>
      <c r="AG60" s="259">
        <v>740.15742</v>
      </c>
      <c r="AH60" s="259">
        <v>724.12383</v>
      </c>
      <c r="AI60" s="259">
        <v>824.67338446507119</v>
      </c>
      <c r="AJ60" s="259">
        <v>756.762774962761</v>
      </c>
      <c r="AK60" s="413">
        <v>721.19443780887195</v>
      </c>
      <c r="AL60" s="259">
        <v>714.71077850704899</v>
      </c>
      <c r="AM60" s="259">
        <v>736.40667334858165</v>
      </c>
      <c r="AN60" s="259">
        <v>706.26732157573997</v>
      </c>
      <c r="AO60" s="259">
        <v>786.17164407020914</v>
      </c>
      <c r="AP60" s="259">
        <v>989.09794155894986</v>
      </c>
      <c r="AQ60" s="259">
        <v>112.947637589178</v>
      </c>
      <c r="AR60" s="259">
        <v>1251.1592818586828</v>
      </c>
      <c r="AS60" s="259">
        <v>1317.140713520098</v>
      </c>
    </row>
    <row r="61" spans="1:45" ht="14.5" thickBot="1">
      <c r="A61" s="285"/>
      <c r="B61" s="259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413"/>
      <c r="AA61" s="259"/>
      <c r="AB61" s="259"/>
      <c r="AC61" s="259"/>
      <c r="AD61" s="259"/>
      <c r="AE61" s="413"/>
      <c r="AF61" s="259"/>
      <c r="AG61" s="259"/>
      <c r="AH61" s="259"/>
      <c r="AI61" s="259"/>
      <c r="AJ61" s="259"/>
      <c r="AK61" s="413"/>
      <c r="AL61" s="259"/>
      <c r="AM61" s="259"/>
      <c r="AN61" s="259"/>
      <c r="AO61" s="259"/>
      <c r="AP61" s="259"/>
      <c r="AQ61" s="259"/>
      <c r="AR61" s="259"/>
      <c r="AS61" s="259"/>
    </row>
    <row r="62" spans="1:45" ht="14.5" thickBot="1">
      <c r="A62" s="285" t="s">
        <v>379</v>
      </c>
      <c r="B62" s="82">
        <v>19748.534377321095</v>
      </c>
      <c r="C62" s="82">
        <v>18404.964798428584</v>
      </c>
      <c r="D62" s="82">
        <v>16394.390792635219</v>
      </c>
      <c r="E62" s="82">
        <v>16211.491162503688</v>
      </c>
      <c r="F62" s="82">
        <v>17170.081087333005</v>
      </c>
      <c r="G62" s="82">
        <v>17180.545439680533</v>
      </c>
      <c r="H62" s="82">
        <v>17730.344449689837</v>
      </c>
      <c r="I62" s="82">
        <v>19030.692430815725</v>
      </c>
      <c r="J62" s="82">
        <v>19395.963981954901</v>
      </c>
      <c r="K62" s="82">
        <v>21680.204535589324</v>
      </c>
      <c r="L62" s="82">
        <v>21757.896113216062</v>
      </c>
      <c r="M62" s="82">
        <v>22765.546263404722</v>
      </c>
      <c r="N62" s="82">
        <v>22302.240357043011</v>
      </c>
      <c r="O62" s="82">
        <v>21897.471536384572</v>
      </c>
      <c r="P62" s="82">
        <v>21881.559789799612</v>
      </c>
      <c r="Q62" s="82">
        <v>22799.693418475326</v>
      </c>
      <c r="R62" s="82">
        <v>23469.343081577477</v>
      </c>
      <c r="S62" s="82">
        <v>24075.146462795452</v>
      </c>
      <c r="T62" s="82">
        <v>24215.775868231889</v>
      </c>
      <c r="U62" s="82">
        <v>25430.423386735103</v>
      </c>
      <c r="V62" s="82">
        <v>26935.315648296448</v>
      </c>
      <c r="W62" s="82">
        <v>31064.27213256403</v>
      </c>
      <c r="X62" s="82">
        <v>33346.6247722763</v>
      </c>
      <c r="Y62" s="82">
        <v>36431.373714127702</v>
      </c>
      <c r="Z62" s="412">
        <v>38777.013730989471</v>
      </c>
      <c r="AA62" s="82">
        <v>41126.678970716806</v>
      </c>
      <c r="AB62" s="82">
        <v>43837.39199467127</v>
      </c>
      <c r="AC62" s="82">
        <v>46802.760442716768</v>
      </c>
      <c r="AD62" s="82">
        <v>50564.263245078451</v>
      </c>
      <c r="AE62" s="412">
        <v>55469.350306577951</v>
      </c>
      <c r="AF62" s="82">
        <v>58180.351895038082</v>
      </c>
      <c r="AG62" s="82">
        <v>60670.050464060798</v>
      </c>
      <c r="AH62" s="82">
        <v>63942.845560018897</v>
      </c>
      <c r="AI62" s="82">
        <v>67977.459219749813</v>
      </c>
      <c r="AJ62" s="82">
        <v>69780.692718348233</v>
      </c>
      <c r="AK62" s="412">
        <v>68652.43036468995</v>
      </c>
      <c r="AL62" s="82">
        <v>69205.691114965739</v>
      </c>
      <c r="AM62" s="82">
        <v>70536.348621684549</v>
      </c>
      <c r="AN62" s="82">
        <v>72094.093995742107</v>
      </c>
      <c r="AO62" s="82">
        <v>70800.543492012715</v>
      </c>
      <c r="AP62" s="82">
        <v>73382.771385236323</v>
      </c>
      <c r="AQ62" s="82">
        <v>74752.416581018784</v>
      </c>
      <c r="AR62" s="82">
        <v>77936.100051649613</v>
      </c>
      <c r="AS62" s="82">
        <v>80606.533346212484</v>
      </c>
    </row>
    <row r="63" spans="1:45">
      <c r="A63" s="104" t="s">
        <v>11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</row>
    <row r="64" spans="1:45" s="294" customFormat="1">
      <c r="A64" s="104" t="s">
        <v>431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</row>
  </sheetData>
  <hyperlinks>
    <hyperlink ref="A1" location="Menu!A1" display="Return to Menu" xr:uid="{00000000-0004-0000-0200-000000000000}"/>
  </hyperlinks>
  <printOptions verticalCentered="1"/>
  <pageMargins left="0.75" right="0" top="0.27" bottom="0" header="0.55000000000000004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AS60"/>
  <sheetViews>
    <sheetView view="pageBreakPreview" zoomScale="80" zoomScaleSheetLayoutView="80" workbookViewId="0">
      <pane xSplit="1" ySplit="3" topLeftCell="AJ46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14.7265625" defaultRowHeight="14"/>
  <cols>
    <col min="1" max="1" width="56.453125" style="1" customWidth="1"/>
    <col min="2" max="20" width="13" style="1" customWidth="1"/>
    <col min="21" max="25" width="7" style="1" bestFit="1" customWidth="1"/>
    <col min="26" max="30" width="7.81640625" style="1" bestFit="1" customWidth="1"/>
    <col min="31" max="38" width="8.1796875" style="1" bestFit="1" customWidth="1"/>
    <col min="39" max="40" width="8.453125" style="1" bestFit="1" customWidth="1"/>
    <col min="41" max="45" width="9.453125" style="1" bestFit="1" customWidth="1"/>
    <col min="46" max="184" width="9.1796875" style="1" customWidth="1"/>
    <col min="185" max="185" width="34.81640625" style="1" customWidth="1"/>
    <col min="186" max="16384" width="14.7265625" style="1"/>
  </cols>
  <sheetData>
    <row r="1" spans="1:45" ht="25">
      <c r="A1" s="279" t="s">
        <v>313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</row>
    <row r="2" spans="1:45" s="131" customFormat="1" ht="25" customHeight="1" thickBot="1">
      <c r="A2" s="127" t="s">
        <v>447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</row>
    <row r="3" spans="1:45" s="293" customFormat="1" ht="25" customHeight="1" thickBot="1">
      <c r="A3" s="289" t="s">
        <v>0</v>
      </c>
      <c r="B3" s="291">
        <v>1981</v>
      </c>
      <c r="C3" s="291">
        <v>1982</v>
      </c>
      <c r="D3" s="291">
        <v>1983</v>
      </c>
      <c r="E3" s="291">
        <v>1984</v>
      </c>
      <c r="F3" s="291">
        <v>1985</v>
      </c>
      <c r="G3" s="291">
        <v>1986</v>
      </c>
      <c r="H3" s="291">
        <v>1987</v>
      </c>
      <c r="I3" s="291">
        <v>1988</v>
      </c>
      <c r="J3" s="291">
        <v>1989</v>
      </c>
      <c r="K3" s="291">
        <v>1990</v>
      </c>
      <c r="L3" s="291">
        <v>1991</v>
      </c>
      <c r="M3" s="291">
        <v>1992</v>
      </c>
      <c r="N3" s="291">
        <v>1993</v>
      </c>
      <c r="O3" s="291">
        <v>1994</v>
      </c>
      <c r="P3" s="291">
        <v>1995</v>
      </c>
      <c r="Q3" s="291">
        <v>1996</v>
      </c>
      <c r="R3" s="291">
        <v>1997</v>
      </c>
      <c r="S3" s="291">
        <v>1998</v>
      </c>
      <c r="T3" s="291">
        <v>1999</v>
      </c>
      <c r="U3" s="291">
        <v>2000</v>
      </c>
      <c r="V3" s="291">
        <v>2001</v>
      </c>
      <c r="W3" s="291">
        <v>2002</v>
      </c>
      <c r="X3" s="291">
        <v>2003</v>
      </c>
      <c r="Y3" s="291">
        <v>2004</v>
      </c>
      <c r="Z3" s="291">
        <v>2005</v>
      </c>
      <c r="AA3" s="291">
        <v>2006</v>
      </c>
      <c r="AB3" s="292">
        <v>2007</v>
      </c>
      <c r="AC3" s="291">
        <v>2008</v>
      </c>
      <c r="AD3" s="291">
        <v>2009</v>
      </c>
      <c r="AE3" s="291">
        <v>2010</v>
      </c>
      <c r="AF3" s="291">
        <v>2011</v>
      </c>
      <c r="AG3" s="291">
        <v>2012</v>
      </c>
      <c r="AH3" s="291">
        <v>2013</v>
      </c>
      <c r="AI3" s="292">
        <v>2014</v>
      </c>
      <c r="AJ3" s="291">
        <v>2015</v>
      </c>
      <c r="AK3" s="291">
        <v>2016</v>
      </c>
      <c r="AL3" s="291">
        <v>2017</v>
      </c>
      <c r="AM3" s="291">
        <v>2018</v>
      </c>
      <c r="AN3" s="291">
        <v>2019</v>
      </c>
      <c r="AO3" s="291" t="s">
        <v>381</v>
      </c>
      <c r="AP3" s="291" t="s">
        <v>409</v>
      </c>
      <c r="AQ3" s="291" t="s">
        <v>410</v>
      </c>
      <c r="AR3" s="291" t="s">
        <v>442</v>
      </c>
      <c r="AS3" s="287" t="s">
        <v>445</v>
      </c>
    </row>
    <row r="4" spans="1:45" ht="15.75" customHeight="1">
      <c r="A4" s="280" t="s">
        <v>322</v>
      </c>
      <c r="B4" s="96">
        <v>0.72121338521127198</v>
      </c>
      <c r="C4" s="83">
        <v>0.8296062755322402</v>
      </c>
      <c r="D4" s="83">
        <v>0.9878375393928891</v>
      </c>
      <c r="E4" s="83">
        <v>1.3182163492481125</v>
      </c>
      <c r="F4" s="83">
        <v>1.253617854501468</v>
      </c>
      <c r="G4" s="83">
        <v>1.1953332098713865</v>
      </c>
      <c r="H4" s="83">
        <v>1.7390261446996735</v>
      </c>
      <c r="I4" s="83">
        <v>2.3236079608108215</v>
      </c>
      <c r="J4" s="83">
        <v>2.6538042755473268</v>
      </c>
      <c r="K4" s="83">
        <v>3.0775014127953302</v>
      </c>
      <c r="L4" s="83">
        <v>3.4319472434691161</v>
      </c>
      <c r="M4" s="83">
        <v>5.010232142201998</v>
      </c>
      <c r="N4" s="83">
        <v>7.8886471305239612</v>
      </c>
      <c r="O4" s="83">
        <v>11.596628413726519</v>
      </c>
      <c r="P4" s="83">
        <v>19.865872323117632</v>
      </c>
      <c r="Q4" s="83">
        <v>25.8982035209117</v>
      </c>
      <c r="R4" s="83">
        <v>28.136370218952049</v>
      </c>
      <c r="S4" s="83">
        <v>29.965778013237355</v>
      </c>
      <c r="T4" s="83">
        <v>30.337625628750875</v>
      </c>
      <c r="U4" s="83">
        <v>31.159218405446982</v>
      </c>
      <c r="V4" s="83">
        <v>40.111546278179091</v>
      </c>
      <c r="W4" s="83">
        <v>54.387548842910427</v>
      </c>
      <c r="X4" s="83">
        <v>54.823882201969887</v>
      </c>
      <c r="Y4" s="83">
        <v>55.523687912122114</v>
      </c>
      <c r="Z4" s="83">
        <v>63.384866747978897</v>
      </c>
      <c r="AA4" s="83">
        <v>73.497835059512113</v>
      </c>
      <c r="AB4" s="153">
        <v>78.039927804362378</v>
      </c>
      <c r="AC4" s="83">
        <v>86.732532680577606</v>
      </c>
      <c r="AD4" s="83">
        <v>94.283336543993386</v>
      </c>
      <c r="AE4" s="83">
        <v>100</v>
      </c>
      <c r="AF4" s="83">
        <v>104.53071642466473</v>
      </c>
      <c r="AG4" s="83">
        <v>110.37210344183086</v>
      </c>
      <c r="AH4" s="83">
        <v>114.00648486349192</v>
      </c>
      <c r="AI4" s="153">
        <v>117.1531648496693</v>
      </c>
      <c r="AJ4" s="83">
        <v>123.0986588056204</v>
      </c>
      <c r="AK4" s="83">
        <v>129.6024285239875</v>
      </c>
      <c r="AL4" s="83">
        <v>139.42524971619818</v>
      </c>
      <c r="AM4" s="83">
        <v>156.01382388310452</v>
      </c>
      <c r="AN4" s="83">
        <v>177.65399199619333</v>
      </c>
      <c r="AO4" s="83">
        <v>202.97172476796845</v>
      </c>
      <c r="AP4" s="83">
        <v>219.47464292390447</v>
      </c>
      <c r="AQ4" s="83">
        <v>251.13339863643117</v>
      </c>
      <c r="AR4" s="83">
        <v>275.93385911882535</v>
      </c>
      <c r="AS4" s="83">
        <v>289.103865701367</v>
      </c>
    </row>
    <row r="5" spans="1:45" ht="15.75" customHeight="1">
      <c r="A5" s="281" t="s">
        <v>323</v>
      </c>
      <c r="B5" s="95">
        <v>0.6910426196699414</v>
      </c>
      <c r="C5" s="4">
        <v>0.75505948581835425</v>
      </c>
      <c r="D5" s="4">
        <v>0.88738363465772407</v>
      </c>
      <c r="E5" s="4">
        <v>1.2220658539761853</v>
      </c>
      <c r="F5" s="4">
        <v>1.1493605965150482</v>
      </c>
      <c r="G5" s="4">
        <v>1.0700993868914619</v>
      </c>
      <c r="H5" s="4">
        <v>1.702091096604911</v>
      </c>
      <c r="I5" s="4">
        <v>2.3957530387703567</v>
      </c>
      <c r="J5" s="4">
        <v>2.6518827390772226</v>
      </c>
      <c r="K5" s="4">
        <v>3.0731288396278345</v>
      </c>
      <c r="L5" s="4">
        <v>3.4387711478107832</v>
      </c>
      <c r="M5" s="4">
        <v>5.0378440988217097</v>
      </c>
      <c r="N5" s="4">
        <v>7.9543044283072701</v>
      </c>
      <c r="O5" s="4">
        <v>11.692848444019937</v>
      </c>
      <c r="P5" s="4">
        <v>20.085996631165582</v>
      </c>
      <c r="Q5" s="4">
        <v>26.188138060287216</v>
      </c>
      <c r="R5" s="4">
        <v>28.414130985004171</v>
      </c>
      <c r="S5" s="4">
        <v>30.201402201374822</v>
      </c>
      <c r="T5" s="4">
        <v>30.503374745920652</v>
      </c>
      <c r="U5" s="4">
        <v>31.235514500736677</v>
      </c>
      <c r="V5" s="4">
        <v>40.253303188106557</v>
      </c>
      <c r="W5" s="4">
        <v>55.539198040363615</v>
      </c>
      <c r="X5" s="4">
        <v>55.539198040363601</v>
      </c>
      <c r="Y5" s="4">
        <v>55.539198040363601</v>
      </c>
      <c r="Z5" s="4">
        <v>63.023361644987105</v>
      </c>
      <c r="AA5" s="4">
        <v>73.376329639250699</v>
      </c>
      <c r="AB5" s="154">
        <v>77.891523569207109</v>
      </c>
      <c r="AC5" s="4">
        <v>86.603172034676703</v>
      </c>
      <c r="AD5" s="4">
        <v>94.327870188894607</v>
      </c>
      <c r="AE5" s="4">
        <v>100</v>
      </c>
      <c r="AF5" s="4">
        <v>103.89156793027708</v>
      </c>
      <c r="AG5" s="4">
        <v>108.9143517289442</v>
      </c>
      <c r="AH5" s="4">
        <v>112.18710165617927</v>
      </c>
      <c r="AI5" s="154">
        <v>114.63825648746069</v>
      </c>
      <c r="AJ5" s="4">
        <v>120.42066008554578</v>
      </c>
      <c r="AK5" s="4">
        <v>126.77933230536536</v>
      </c>
      <c r="AL5" s="4">
        <v>136.65891904018693</v>
      </c>
      <c r="AM5" s="4">
        <v>153.34553886860587</v>
      </c>
      <c r="AN5" s="4">
        <v>174.86676092974574</v>
      </c>
      <c r="AO5" s="4">
        <v>200.5349023346437</v>
      </c>
      <c r="AP5" s="4">
        <v>214.82440764171727</v>
      </c>
      <c r="AQ5" s="4">
        <v>247.25069333448039</v>
      </c>
      <c r="AR5" s="4">
        <v>271.69814491639158</v>
      </c>
      <c r="AS5" s="4">
        <v>284.723999662572</v>
      </c>
    </row>
    <row r="6" spans="1:45" ht="15.75" customHeight="1">
      <c r="A6" s="281" t="s">
        <v>324</v>
      </c>
      <c r="B6" s="95">
        <v>0.7395840657685625</v>
      </c>
      <c r="C6" s="4">
        <v>1.0973460989229984</v>
      </c>
      <c r="D6" s="4">
        <v>1.3209720405901093</v>
      </c>
      <c r="E6" s="4">
        <v>1.6562547527769211</v>
      </c>
      <c r="F6" s="4">
        <v>1.6731046047954243</v>
      </c>
      <c r="G6" s="4">
        <v>1.752590697824117</v>
      </c>
      <c r="H6" s="4">
        <v>1.9319672717351719</v>
      </c>
      <c r="I6" s="4">
        <v>2.0010111860485713</v>
      </c>
      <c r="J6" s="4">
        <v>2.6019738856710073</v>
      </c>
      <c r="K6" s="4">
        <v>3.06042627818228</v>
      </c>
      <c r="L6" s="4">
        <v>3.4246382525368193</v>
      </c>
      <c r="M6" s="4">
        <v>5.0177893783816634</v>
      </c>
      <c r="N6" s="4">
        <v>7.9225302412034608</v>
      </c>
      <c r="O6" s="4">
        <v>11.646119848528414</v>
      </c>
      <c r="P6" s="4">
        <v>20.005736745755971</v>
      </c>
      <c r="Q6" s="4">
        <v>26.083527546533663</v>
      </c>
      <c r="R6" s="4">
        <v>28.300590923932372</v>
      </c>
      <c r="S6" s="4">
        <v>30.080733532051003</v>
      </c>
      <c r="T6" s="4">
        <v>30.381507754640175</v>
      </c>
      <c r="U6" s="4">
        <v>31.110591093497835</v>
      </c>
      <c r="V6" s="4">
        <v>40.092045900176174</v>
      </c>
      <c r="W6" s="4">
        <v>45.360140259666011</v>
      </c>
      <c r="X6" s="4">
        <v>48.063606175134659</v>
      </c>
      <c r="Y6" s="4">
        <v>54.417627872857196</v>
      </c>
      <c r="Z6" s="4">
        <v>65.466733640794047</v>
      </c>
      <c r="AA6" s="4">
        <v>74.034721961314077</v>
      </c>
      <c r="AB6" s="154">
        <v>79.375215950935612</v>
      </c>
      <c r="AC6" s="4">
        <v>87.8095539566404</v>
      </c>
      <c r="AD6" s="4">
        <v>93.827771023687447</v>
      </c>
      <c r="AE6" s="4">
        <v>100</v>
      </c>
      <c r="AF6" s="4">
        <v>111.6267168055592</v>
      </c>
      <c r="AG6" s="4">
        <v>128.69852458929597</v>
      </c>
      <c r="AH6" s="4">
        <v>135.74876772681813</v>
      </c>
      <c r="AI6" s="154">
        <v>144.73542101943474</v>
      </c>
      <c r="AJ6" s="4">
        <v>151.82745876283386</v>
      </c>
      <c r="AK6" s="4">
        <v>158.27813411174554</v>
      </c>
      <c r="AL6" s="4">
        <v>163.96272617322654</v>
      </c>
      <c r="AM6" s="4">
        <v>169.56829819555813</v>
      </c>
      <c r="AN6" s="4">
        <v>174.28500098559167</v>
      </c>
      <c r="AO6" s="4">
        <v>172.03351405735566</v>
      </c>
      <c r="AP6" s="4">
        <v>181.3661901660044</v>
      </c>
      <c r="AQ6" s="4">
        <v>210.00635039956902</v>
      </c>
      <c r="AR6" s="4">
        <v>180.96418506288984</v>
      </c>
      <c r="AS6" s="4">
        <v>259.27182991461058</v>
      </c>
    </row>
    <row r="7" spans="1:45" ht="15.75" customHeight="1">
      <c r="A7" s="281" t="s">
        <v>325</v>
      </c>
      <c r="B7" s="95">
        <v>1.4885783710414633</v>
      </c>
      <c r="C7" s="4">
        <v>1.5772232586732733</v>
      </c>
      <c r="D7" s="4">
        <v>1.6808481656580065</v>
      </c>
      <c r="E7" s="4">
        <v>1.7991479045585352</v>
      </c>
      <c r="F7" s="4">
        <v>1.8794275606772066</v>
      </c>
      <c r="G7" s="4">
        <v>1.8150702368159843</v>
      </c>
      <c r="H7" s="4">
        <v>1.8148761163592617</v>
      </c>
      <c r="I7" s="4">
        <v>2.0920213105952534</v>
      </c>
      <c r="J7" s="4">
        <v>3.2309923505353799</v>
      </c>
      <c r="K7" s="4">
        <v>3.2309070738036119</v>
      </c>
      <c r="L7" s="4">
        <v>3.257896751165168</v>
      </c>
      <c r="M7" s="4">
        <v>3.9095539896933351</v>
      </c>
      <c r="N7" s="4">
        <v>5.0824130806494141</v>
      </c>
      <c r="O7" s="4">
        <v>7.4711361185758731</v>
      </c>
      <c r="P7" s="4">
        <v>10.086020618286392</v>
      </c>
      <c r="Q7" s="4">
        <v>12.607535014059801</v>
      </c>
      <c r="R7" s="4">
        <v>15.12902905936533</v>
      </c>
      <c r="S7" s="4">
        <v>18.911384409156017</v>
      </c>
      <c r="T7" s="4">
        <v>22.693735602102265</v>
      </c>
      <c r="U7" s="4">
        <v>28.367159941300223</v>
      </c>
      <c r="V7" s="4">
        <v>34.04044415061491</v>
      </c>
      <c r="W7" s="4">
        <v>40.848544552704446</v>
      </c>
      <c r="X7" s="4">
        <v>49.018241617713777</v>
      </c>
      <c r="Y7" s="4">
        <v>58.821896253449083</v>
      </c>
      <c r="Z7" s="4">
        <v>66.422937016114332</v>
      </c>
      <c r="AA7" s="4">
        <v>74.491443834679401</v>
      </c>
      <c r="AB7" s="154">
        <v>80.08449363837012</v>
      </c>
      <c r="AC7" s="4">
        <v>89.178703454481052</v>
      </c>
      <c r="AD7" s="4">
        <v>94.499033186242457</v>
      </c>
      <c r="AE7" s="4">
        <v>100</v>
      </c>
      <c r="AF7" s="4">
        <v>107.43084338450286</v>
      </c>
      <c r="AG7" s="4">
        <v>116.47266081871344</v>
      </c>
      <c r="AH7" s="4">
        <v>121.79709841008773</v>
      </c>
      <c r="AI7" s="154">
        <v>128.76031633279962</v>
      </c>
      <c r="AJ7" s="4">
        <v>133.22304815459529</v>
      </c>
      <c r="AK7" s="4">
        <v>137.64352069000086</v>
      </c>
      <c r="AL7" s="4">
        <v>145.04813014523543</v>
      </c>
      <c r="AM7" s="4">
        <v>149.27153077067214</v>
      </c>
      <c r="AN7" s="4">
        <v>152.48905804719251</v>
      </c>
      <c r="AO7" s="4">
        <v>149.48965179486962</v>
      </c>
      <c r="AP7" s="4">
        <v>153.68799331752979</v>
      </c>
      <c r="AQ7" s="4">
        <v>177.65582859397188</v>
      </c>
      <c r="AR7" s="4">
        <v>216.49848378455175</v>
      </c>
      <c r="AS7" s="4">
        <v>224.95407920653184</v>
      </c>
    </row>
    <row r="8" spans="1:45" ht="15.75" customHeight="1">
      <c r="A8" s="281" t="s">
        <v>326</v>
      </c>
      <c r="B8" s="95">
        <v>0.60949055161155075</v>
      </c>
      <c r="C8" s="4">
        <v>0.71751472426519181</v>
      </c>
      <c r="D8" s="4">
        <v>1.0079426549036712</v>
      </c>
      <c r="E8" s="4">
        <v>1.2762546098218914</v>
      </c>
      <c r="F8" s="4">
        <v>1.2292198573507944</v>
      </c>
      <c r="G8" s="4">
        <v>1.4930060755810921</v>
      </c>
      <c r="H8" s="4">
        <v>1.6353901599611211</v>
      </c>
      <c r="I8" s="4">
        <v>1.9500055727436689</v>
      </c>
      <c r="J8" s="4">
        <v>2.5467148474763928</v>
      </c>
      <c r="K8" s="4">
        <v>3.1675494187161766</v>
      </c>
      <c r="L8" s="4">
        <v>3.3956028704377257</v>
      </c>
      <c r="M8" s="4">
        <v>4.9752261623294487</v>
      </c>
      <c r="N8" s="4">
        <v>7.8558573663508717</v>
      </c>
      <c r="O8" s="4">
        <v>11.548067155396827</v>
      </c>
      <c r="P8" s="4">
        <v>19.837211422952876</v>
      </c>
      <c r="Q8" s="4">
        <v>25.856919428479742</v>
      </c>
      <c r="R8" s="4">
        <v>28.054758785387975</v>
      </c>
      <c r="S8" s="4">
        <v>29.819431352935805</v>
      </c>
      <c r="T8" s="4">
        <v>30.118405618390824</v>
      </c>
      <c r="U8" s="4">
        <v>30.841264643125754</v>
      </c>
      <c r="V8" s="4">
        <v>39.745002503700924</v>
      </c>
      <c r="W8" s="4">
        <v>44.967496325354382</v>
      </c>
      <c r="X8" s="4">
        <v>50.876227175390532</v>
      </c>
      <c r="Y8" s="4">
        <v>57.221350240371649</v>
      </c>
      <c r="Z8" s="4">
        <v>70.468470136706912</v>
      </c>
      <c r="AA8" s="4">
        <v>76.568261543436648</v>
      </c>
      <c r="AB8" s="154">
        <v>78.732608351609272</v>
      </c>
      <c r="AC8" s="4">
        <v>87.286640307384971</v>
      </c>
      <c r="AD8" s="4">
        <v>93.857331877008519</v>
      </c>
      <c r="AE8" s="4">
        <v>100</v>
      </c>
      <c r="AF8" s="4">
        <v>105.18122797307838</v>
      </c>
      <c r="AG8" s="4">
        <v>110.7667690967326</v>
      </c>
      <c r="AH8" s="4">
        <v>115.53637762132831</v>
      </c>
      <c r="AI8" s="154">
        <v>125.53355990616473</v>
      </c>
      <c r="AJ8" s="4">
        <v>132.74102917394549</v>
      </c>
      <c r="AK8" s="4">
        <v>148.3713810648066</v>
      </c>
      <c r="AL8" s="4">
        <v>173.1140487984643</v>
      </c>
      <c r="AM8" s="4">
        <v>229.56019237136837</v>
      </c>
      <c r="AN8" s="4">
        <v>319.8408313272613</v>
      </c>
      <c r="AO8" s="4">
        <v>436.25489663260566</v>
      </c>
      <c r="AP8" s="4">
        <v>580.14198799687608</v>
      </c>
      <c r="AQ8" s="4">
        <v>594.85743878143978</v>
      </c>
      <c r="AR8" s="4">
        <v>612.99152542122317</v>
      </c>
      <c r="AS8" s="4">
        <v>616.40250364928897</v>
      </c>
    </row>
    <row r="9" spans="1:45" s="18" customFormat="1" ht="15.75" customHeight="1">
      <c r="A9" s="282" t="s">
        <v>327</v>
      </c>
      <c r="B9" s="96">
        <v>0.46516342584033765</v>
      </c>
      <c r="C9" s="83">
        <v>0.5092066037793872</v>
      </c>
      <c r="D9" s="83">
        <v>0.65606417744478429</v>
      </c>
      <c r="E9" s="83">
        <v>0.59972007559359397</v>
      </c>
      <c r="F9" s="83">
        <v>0.71690680816365449</v>
      </c>
      <c r="G9" s="83">
        <v>0.77921674657612205</v>
      </c>
      <c r="H9" s="83">
        <v>0.91447100554896343</v>
      </c>
      <c r="I9" s="83">
        <v>1.0818667779206077</v>
      </c>
      <c r="J9" s="83">
        <v>1.5549024749365237</v>
      </c>
      <c r="K9" s="83">
        <v>1.571163975943958</v>
      </c>
      <c r="L9" s="83">
        <v>1.9991534339100119</v>
      </c>
      <c r="M9" s="83">
        <v>2.9506919586784583</v>
      </c>
      <c r="N9" s="83">
        <v>3.8651312640252296</v>
      </c>
      <c r="O9" s="83">
        <v>5.4567923547389583</v>
      </c>
      <c r="P9" s="83">
        <v>11.505627763869363</v>
      </c>
      <c r="Q9" s="83">
        <v>14.708893263965459</v>
      </c>
      <c r="R9" s="83">
        <v>14.694228863881232</v>
      </c>
      <c r="S9" s="83">
        <v>12.960839859427061</v>
      </c>
      <c r="T9" s="83">
        <v>15.779762412889408</v>
      </c>
      <c r="U9" s="83">
        <v>21.790283127609396</v>
      </c>
      <c r="V9" s="83">
        <v>20.113544892711676</v>
      </c>
      <c r="W9" s="83">
        <v>22.600720512703308</v>
      </c>
      <c r="X9" s="83">
        <v>26.804653598471813</v>
      </c>
      <c r="Y9" s="83">
        <v>38.447889294252498</v>
      </c>
      <c r="Z9" s="83">
        <v>47.912204102266259</v>
      </c>
      <c r="AA9" s="83">
        <v>58.625616679218474</v>
      </c>
      <c r="AB9" s="153">
        <v>64.513478408271013</v>
      </c>
      <c r="AC9" s="83">
        <v>77.036574525044799</v>
      </c>
      <c r="AD9" s="83">
        <v>70.247690551750424</v>
      </c>
      <c r="AE9" s="83">
        <v>100</v>
      </c>
      <c r="AF9" s="83">
        <v>119.12700533821025</v>
      </c>
      <c r="AG9" s="83">
        <v>127.60354814913582</v>
      </c>
      <c r="AH9" s="83">
        <v>132.97556171319997</v>
      </c>
      <c r="AI9" s="153">
        <v>132.67711220406125</v>
      </c>
      <c r="AJ9" s="83">
        <v>117.24188233113946</v>
      </c>
      <c r="AK9" s="83">
        <v>124.95631278401905</v>
      </c>
      <c r="AL9" s="83">
        <v>168.25981799091053</v>
      </c>
      <c r="AM9" s="83">
        <v>213.98837038771802</v>
      </c>
      <c r="AN9" s="83">
        <v>251.09445551566364</v>
      </c>
      <c r="AO9" s="83">
        <v>291.1034723092377</v>
      </c>
      <c r="AP9" s="83">
        <v>371.55218862574804</v>
      </c>
      <c r="AQ9" s="83">
        <v>438.72089765144591</v>
      </c>
      <c r="AR9" s="83">
        <v>534.22727953235812</v>
      </c>
      <c r="AS9" s="83">
        <v>561.65635198503742</v>
      </c>
    </row>
    <row r="10" spans="1:45" ht="15.75" customHeight="1">
      <c r="A10" s="281" t="s">
        <v>328</v>
      </c>
      <c r="B10" s="95">
        <v>0.26006143205068155</v>
      </c>
      <c r="C10" s="4">
        <v>0.20247173009059705</v>
      </c>
      <c r="D10" s="4">
        <v>0.19516223175066474</v>
      </c>
      <c r="E10" s="4">
        <v>0.21491040800186473</v>
      </c>
      <c r="F10" s="4">
        <v>0.28213366368158005</v>
      </c>
      <c r="G10" s="4">
        <v>0.25573476630627934</v>
      </c>
      <c r="H10" s="4">
        <v>0.47049707225447585</v>
      </c>
      <c r="I10" s="4">
        <v>0.46450977514297992</v>
      </c>
      <c r="J10" s="4">
        <v>0.91677729758007886</v>
      </c>
      <c r="K10" s="4">
        <v>0.92837071789159697</v>
      </c>
      <c r="L10" s="4">
        <v>1.2255001455663059</v>
      </c>
      <c r="M10" s="4">
        <v>2.3364145042787134</v>
      </c>
      <c r="N10" s="4">
        <v>2.2554189138079477</v>
      </c>
      <c r="O10" s="4">
        <v>2.1276069378784372</v>
      </c>
      <c r="P10" s="4">
        <v>7.0093744410334686</v>
      </c>
      <c r="Q10" s="4">
        <v>9.8619916865133295</v>
      </c>
      <c r="R10" s="4">
        <v>8.9848400794008594</v>
      </c>
      <c r="S10" s="4">
        <v>6.0985659371981127</v>
      </c>
      <c r="T10" s="4">
        <v>9.1354657781772772</v>
      </c>
      <c r="U10" s="4">
        <v>17.451504670609928</v>
      </c>
      <c r="V10" s="4">
        <v>12.69655842209397</v>
      </c>
      <c r="W10" s="4">
        <v>14.504790128697238</v>
      </c>
      <c r="X10" s="4">
        <v>17.811595581443868</v>
      </c>
      <c r="Y10" s="4">
        <v>26.697518156540383</v>
      </c>
      <c r="Z10" s="4">
        <v>35.408856355338926</v>
      </c>
      <c r="AA10" s="4">
        <v>45.752083909123357</v>
      </c>
      <c r="AB10" s="154">
        <v>51.698759227073253</v>
      </c>
      <c r="AC10" s="4">
        <v>66.476735446506865</v>
      </c>
      <c r="AD10" s="4">
        <v>54.085387480402183</v>
      </c>
      <c r="AE10" s="4">
        <v>100</v>
      </c>
      <c r="AF10" s="4">
        <v>128.19250751494985</v>
      </c>
      <c r="AG10" s="4">
        <v>138.11243863696123</v>
      </c>
      <c r="AH10" s="4">
        <v>144.41781877806724</v>
      </c>
      <c r="AI10" s="154">
        <v>136.72042067063697</v>
      </c>
      <c r="AJ10" s="4">
        <v>90.605302097931371</v>
      </c>
      <c r="AK10" s="4">
        <v>94.960402758879553</v>
      </c>
      <c r="AL10" s="4">
        <v>173.95212724952592</v>
      </c>
      <c r="AM10" s="4">
        <v>224.02487950113238</v>
      </c>
      <c r="AN10" s="4">
        <v>200.6940882894641</v>
      </c>
      <c r="AO10" s="4">
        <v>186.47597364821905</v>
      </c>
      <c r="AP10" s="4">
        <v>200.09694199636243</v>
      </c>
      <c r="AQ10" s="4">
        <v>310.79344113430818</v>
      </c>
      <c r="AR10" s="4">
        <v>348.43545662816672</v>
      </c>
      <c r="AS10" s="4">
        <v>413.30129353029974</v>
      </c>
    </row>
    <row r="11" spans="1:45" ht="15.75" customHeight="1">
      <c r="A11" s="281" t="s">
        <v>329</v>
      </c>
      <c r="B11" s="95">
        <v>0.11893661317368734</v>
      </c>
      <c r="C11" s="4">
        <v>0.11073753170639368</v>
      </c>
      <c r="D11" s="4">
        <v>0.10560220277518553</v>
      </c>
      <c r="E11" s="4">
        <v>0.11482449132210605</v>
      </c>
      <c r="F11" s="4">
        <v>0.13397437088691883</v>
      </c>
      <c r="G11" s="4">
        <v>0.11474696668776097</v>
      </c>
      <c r="H11" s="4">
        <v>0.3290436073585204</v>
      </c>
      <c r="I11" s="4">
        <v>0.35820077929300409</v>
      </c>
      <c r="J11" s="4">
        <v>0.8198860911541751</v>
      </c>
      <c r="K11" s="4">
        <v>0.84979275407120747</v>
      </c>
      <c r="L11" s="4">
        <v>1.0844217767982425</v>
      </c>
      <c r="M11" s="4">
        <v>2.2406041330022832</v>
      </c>
      <c r="N11" s="4">
        <v>2.1931877682058438</v>
      </c>
      <c r="O11" s="4">
        <v>2.0374530102871113</v>
      </c>
      <c r="P11" s="4">
        <v>6.9639108524049771</v>
      </c>
      <c r="Q11" s="4">
        <v>9.8163816788047136</v>
      </c>
      <c r="R11" s="4">
        <v>8.9307630189153464</v>
      </c>
      <c r="S11" s="4">
        <v>6.0248496022495406</v>
      </c>
      <c r="T11" s="4">
        <v>9.0563768886060902</v>
      </c>
      <c r="U11" s="4">
        <v>17.394645065434126</v>
      </c>
      <c r="V11" s="4">
        <v>12.616418951364222</v>
      </c>
      <c r="W11" s="4">
        <v>14.420724760826326</v>
      </c>
      <c r="X11" s="4">
        <v>17.73879175055561</v>
      </c>
      <c r="Y11" s="4">
        <v>26.606172525882705</v>
      </c>
      <c r="Z11" s="4">
        <v>35.307182337497736</v>
      </c>
      <c r="AA11" s="4">
        <v>45.578656548744981</v>
      </c>
      <c r="AB11" s="154">
        <v>51.506767705564506</v>
      </c>
      <c r="AC11" s="4">
        <v>66.308428455641874</v>
      </c>
      <c r="AD11" s="4">
        <v>53.823561024928978</v>
      </c>
      <c r="AE11" s="4">
        <v>100</v>
      </c>
      <c r="AF11" s="4">
        <v>128.38556649850725</v>
      </c>
      <c r="AG11" s="4">
        <v>138.43972978010532</v>
      </c>
      <c r="AH11" s="4">
        <v>144.91085894793724</v>
      </c>
      <c r="AI11" s="154">
        <v>137.14694179524039</v>
      </c>
      <c r="AJ11" s="4">
        <v>90.353692485124967</v>
      </c>
      <c r="AK11" s="4">
        <v>94.62494360287323</v>
      </c>
      <c r="AL11" s="4">
        <v>174.39984794424788</v>
      </c>
      <c r="AM11" s="4">
        <v>223.8851513409235</v>
      </c>
      <c r="AN11" s="4">
        <v>197.74683762844018</v>
      </c>
      <c r="AO11" s="4">
        <v>178.45748943813737</v>
      </c>
      <c r="AP11" s="4">
        <v>183.92681725905399</v>
      </c>
      <c r="AQ11" s="4">
        <v>282.91666601691782</v>
      </c>
      <c r="AR11" s="4">
        <v>316.71451756948045</v>
      </c>
      <c r="AS11" s="4">
        <v>391.37601196295884</v>
      </c>
    </row>
    <row r="12" spans="1:45" ht="15.75" customHeight="1">
      <c r="A12" s="281" t="s">
        <v>330</v>
      </c>
      <c r="B12" s="95">
        <v>24.971431595669646</v>
      </c>
      <c r="C12" s="4">
        <v>24.971431595669642</v>
      </c>
      <c r="D12" s="4">
        <v>24.971431595669642</v>
      </c>
      <c r="E12" s="4">
        <v>24.971431595669642</v>
      </c>
      <c r="F12" s="4">
        <v>24.971431595669642</v>
      </c>
      <c r="G12" s="4">
        <v>24.971431595669642</v>
      </c>
      <c r="H12" s="4">
        <v>27.360003313516305</v>
      </c>
      <c r="I12" s="4">
        <v>27.378316568746229</v>
      </c>
      <c r="J12" s="4">
        <v>27.407668824515468</v>
      </c>
      <c r="K12" s="4">
        <v>27.378316568746229</v>
      </c>
      <c r="L12" s="4">
        <v>29.04840001945243</v>
      </c>
      <c r="M12" s="4">
        <v>31.95269204177082</v>
      </c>
      <c r="N12" s="4">
        <v>41.844020511662642</v>
      </c>
      <c r="O12" s="4">
        <v>143.16954114850594</v>
      </c>
      <c r="P12" s="4">
        <v>64.509531622146582</v>
      </c>
      <c r="Q12" s="4">
        <v>72.993415433495869</v>
      </c>
      <c r="R12" s="4">
        <v>74.914294787008899</v>
      </c>
      <c r="S12" s="4">
        <v>76.697968472413876</v>
      </c>
      <c r="T12" s="4">
        <v>78.243818999764841</v>
      </c>
      <c r="U12" s="4">
        <v>82.717867160655672</v>
      </c>
      <c r="V12" s="4">
        <v>82.134949706238729</v>
      </c>
      <c r="W12" s="4">
        <v>84.872781363113319</v>
      </c>
      <c r="X12" s="4">
        <v>84.872781363113319</v>
      </c>
      <c r="Y12" s="4">
        <v>89.669078197892318</v>
      </c>
      <c r="Z12" s="4">
        <v>75.12182514975018</v>
      </c>
      <c r="AA12" s="4">
        <v>62.499260498562379</v>
      </c>
      <c r="AB12" s="154">
        <v>74.386886117283524</v>
      </c>
      <c r="AC12" s="4">
        <v>89.587566461556762</v>
      </c>
      <c r="AD12" s="4">
        <v>93.983081648006561</v>
      </c>
      <c r="AE12" s="4">
        <v>100</v>
      </c>
      <c r="AF12" s="4">
        <v>100.24999999999997</v>
      </c>
      <c r="AG12" s="4">
        <v>100.50062500000001</v>
      </c>
      <c r="AH12" s="4">
        <v>100.70162624999999</v>
      </c>
      <c r="AI12" s="154">
        <v>105.15593504310242</v>
      </c>
      <c r="AJ12" s="4">
        <v>109.78194114383703</v>
      </c>
      <c r="AK12" s="4">
        <v>115.65324674508743</v>
      </c>
      <c r="AL12" s="4">
        <v>130.35674861651688</v>
      </c>
      <c r="AM12" s="4">
        <v>143.49092564185884</v>
      </c>
      <c r="AN12" s="4">
        <v>167.33549253962846</v>
      </c>
      <c r="AO12" s="4">
        <v>187.19912595625615</v>
      </c>
      <c r="AP12" s="4">
        <v>211.86870106752659</v>
      </c>
      <c r="AQ12" s="4">
        <v>270.96237403872567</v>
      </c>
      <c r="AR12" s="4">
        <v>344.39329773530017</v>
      </c>
      <c r="AS12" s="4">
        <v>372.59249822602698</v>
      </c>
    </row>
    <row r="13" spans="1:45" ht="15.75" customHeight="1">
      <c r="A13" s="281" t="s">
        <v>331</v>
      </c>
      <c r="B13" s="95">
        <v>12.677815989139182</v>
      </c>
      <c r="C13" s="4">
        <v>13.021732177417157</v>
      </c>
      <c r="D13" s="4">
        <v>12.932427890006359</v>
      </c>
      <c r="E13" s="4">
        <v>15.441518629283655</v>
      </c>
      <c r="F13" s="4">
        <v>16.748975681106209</v>
      </c>
      <c r="G13" s="4">
        <v>17.757746423676203</v>
      </c>
      <c r="H13" s="4">
        <v>31.11524054622571</v>
      </c>
      <c r="I13" s="4">
        <v>29.532541404851081</v>
      </c>
      <c r="J13" s="4">
        <v>29.53377834921243</v>
      </c>
      <c r="K13" s="4">
        <v>33.859039030756513</v>
      </c>
      <c r="L13" s="4">
        <v>37.25572748652565</v>
      </c>
      <c r="M13" s="4">
        <v>39.086344030374242</v>
      </c>
      <c r="N13" s="4">
        <v>36.648754514995105</v>
      </c>
      <c r="O13" s="4">
        <v>37.025831165837083</v>
      </c>
      <c r="P13" s="4">
        <v>48.545596238638325</v>
      </c>
      <c r="Q13" s="4">
        <v>50.986146417446022</v>
      </c>
      <c r="R13" s="4">
        <v>52.533001522305213</v>
      </c>
      <c r="S13" s="4">
        <v>53.808158773032801</v>
      </c>
      <c r="T13" s="4">
        <v>55.435051879128316</v>
      </c>
      <c r="U13" s="4">
        <v>57.618352684673305</v>
      </c>
      <c r="V13" s="4">
        <v>59.306555786576666</v>
      </c>
      <c r="W13" s="4">
        <v>60.988660288577087</v>
      </c>
      <c r="X13" s="4">
        <v>62.873207435973889</v>
      </c>
      <c r="Y13" s="4">
        <v>64.744644658707145</v>
      </c>
      <c r="Z13" s="4">
        <v>66.686983998468392</v>
      </c>
      <c r="AA13" s="4">
        <v>88.620043778057351</v>
      </c>
      <c r="AB13" s="154">
        <v>95.963288420970144</v>
      </c>
      <c r="AC13" s="4">
        <v>98.598947126643196</v>
      </c>
      <c r="AD13" s="4">
        <v>98.923915185780714</v>
      </c>
      <c r="AE13" s="4">
        <v>100</v>
      </c>
      <c r="AF13" s="4">
        <v>100.25</v>
      </c>
      <c r="AG13" s="4">
        <v>100.50062500000001</v>
      </c>
      <c r="AH13" s="4">
        <v>100.70162625</v>
      </c>
      <c r="AI13" s="154">
        <v>105.16852694879391</v>
      </c>
      <c r="AJ13" s="4">
        <v>107.22430984369954</v>
      </c>
      <c r="AK13" s="4">
        <v>114.31075157622979</v>
      </c>
      <c r="AL13" s="4">
        <v>130.1134050359606</v>
      </c>
      <c r="AM13" s="4">
        <v>141.55732176765244</v>
      </c>
      <c r="AN13" s="4">
        <v>168.95984569709645</v>
      </c>
      <c r="AO13" s="4">
        <v>186.14301161029775</v>
      </c>
      <c r="AP13" s="4">
        <v>210.77599401985117</v>
      </c>
      <c r="AQ13" s="4">
        <v>244.92245255342215</v>
      </c>
      <c r="AR13" s="4">
        <v>304.39571316049609</v>
      </c>
      <c r="AS13" s="4">
        <v>406.62628508471272</v>
      </c>
    </row>
    <row r="14" spans="1:45" ht="15.75" customHeight="1">
      <c r="A14" s="281" t="s">
        <v>332</v>
      </c>
      <c r="B14" s="95">
        <v>2.310488737374881</v>
      </c>
      <c r="C14" s="4">
        <v>2.2293041231353579</v>
      </c>
      <c r="D14" s="4">
        <v>2.2501764436650658</v>
      </c>
      <c r="E14" s="4">
        <v>2.29980661926131</v>
      </c>
      <c r="F14" s="4">
        <v>2.7131409829894886</v>
      </c>
      <c r="G14" s="4">
        <v>2.8794141178933854</v>
      </c>
      <c r="H14" s="4">
        <v>3.0124366886940157</v>
      </c>
      <c r="I14" s="4">
        <v>3.1009928839248047</v>
      </c>
      <c r="J14" s="4">
        <v>5.3704882792451674</v>
      </c>
      <c r="K14" s="4">
        <v>5.7942626312334031</v>
      </c>
      <c r="L14" s="4">
        <v>6.2749549201485717</v>
      </c>
      <c r="M14" s="4">
        <v>7.5300385002573318</v>
      </c>
      <c r="N14" s="4">
        <v>9.41261785679092</v>
      </c>
      <c r="O14" s="4">
        <v>11.765844699333956</v>
      </c>
      <c r="P14" s="4">
        <v>15.295574487593788</v>
      </c>
      <c r="Q14" s="4">
        <v>17.589843812196492</v>
      </c>
      <c r="R14" s="4">
        <v>19.348713593283403</v>
      </c>
      <c r="S14" s="4">
        <v>24.185884812588355</v>
      </c>
      <c r="T14" s="4">
        <v>25.782223375124026</v>
      </c>
      <c r="U14" s="4">
        <v>27.561105816767885</v>
      </c>
      <c r="V14" s="4">
        <v>32.761733007413582</v>
      </c>
      <c r="W14" s="4">
        <v>36.97818979783306</v>
      </c>
      <c r="X14" s="4">
        <v>41.740919434125452</v>
      </c>
      <c r="Y14" s="4">
        <v>55.045494996717359</v>
      </c>
      <c r="Z14" s="4">
        <v>66.63402025918414</v>
      </c>
      <c r="AA14" s="4">
        <v>95.301938435787065</v>
      </c>
      <c r="AB14" s="154">
        <v>97.439796964399648</v>
      </c>
      <c r="AC14" s="4">
        <v>99.414654782209382</v>
      </c>
      <c r="AD14" s="4">
        <v>99.534642916500474</v>
      </c>
      <c r="AE14" s="4">
        <v>100</v>
      </c>
      <c r="AF14" s="4">
        <v>100.25476055867144</v>
      </c>
      <c r="AG14" s="4">
        <v>100.50539746006812</v>
      </c>
      <c r="AH14" s="4">
        <v>102.31536298841341</v>
      </c>
      <c r="AI14" s="154">
        <v>105.32906384955083</v>
      </c>
      <c r="AJ14" s="4">
        <v>106.62489745193626</v>
      </c>
      <c r="AK14" s="4">
        <v>116.9376941891902</v>
      </c>
      <c r="AL14" s="4">
        <v>146.05116855152011</v>
      </c>
      <c r="AM14" s="4">
        <v>248.65942459091929</v>
      </c>
      <c r="AN14" s="4">
        <v>445.30738824462537</v>
      </c>
      <c r="AO14" s="4">
        <v>674.56642442507371</v>
      </c>
      <c r="AP14" s="4">
        <v>961.08691596897108</v>
      </c>
      <c r="AQ14" s="4">
        <v>1150.3556139534344</v>
      </c>
      <c r="AR14" s="4">
        <v>1586.4209251255086</v>
      </c>
      <c r="AS14" s="4">
        <v>1643.6857588783312</v>
      </c>
    </row>
    <row r="15" spans="1:45" ht="15.75" customHeight="1">
      <c r="A15" s="281" t="s">
        <v>333</v>
      </c>
      <c r="B15" s="95">
        <v>0.48347294096472504</v>
      </c>
      <c r="C15" s="4">
        <v>0.60795913856506378</v>
      </c>
      <c r="D15" s="4">
        <v>0.94675355317277754</v>
      </c>
      <c r="E15" s="4">
        <v>0.89615662302349652</v>
      </c>
      <c r="F15" s="4">
        <v>1.1450504888710451</v>
      </c>
      <c r="G15" s="4">
        <v>1.326710960038074</v>
      </c>
      <c r="H15" s="4">
        <v>1.2486583840365559</v>
      </c>
      <c r="I15" s="4">
        <v>1.5654651038678167</v>
      </c>
      <c r="J15" s="4">
        <v>2.1336615833120707</v>
      </c>
      <c r="K15" s="4">
        <v>2.2992543630454438</v>
      </c>
      <c r="L15" s="4">
        <v>2.7615578723946461</v>
      </c>
      <c r="M15" s="4">
        <v>3.4268040494337728</v>
      </c>
      <c r="N15" s="4">
        <v>5.9999210019848617</v>
      </c>
      <c r="O15" s="4">
        <v>11.001601506845466</v>
      </c>
      <c r="P15" s="4">
        <v>21.38546463259609</v>
      </c>
      <c r="Q15" s="4">
        <v>26.097085846569939</v>
      </c>
      <c r="R15" s="4">
        <v>27.796591972588441</v>
      </c>
      <c r="S15" s="4">
        <v>28.833058485893464</v>
      </c>
      <c r="T15" s="4">
        <v>29.953018413524735</v>
      </c>
      <c r="U15" s="4">
        <v>33.015644824288223</v>
      </c>
      <c r="V15" s="4">
        <v>37.58993470428311</v>
      </c>
      <c r="W15" s="4">
        <v>37.82728282625613</v>
      </c>
      <c r="X15" s="4">
        <v>51.043701297276378</v>
      </c>
      <c r="Y15" s="4">
        <v>62.115061869540114</v>
      </c>
      <c r="Z15" s="4">
        <v>71.751088810011467</v>
      </c>
      <c r="AA15" s="4">
        <v>82.271215274947835</v>
      </c>
      <c r="AB15" s="154">
        <v>89.045395866653465</v>
      </c>
      <c r="AC15" s="4">
        <v>96.85766249295655</v>
      </c>
      <c r="AD15" s="4">
        <v>97.576675194488956</v>
      </c>
      <c r="AE15" s="4">
        <v>100</v>
      </c>
      <c r="AF15" s="4">
        <v>107.38234429301303</v>
      </c>
      <c r="AG15" s="4">
        <v>116.83151314649982</v>
      </c>
      <c r="AH15" s="4">
        <v>124.14825739802306</v>
      </c>
      <c r="AI15" s="154">
        <v>129.93936410605858</v>
      </c>
      <c r="AJ15" s="4">
        <v>136.24248874207254</v>
      </c>
      <c r="AK15" s="4">
        <v>141.27115048615883</v>
      </c>
      <c r="AL15" s="4">
        <v>159.71775771056193</v>
      </c>
      <c r="AM15" s="4">
        <v>193.99350151358163</v>
      </c>
      <c r="AN15" s="4">
        <v>259.37403561199341</v>
      </c>
      <c r="AO15" s="4">
        <v>310.56606728897771</v>
      </c>
      <c r="AP15" s="4">
        <v>395.64503087596921</v>
      </c>
      <c r="AQ15" s="4">
        <v>412.9545395521269</v>
      </c>
      <c r="AR15" s="4">
        <v>421.06700631084311</v>
      </c>
      <c r="AS15" s="4">
        <v>547.36566837004261</v>
      </c>
    </row>
    <row r="16" spans="1:45" ht="15.75" customHeight="1">
      <c r="A16" s="281" t="s">
        <v>334</v>
      </c>
      <c r="B16" s="95">
        <v>0.23962523950941819</v>
      </c>
      <c r="C16" s="4">
        <v>0.22310629880704308</v>
      </c>
      <c r="D16" s="4">
        <v>0.21275999423131603</v>
      </c>
      <c r="E16" s="4">
        <v>0.23134042159436524</v>
      </c>
      <c r="F16" s="4">
        <v>0.2699222708235306</v>
      </c>
      <c r="G16" s="4">
        <v>0.23118423033771929</v>
      </c>
      <c r="H16" s="4">
        <v>0.66293423966247589</v>
      </c>
      <c r="I16" s="4">
        <v>0.72167808751372464</v>
      </c>
      <c r="J16" s="4">
        <v>1.6518496341942623</v>
      </c>
      <c r="K16" s="4">
        <v>1.7121035044970596</v>
      </c>
      <c r="L16" s="4">
        <v>2.1848177870596706</v>
      </c>
      <c r="M16" s="4">
        <v>4.5142138126331455</v>
      </c>
      <c r="N16" s="4">
        <v>4.418682609349089</v>
      </c>
      <c r="O16" s="4">
        <v>4.10491901990064</v>
      </c>
      <c r="P16" s="4">
        <v>14.030404611344323</v>
      </c>
      <c r="Q16" s="4">
        <v>19.777365002519158</v>
      </c>
      <c r="R16" s="4">
        <v>17.993081947644448</v>
      </c>
      <c r="S16" s="4">
        <v>13.406784460834844</v>
      </c>
      <c r="T16" s="4">
        <v>20.152684458097283</v>
      </c>
      <c r="U16" s="4">
        <v>38.707398949498398</v>
      </c>
      <c r="V16" s="4">
        <v>41.986865571667195</v>
      </c>
      <c r="W16" s="4">
        <v>45.606121182438628</v>
      </c>
      <c r="X16" s="4">
        <v>52.387748918004149</v>
      </c>
      <c r="Y16" s="4">
        <v>61.581800092714886</v>
      </c>
      <c r="Z16" s="4">
        <v>72.389406008986313</v>
      </c>
      <c r="AA16" s="4">
        <v>84.87521251894249</v>
      </c>
      <c r="AB16" s="154">
        <v>85.126299874645156</v>
      </c>
      <c r="AC16" s="4">
        <v>89.038675359601811</v>
      </c>
      <c r="AD16" s="4">
        <v>94.411223087837058</v>
      </c>
      <c r="AE16" s="4">
        <v>100</v>
      </c>
      <c r="AF16" s="4">
        <v>107.65632794177749</v>
      </c>
      <c r="AG16" s="4">
        <v>113.94851120197411</v>
      </c>
      <c r="AH16" s="4">
        <v>119.60755984810345</v>
      </c>
      <c r="AI16" s="154">
        <v>123.9033837097417</v>
      </c>
      <c r="AJ16" s="4">
        <v>123.46490214008368</v>
      </c>
      <c r="AK16" s="4">
        <v>134.28984320604221</v>
      </c>
      <c r="AL16" s="4">
        <v>142.25446709098745</v>
      </c>
      <c r="AM16" s="4">
        <v>147.31075845652819</v>
      </c>
      <c r="AN16" s="4">
        <v>151.64208749431128</v>
      </c>
      <c r="AO16" s="4">
        <v>156.09898969796652</v>
      </c>
      <c r="AP16" s="4">
        <v>162.24897843518809</v>
      </c>
      <c r="AQ16" s="4">
        <v>174.53359556256862</v>
      </c>
      <c r="AR16" s="4">
        <v>317.33313940474608</v>
      </c>
      <c r="AS16" s="4">
        <v>342.44939146825357</v>
      </c>
    </row>
    <row r="17" spans="1:45" ht="15.75" customHeight="1">
      <c r="A17" s="281" t="s">
        <v>335</v>
      </c>
      <c r="B17" s="95">
        <v>1.0123906895350305</v>
      </c>
      <c r="C17" s="4">
        <v>1.1388506627209878</v>
      </c>
      <c r="D17" s="4">
        <v>1.1713441450014568</v>
      </c>
      <c r="E17" s="4">
        <v>1.2139195970804104</v>
      </c>
      <c r="F17" s="4">
        <v>1.4163936197465261</v>
      </c>
      <c r="G17" s="4">
        <v>1.7778227508729125</v>
      </c>
      <c r="H17" s="4">
        <v>1.8424808957780134</v>
      </c>
      <c r="I17" s="4">
        <v>1.8966052222909269</v>
      </c>
      <c r="J17" s="4">
        <v>2.8449429921908886</v>
      </c>
      <c r="K17" s="4">
        <v>3.0583477254025113</v>
      </c>
      <c r="L17" s="4">
        <v>3.3121786540835925</v>
      </c>
      <c r="M17" s="4">
        <v>3.9746137987128374</v>
      </c>
      <c r="N17" s="4">
        <v>4.9683270935567059</v>
      </c>
      <c r="O17" s="4">
        <v>6.2104128992698158</v>
      </c>
      <c r="P17" s="4">
        <v>8.0735355355392411</v>
      </c>
      <c r="Q17" s="4">
        <v>9.2845408729984591</v>
      </c>
      <c r="R17" s="4">
        <v>10.212949202709401</v>
      </c>
      <c r="S17" s="4">
        <v>25.796640973130369</v>
      </c>
      <c r="T17" s="4">
        <v>27.499252714991623</v>
      </c>
      <c r="U17" s="4">
        <v>29.396623896316076</v>
      </c>
      <c r="V17" s="4">
        <v>31.886455983499772</v>
      </c>
      <c r="W17" s="4">
        <v>34.634970054299679</v>
      </c>
      <c r="X17" s="4">
        <v>39.785287899499608</v>
      </c>
      <c r="Y17" s="4">
        <v>46.767569350738967</v>
      </c>
      <c r="Z17" s="4">
        <v>65.358931775193611</v>
      </c>
      <c r="AA17" s="4">
        <v>81.280261101207358</v>
      </c>
      <c r="AB17" s="154">
        <v>91.802423673407191</v>
      </c>
      <c r="AC17" s="4">
        <v>94.602592624256516</v>
      </c>
      <c r="AD17" s="4">
        <v>97.261054297444915</v>
      </c>
      <c r="AE17" s="4">
        <v>100</v>
      </c>
      <c r="AF17" s="4">
        <v>105.40632039319763</v>
      </c>
      <c r="AG17" s="4">
        <v>111.22077873845855</v>
      </c>
      <c r="AH17" s="4">
        <v>119.73918425046652</v>
      </c>
      <c r="AI17" s="154">
        <v>123.8251807251294</v>
      </c>
      <c r="AJ17" s="4">
        <v>125.79058450809659</v>
      </c>
      <c r="AK17" s="4">
        <v>115.13377514117732</v>
      </c>
      <c r="AL17" s="4">
        <v>153.38722690561275</v>
      </c>
      <c r="AM17" s="4">
        <v>233.38309612829903</v>
      </c>
      <c r="AN17" s="4">
        <v>376.97895429872472</v>
      </c>
      <c r="AO17" s="4">
        <v>557.49071044486789</v>
      </c>
      <c r="AP17" s="4">
        <v>860.79061195996098</v>
      </c>
      <c r="AQ17" s="4">
        <v>899.48587363822514</v>
      </c>
      <c r="AR17" s="4">
        <v>983.40467145097466</v>
      </c>
      <c r="AS17" s="4">
        <v>995.89082811606988</v>
      </c>
    </row>
    <row r="18" spans="1:45" ht="15.75" customHeight="1">
      <c r="A18" s="281" t="s">
        <v>336</v>
      </c>
      <c r="B18" s="95">
        <v>0.56037319009474695</v>
      </c>
      <c r="C18" s="4">
        <v>0.64222457838801239</v>
      </c>
      <c r="D18" s="4">
        <v>1.0621187821249392</v>
      </c>
      <c r="E18" s="4">
        <v>0.9136597908885814</v>
      </c>
      <c r="F18" s="4">
        <v>1.1707224124985249</v>
      </c>
      <c r="G18" s="4">
        <v>1.2431700713586433</v>
      </c>
      <c r="H18" s="4">
        <v>1.2062376929026313</v>
      </c>
      <c r="I18" s="4">
        <v>1.4350563220282202</v>
      </c>
      <c r="J18" s="4">
        <v>1.9418485784691686</v>
      </c>
      <c r="K18" s="4">
        <v>2.113334787117966</v>
      </c>
      <c r="L18" s="4">
        <v>2.7236357123192034</v>
      </c>
      <c r="M18" s="4">
        <v>3.246609979092125</v>
      </c>
      <c r="N18" s="4">
        <v>5.9547782973431183</v>
      </c>
      <c r="O18" s="4">
        <v>11.09437247338222</v>
      </c>
      <c r="P18" s="4">
        <v>22.037566936677287</v>
      </c>
      <c r="Q18" s="4">
        <v>27.27733831769763</v>
      </c>
      <c r="R18" s="4">
        <v>28.747563303575767</v>
      </c>
      <c r="S18" s="4">
        <v>27.809403507029216</v>
      </c>
      <c r="T18" s="4">
        <v>28.550217702240317</v>
      </c>
      <c r="U18" s="4">
        <v>31.385011540394984</v>
      </c>
      <c r="V18" s="4">
        <v>35.864953951904774</v>
      </c>
      <c r="W18" s="4">
        <v>34.178049186984758</v>
      </c>
      <c r="X18" s="4">
        <v>49.938034386149546</v>
      </c>
      <c r="Y18" s="4">
        <v>61.721012029253828</v>
      </c>
      <c r="Z18" s="4">
        <v>71.184406281626778</v>
      </c>
      <c r="AA18" s="4">
        <v>81.047683306887805</v>
      </c>
      <c r="AB18" s="154">
        <v>90.135143644564906</v>
      </c>
      <c r="AC18" s="4">
        <v>98.536334125864542</v>
      </c>
      <c r="AD18" s="4">
        <v>97.3109094678492</v>
      </c>
      <c r="AE18" s="4">
        <v>100</v>
      </c>
      <c r="AF18" s="4">
        <v>108.1503954354754</v>
      </c>
      <c r="AG18" s="4">
        <v>120.19103780423627</v>
      </c>
      <c r="AH18" s="4">
        <v>129.80632082857514</v>
      </c>
      <c r="AI18" s="154">
        <v>136.6551844686015</v>
      </c>
      <c r="AJ18" s="4">
        <v>146.11616827069076</v>
      </c>
      <c r="AK18" s="4">
        <v>148.99470056341789</v>
      </c>
      <c r="AL18" s="4">
        <v>162.15583608411023</v>
      </c>
      <c r="AM18" s="4">
        <v>183.86524612752905</v>
      </c>
      <c r="AN18" s="4">
        <v>215.40482160859059</v>
      </c>
      <c r="AO18" s="4">
        <v>240.73287216466795</v>
      </c>
      <c r="AP18" s="4">
        <v>270.68447882821232</v>
      </c>
      <c r="AQ18" s="4">
        <v>283.36693212125101</v>
      </c>
      <c r="AR18" s="4">
        <v>409.13141421153904</v>
      </c>
      <c r="AS18" s="4">
        <v>416.19986282002867</v>
      </c>
    </row>
    <row r="19" spans="1:45" ht="15.75" customHeight="1">
      <c r="A19" s="281" t="s">
        <v>337</v>
      </c>
      <c r="B19" s="95">
        <v>0.16136659928459876</v>
      </c>
      <c r="C19" s="4">
        <v>0.44454044146075533</v>
      </c>
      <c r="D19" s="4">
        <v>0.47273172314420575</v>
      </c>
      <c r="E19" s="4">
        <v>0.4802556567923344</v>
      </c>
      <c r="F19" s="4">
        <v>0.71253110423414878</v>
      </c>
      <c r="G19" s="4">
        <v>1.0547474489286914</v>
      </c>
      <c r="H19" s="4">
        <v>0.66433013433559873</v>
      </c>
      <c r="I19" s="4">
        <v>1.0662373509814582</v>
      </c>
      <c r="J19" s="4">
        <v>1.5557442211207244</v>
      </c>
      <c r="K19" s="4">
        <v>1.6748733462717709</v>
      </c>
      <c r="L19" s="4">
        <v>1.5073118303872934</v>
      </c>
      <c r="M19" s="4">
        <v>2.0157406054232072</v>
      </c>
      <c r="N19" s="4">
        <v>3.709609685241456</v>
      </c>
      <c r="O19" s="4">
        <v>7.9095525761414152</v>
      </c>
      <c r="P19" s="4">
        <v>16.617213289992367</v>
      </c>
      <c r="Q19" s="4">
        <v>18.319624767117883</v>
      </c>
      <c r="R19" s="4">
        <v>20.250720489345166</v>
      </c>
      <c r="S19" s="4">
        <v>22.029969575790425</v>
      </c>
      <c r="T19" s="4">
        <v>23.655747017958433</v>
      </c>
      <c r="U19" s="4">
        <v>25.875431058289038</v>
      </c>
      <c r="V19" s="4">
        <v>29.822657449145908</v>
      </c>
      <c r="W19" s="4">
        <v>36.413253720927614</v>
      </c>
      <c r="X19" s="4">
        <v>42.786166879614726</v>
      </c>
      <c r="Y19" s="4">
        <v>52.505451868261453</v>
      </c>
      <c r="Z19" s="4">
        <v>60.799745987085728</v>
      </c>
      <c r="AA19" s="4">
        <v>74.599432444437255</v>
      </c>
      <c r="AB19" s="154">
        <v>75.734657820854025</v>
      </c>
      <c r="AC19" s="4">
        <v>87.492673074663358</v>
      </c>
      <c r="AD19" s="4">
        <v>98.390982530870971</v>
      </c>
      <c r="AE19" s="4">
        <v>100</v>
      </c>
      <c r="AF19" s="4">
        <v>106.61580965386594</v>
      </c>
      <c r="AG19" s="4">
        <v>113.87960109351482</v>
      </c>
      <c r="AH19" s="4">
        <v>118.90666008524153</v>
      </c>
      <c r="AI19" s="154">
        <v>126.23770461360063</v>
      </c>
      <c r="AJ19" s="4">
        <v>131.52171413970339</v>
      </c>
      <c r="AK19" s="4">
        <v>144.01470506210967</v>
      </c>
      <c r="AL19" s="4">
        <v>165.23443415055652</v>
      </c>
      <c r="AM19" s="4">
        <v>205.51822043103596</v>
      </c>
      <c r="AN19" s="4">
        <v>272.03553872961521</v>
      </c>
      <c r="AO19" s="4">
        <v>323.29310747936961</v>
      </c>
      <c r="AP19" s="4">
        <v>410.77677589476139</v>
      </c>
      <c r="AQ19" s="4">
        <v>419.45306082264938</v>
      </c>
      <c r="AR19" s="4">
        <v>548.57219371502379</v>
      </c>
      <c r="AS19" s="4">
        <v>560.82798125514955</v>
      </c>
    </row>
    <row r="20" spans="1:45" ht="15.75" customHeight="1">
      <c r="A20" s="281" t="s">
        <v>338</v>
      </c>
      <c r="B20" s="95">
        <v>1.8495954645934589</v>
      </c>
      <c r="C20" s="4">
        <v>2.0850894057988834</v>
      </c>
      <c r="D20" s="4">
        <v>2.1830298917431721</v>
      </c>
      <c r="E20" s="4">
        <v>1.7610089828505859</v>
      </c>
      <c r="F20" s="4">
        <v>2.4769349828754503</v>
      </c>
      <c r="G20" s="4">
        <v>2.7767496179092599</v>
      </c>
      <c r="H20" s="4">
        <v>2.8850523570969711</v>
      </c>
      <c r="I20" s="4">
        <v>3.8791942050501871</v>
      </c>
      <c r="J20" s="4">
        <v>4.5219998799127454</v>
      </c>
      <c r="K20" s="4">
        <v>5.8310837472554891</v>
      </c>
      <c r="L20" s="4">
        <v>8.1833365578945632</v>
      </c>
      <c r="M20" s="4">
        <v>11.02061172930491</v>
      </c>
      <c r="N20" s="4">
        <v>15.521283684515652</v>
      </c>
      <c r="O20" s="4">
        <v>24.557097958012779</v>
      </c>
      <c r="P20" s="4">
        <v>41.738683917866176</v>
      </c>
      <c r="Q20" s="4">
        <v>53.552169116170809</v>
      </c>
      <c r="R20" s="4">
        <v>59.256590847498749</v>
      </c>
      <c r="S20" s="4">
        <v>59.524977888906641</v>
      </c>
      <c r="T20" s="4">
        <v>64.310983123072802</v>
      </c>
      <c r="U20" s="4">
        <v>69.915165897858017</v>
      </c>
      <c r="V20" s="4">
        <v>77.971519706843338</v>
      </c>
      <c r="W20" s="4">
        <v>92.973508518538665</v>
      </c>
      <c r="X20" s="4">
        <v>66.749809829587477</v>
      </c>
      <c r="Y20" s="4">
        <v>78.506165813267202</v>
      </c>
      <c r="Z20" s="4">
        <v>87.317878721009308</v>
      </c>
      <c r="AA20" s="4">
        <v>94.983078368397642</v>
      </c>
      <c r="AB20" s="154">
        <v>97.885356748126497</v>
      </c>
      <c r="AC20" s="4">
        <v>99.368198975286788</v>
      </c>
      <c r="AD20" s="4">
        <v>97.621577070391012</v>
      </c>
      <c r="AE20" s="4">
        <v>100</v>
      </c>
      <c r="AF20" s="4">
        <v>107.02039371304568</v>
      </c>
      <c r="AG20" s="4">
        <v>113.45914563700717</v>
      </c>
      <c r="AH20" s="4">
        <v>119.13210291885747</v>
      </c>
      <c r="AI20" s="154">
        <v>123.55764001611229</v>
      </c>
      <c r="AJ20" s="4">
        <v>126.33677911515524</v>
      </c>
      <c r="AK20" s="4">
        <v>139.69555312324744</v>
      </c>
      <c r="AL20" s="4">
        <v>154.12121635384099</v>
      </c>
      <c r="AM20" s="4">
        <v>174.00442730504329</v>
      </c>
      <c r="AN20" s="4">
        <v>211.19280319156761</v>
      </c>
      <c r="AO20" s="4">
        <v>225.82393454689657</v>
      </c>
      <c r="AP20" s="4">
        <v>251.14088326894318</v>
      </c>
      <c r="AQ20" s="4">
        <v>273.20758604211466</v>
      </c>
      <c r="AR20" s="4">
        <v>400.35121767759819</v>
      </c>
      <c r="AS20" s="4">
        <v>407.82424176811469</v>
      </c>
    </row>
    <row r="21" spans="1:45" ht="15.75" customHeight="1">
      <c r="A21" s="281" t="s">
        <v>339</v>
      </c>
      <c r="B21" s="95">
        <v>0.85851143152812137</v>
      </c>
      <c r="C21" s="4">
        <v>0.85668432805549966</v>
      </c>
      <c r="D21" s="4">
        <v>1.0756270162404828</v>
      </c>
      <c r="E21" s="4">
        <v>1.0405656119104911</v>
      </c>
      <c r="F21" s="4">
        <v>1.1749069277628259</v>
      </c>
      <c r="G21" s="4">
        <v>1.0573202207488788</v>
      </c>
      <c r="H21" s="4">
        <v>1.3566953553327958</v>
      </c>
      <c r="I21" s="4">
        <v>2.252832918824728</v>
      </c>
      <c r="J21" s="4">
        <v>2.3169059964659771</v>
      </c>
      <c r="K21" s="4">
        <v>2.6358309423749877</v>
      </c>
      <c r="L21" s="4">
        <v>3.2635411405066796</v>
      </c>
      <c r="M21" s="4">
        <v>4.7316505994168434</v>
      </c>
      <c r="N21" s="4">
        <v>7.1743554325307173</v>
      </c>
      <c r="O21" s="4">
        <v>12.220263803242377</v>
      </c>
      <c r="P21" s="4">
        <v>20.018456438063165</v>
      </c>
      <c r="Q21" s="4">
        <v>24.754673378778119</v>
      </c>
      <c r="R21" s="4">
        <v>26.400070927000069</v>
      </c>
      <c r="S21" s="4">
        <v>25.559712945091579</v>
      </c>
      <c r="T21" s="4">
        <v>26.615227065340964</v>
      </c>
      <c r="U21" s="4">
        <v>29.606081757261641</v>
      </c>
      <c r="V21" s="4">
        <v>33.783921180086296</v>
      </c>
      <c r="W21" s="4">
        <v>41.300599730618849</v>
      </c>
      <c r="X21" s="4">
        <v>50.116938921665223</v>
      </c>
      <c r="Y21" s="4">
        <v>60.960063503238629</v>
      </c>
      <c r="Z21" s="4">
        <v>68.040782080123279</v>
      </c>
      <c r="AA21" s="4">
        <v>78.875948648289821</v>
      </c>
      <c r="AB21" s="154">
        <v>85.422397688213863</v>
      </c>
      <c r="AC21" s="4">
        <v>96.504550302641661</v>
      </c>
      <c r="AD21" s="4">
        <v>99.473399726162285</v>
      </c>
      <c r="AE21" s="4">
        <v>100</v>
      </c>
      <c r="AF21" s="4">
        <v>106.76888873562633</v>
      </c>
      <c r="AG21" s="4">
        <v>110.54405145263561</v>
      </c>
      <c r="AH21" s="4">
        <v>115.05206944213711</v>
      </c>
      <c r="AI21" s="154">
        <v>119.27693880377215</v>
      </c>
      <c r="AJ21" s="4">
        <v>123.14034943494279</v>
      </c>
      <c r="AK21" s="4">
        <v>137.49012810475162</v>
      </c>
      <c r="AL21" s="4">
        <v>167.39470600013328</v>
      </c>
      <c r="AM21" s="4">
        <v>241.43340318086564</v>
      </c>
      <c r="AN21" s="4">
        <v>382.39442865739653</v>
      </c>
      <c r="AO21" s="4">
        <v>521.86368535063809</v>
      </c>
      <c r="AP21" s="4">
        <v>746.52586613724509</v>
      </c>
      <c r="AQ21" s="4">
        <v>759.32839899302451</v>
      </c>
      <c r="AR21" s="4">
        <v>835.06887556768743</v>
      </c>
      <c r="AS21" s="4">
        <v>845.72626983380542</v>
      </c>
    </row>
    <row r="22" spans="1:45" ht="15.75" customHeight="1">
      <c r="A22" s="281" t="s">
        <v>340</v>
      </c>
      <c r="B22" s="95">
        <v>0.46117333021048051</v>
      </c>
      <c r="C22" s="4">
        <v>0.48977691841076881</v>
      </c>
      <c r="D22" s="4">
        <v>0.84551127288691863</v>
      </c>
      <c r="E22" s="4">
        <v>1.0409667513826639</v>
      </c>
      <c r="F22" s="4">
        <v>1.6499826126242372</v>
      </c>
      <c r="G22" s="4">
        <v>2.3644835106651456</v>
      </c>
      <c r="H22" s="4">
        <v>1.8627927558055664</v>
      </c>
      <c r="I22" s="4">
        <v>2.8260491470190079</v>
      </c>
      <c r="J22" s="4">
        <v>2.9805023614747665</v>
      </c>
      <c r="K22" s="4">
        <v>4.2521710839286753</v>
      </c>
      <c r="L22" s="4">
        <v>4.3744395126534874</v>
      </c>
      <c r="M22" s="4">
        <v>6.0375181116196552</v>
      </c>
      <c r="N22" s="4">
        <v>8.0608375449975931</v>
      </c>
      <c r="O22" s="4">
        <v>14.597566917143503</v>
      </c>
      <c r="P22" s="4">
        <v>20.997131756286425</v>
      </c>
      <c r="Q22" s="4">
        <v>25.055535587805679</v>
      </c>
      <c r="R22" s="4">
        <v>27.050134653937384</v>
      </c>
      <c r="S22" s="4">
        <v>26.841061298576189</v>
      </c>
      <c r="T22" s="4">
        <v>28.401519420539934</v>
      </c>
      <c r="U22" s="4">
        <v>31.238722156423687</v>
      </c>
      <c r="V22" s="4">
        <v>37.292881537431512</v>
      </c>
      <c r="W22" s="4">
        <v>41.45995250198159</v>
      </c>
      <c r="X22" s="4">
        <v>50.013861992483378</v>
      </c>
      <c r="Y22" s="4">
        <v>60.693184009109444</v>
      </c>
      <c r="Z22" s="4">
        <v>75.617254263990347</v>
      </c>
      <c r="AA22" s="4">
        <v>81.747371666129382</v>
      </c>
      <c r="AB22" s="154">
        <v>87.768839793827311</v>
      </c>
      <c r="AC22" s="4">
        <v>96.19916141882598</v>
      </c>
      <c r="AD22" s="4">
        <v>96.894685178837264</v>
      </c>
      <c r="AE22" s="4">
        <v>100</v>
      </c>
      <c r="AF22" s="4">
        <v>106.44352821263294</v>
      </c>
      <c r="AG22" s="4">
        <v>112.58120032328036</v>
      </c>
      <c r="AH22" s="4">
        <v>117.69188493074256</v>
      </c>
      <c r="AI22" s="154">
        <v>121.00919750663121</v>
      </c>
      <c r="AJ22" s="4">
        <v>125.9190850219962</v>
      </c>
      <c r="AK22" s="4">
        <v>129.40916836177308</v>
      </c>
      <c r="AL22" s="4">
        <v>146.19078160044586</v>
      </c>
      <c r="AM22" s="4">
        <v>180.68140572824828</v>
      </c>
      <c r="AN22" s="4">
        <v>296.15891825049437</v>
      </c>
      <c r="AO22" s="4">
        <v>310.66840355740453</v>
      </c>
      <c r="AP22" s="4">
        <v>350.68436963206284</v>
      </c>
      <c r="AQ22" s="4">
        <v>355.11566780614106</v>
      </c>
      <c r="AR22" s="4">
        <v>488.5577214304746</v>
      </c>
      <c r="AS22" s="4">
        <v>525.4770306983263</v>
      </c>
    </row>
    <row r="23" spans="1:45" ht="15.75" customHeight="1">
      <c r="A23" s="281" t="s">
        <v>341</v>
      </c>
      <c r="B23" s="95">
        <v>0.8328978083059112</v>
      </c>
      <c r="C23" s="4">
        <v>0.8843272568082986</v>
      </c>
      <c r="D23" s="4">
        <v>1.0056002809137676</v>
      </c>
      <c r="E23" s="4">
        <v>0.8886801246259266</v>
      </c>
      <c r="F23" s="4">
        <v>1.1329230240027119</v>
      </c>
      <c r="G23" s="4">
        <v>1.1294741461600886</v>
      </c>
      <c r="H23" s="4">
        <v>1.2801186055827716</v>
      </c>
      <c r="I23" s="4">
        <v>1.9347854343568776</v>
      </c>
      <c r="J23" s="4">
        <v>2.1616111923212462</v>
      </c>
      <c r="K23" s="4">
        <v>2.5710011110935729</v>
      </c>
      <c r="L23" s="4">
        <v>3.3280462253578897</v>
      </c>
      <c r="M23" s="4">
        <v>4.7296677897994917</v>
      </c>
      <c r="N23" s="4">
        <v>7.0294050670419388</v>
      </c>
      <c r="O23" s="4">
        <v>11.410534114117343</v>
      </c>
      <c r="P23" s="4">
        <v>18.877131252275728</v>
      </c>
      <c r="Q23" s="4">
        <v>23.574507271157813</v>
      </c>
      <c r="R23" s="4">
        <v>25.390457904690994</v>
      </c>
      <c r="S23" s="4">
        <v>25.176838491550857</v>
      </c>
      <c r="T23" s="4">
        <v>26.850673263135622</v>
      </c>
      <c r="U23" s="4">
        <v>29.718679067259039</v>
      </c>
      <c r="V23" s="4">
        <v>33.742883064338017</v>
      </c>
      <c r="W23" s="4">
        <v>41.556711321480094</v>
      </c>
      <c r="X23" s="4">
        <v>50.470394995872155</v>
      </c>
      <c r="Y23" s="4">
        <v>62.587414637161899</v>
      </c>
      <c r="Z23" s="4">
        <v>70.52754011599545</v>
      </c>
      <c r="AA23" s="4">
        <v>80.969723144640042</v>
      </c>
      <c r="AB23" s="154">
        <v>88.611297766670234</v>
      </c>
      <c r="AC23" s="4">
        <v>99.276429138739147</v>
      </c>
      <c r="AD23" s="4">
        <v>99.116905295245232</v>
      </c>
      <c r="AE23" s="4">
        <v>100</v>
      </c>
      <c r="AF23" s="4">
        <v>104.19664270688457</v>
      </c>
      <c r="AG23" s="4">
        <v>113.22332713445556</v>
      </c>
      <c r="AH23" s="4">
        <v>123.07009991646886</v>
      </c>
      <c r="AI23" s="154">
        <v>130.31991161901666</v>
      </c>
      <c r="AJ23" s="4">
        <v>138.88974431426479</v>
      </c>
      <c r="AK23" s="4">
        <v>146.73696485955438</v>
      </c>
      <c r="AL23" s="4">
        <v>174.92285715410304</v>
      </c>
      <c r="AM23" s="4">
        <v>248.03379951471203</v>
      </c>
      <c r="AN23" s="4">
        <v>383.23148506313822</v>
      </c>
      <c r="AO23" s="4">
        <v>524.32347498475406</v>
      </c>
      <c r="AP23" s="4">
        <v>745.07743074628593</v>
      </c>
      <c r="AQ23" s="4">
        <v>771.20410266681085</v>
      </c>
      <c r="AR23" s="4">
        <v>853.6014633244738</v>
      </c>
      <c r="AS23" s="4">
        <v>888.55270801970937</v>
      </c>
    </row>
    <row r="24" spans="1:45" ht="15.75" customHeight="1">
      <c r="A24" s="281" t="s">
        <v>342</v>
      </c>
      <c r="B24" s="95">
        <v>1.0239525132714933</v>
      </c>
      <c r="C24" s="4">
        <v>1.0998193445635827</v>
      </c>
      <c r="D24" s="4">
        <v>1.2282988311022214</v>
      </c>
      <c r="E24" s="4">
        <v>1.0569479749842559</v>
      </c>
      <c r="F24" s="4">
        <v>1.3804468645464774</v>
      </c>
      <c r="G24" s="4">
        <v>1.4369936747894279</v>
      </c>
      <c r="H24" s="4">
        <v>1.5870087442391458</v>
      </c>
      <c r="I24" s="4">
        <v>2.2681649131005206</v>
      </c>
      <c r="J24" s="4">
        <v>2.5870022472667129</v>
      </c>
      <c r="K24" s="4">
        <v>3.2639890438819035</v>
      </c>
      <c r="L24" s="4">
        <v>4.2053113810958385</v>
      </c>
      <c r="M24" s="4">
        <v>5.7184515383282539</v>
      </c>
      <c r="N24" s="4">
        <v>8.1321499329227311</v>
      </c>
      <c r="O24" s="4">
        <v>13.846014659913036</v>
      </c>
      <c r="P24" s="4">
        <v>24.026295555687685</v>
      </c>
      <c r="Q24" s="4">
        <v>28.911206238675607</v>
      </c>
      <c r="R24" s="4">
        <v>30.003152425615443</v>
      </c>
      <c r="S24" s="4">
        <v>30.990021059158568</v>
      </c>
      <c r="T24" s="4">
        <v>34.427079274140191</v>
      </c>
      <c r="U24" s="4">
        <v>36.881618569594501</v>
      </c>
      <c r="V24" s="4">
        <v>40.5320086951481</v>
      </c>
      <c r="W24" s="4">
        <v>51.376295121088354</v>
      </c>
      <c r="X24" s="4">
        <v>57.235545460227108</v>
      </c>
      <c r="Y24" s="4">
        <v>77.361619572097624</v>
      </c>
      <c r="Z24" s="4">
        <v>88.062987124322021</v>
      </c>
      <c r="AA24" s="4">
        <v>95.133715847920655</v>
      </c>
      <c r="AB24" s="154">
        <v>97.223115164704382</v>
      </c>
      <c r="AC24" s="4">
        <v>96.764477678867379</v>
      </c>
      <c r="AD24" s="4">
        <v>99.590254466250187</v>
      </c>
      <c r="AE24" s="4">
        <v>100</v>
      </c>
      <c r="AF24" s="4">
        <v>107.73126856945923</v>
      </c>
      <c r="AG24" s="4">
        <v>113.00667794252735</v>
      </c>
      <c r="AH24" s="4">
        <v>116.94758226960877</v>
      </c>
      <c r="AI24" s="154">
        <v>123.0523928349042</v>
      </c>
      <c r="AJ24" s="4">
        <v>125.64670953386027</v>
      </c>
      <c r="AK24" s="4">
        <v>132.31268862608331</v>
      </c>
      <c r="AL24" s="4">
        <v>147.10901219354778</v>
      </c>
      <c r="AM24" s="4">
        <v>172.59125529834688</v>
      </c>
      <c r="AN24" s="4">
        <v>279.45355843959561</v>
      </c>
      <c r="AO24" s="4">
        <v>271.86584129985818</v>
      </c>
      <c r="AP24" s="4">
        <v>302.42169692552295</v>
      </c>
      <c r="AQ24" s="4">
        <v>321.10265989870527</v>
      </c>
      <c r="AR24" s="4">
        <v>437.39947769344036</v>
      </c>
      <c r="AS24" s="4">
        <v>481.85407113080367</v>
      </c>
    </row>
    <row r="25" spans="1:45" ht="15.75" customHeight="1">
      <c r="A25" s="281" t="s">
        <v>343</v>
      </c>
      <c r="B25" s="95">
        <v>3.800493172990322E-2</v>
      </c>
      <c r="C25" s="4">
        <v>3.4452003997836413E-2</v>
      </c>
      <c r="D25" s="4">
        <v>4.2224894482073325E-2</v>
      </c>
      <c r="E25" s="4">
        <v>4.2569078868691587E-2</v>
      </c>
      <c r="F25" s="4">
        <v>4.9001282483356272E-2</v>
      </c>
      <c r="G25" s="4">
        <v>3.19490264044172E-2</v>
      </c>
      <c r="H25" s="4">
        <v>0.12391144606063098</v>
      </c>
      <c r="I25" s="4">
        <v>0.5732052502487478</v>
      </c>
      <c r="J25" s="4">
        <v>0.73965130160120773</v>
      </c>
      <c r="K25" s="4">
        <v>0.92052223697353208</v>
      </c>
      <c r="L25" s="4">
        <v>1.2579216870860692</v>
      </c>
      <c r="M25" s="4">
        <v>1.7839232941181757</v>
      </c>
      <c r="N25" s="4">
        <v>2.9884749308691285</v>
      </c>
      <c r="O25" s="4">
        <v>5.5540249376297144</v>
      </c>
      <c r="P25" s="4">
        <v>13.761283202297411</v>
      </c>
      <c r="Q25" s="4">
        <v>17.968026633209828</v>
      </c>
      <c r="R25" s="4">
        <v>25.145418210765701</v>
      </c>
      <c r="S25" s="4">
        <v>23.541267923982375</v>
      </c>
      <c r="T25" s="4">
        <v>29.636243545087392</v>
      </c>
      <c r="U25" s="4">
        <v>38.382272038313481</v>
      </c>
      <c r="V25" s="4">
        <v>44.821600944475549</v>
      </c>
      <c r="W25" s="4">
        <v>54.43829746668257</v>
      </c>
      <c r="X25" s="4">
        <v>59.97137164170249</v>
      </c>
      <c r="Y25" s="4">
        <v>76.573731977768361</v>
      </c>
      <c r="Z25" s="4">
        <v>89.388718940569206</v>
      </c>
      <c r="AA25" s="4">
        <v>92.398204508502445</v>
      </c>
      <c r="AB25" s="154">
        <v>97.955069016721268</v>
      </c>
      <c r="AC25" s="4">
        <v>99.900009204425615</v>
      </c>
      <c r="AD25" s="4">
        <v>96.512055578786843</v>
      </c>
      <c r="AE25" s="4">
        <v>100</v>
      </c>
      <c r="AF25" s="4">
        <v>104.5233266369588</v>
      </c>
      <c r="AG25" s="4">
        <v>107.13640980288277</v>
      </c>
      <c r="AH25" s="4">
        <v>109.73650868001421</v>
      </c>
      <c r="AI25" s="154">
        <v>113.57915306246113</v>
      </c>
      <c r="AJ25" s="4">
        <v>117.26029879096833</v>
      </c>
      <c r="AK25" s="4">
        <v>131.42910388775002</v>
      </c>
      <c r="AL25" s="4">
        <v>144.5889956211509</v>
      </c>
      <c r="AM25" s="4">
        <v>189.35462853366309</v>
      </c>
      <c r="AN25" s="4">
        <v>316.80136171034923</v>
      </c>
      <c r="AO25" s="4">
        <v>343.69813753319823</v>
      </c>
      <c r="AP25" s="4">
        <v>425.98128086467739</v>
      </c>
      <c r="AQ25" s="4">
        <v>435.80229696799051</v>
      </c>
      <c r="AR25" s="4">
        <v>577.21609734007052</v>
      </c>
      <c r="AS25" s="4">
        <v>618.12388111625569</v>
      </c>
    </row>
    <row r="26" spans="1:45" ht="15.75" customHeight="1">
      <c r="A26" s="281" t="s">
        <v>344</v>
      </c>
      <c r="B26" s="95">
        <v>1.8679136729768828</v>
      </c>
      <c r="C26" s="4">
        <v>1.7604465740628419</v>
      </c>
      <c r="D26" s="4">
        <v>2.8411158600776623</v>
      </c>
      <c r="E26" s="4">
        <v>2.8096246371024129</v>
      </c>
      <c r="F26" s="4">
        <v>2.968930821859836</v>
      </c>
      <c r="G26" s="4">
        <v>3.1178387073270182</v>
      </c>
      <c r="H26" s="4">
        <v>3.4038634776389491</v>
      </c>
      <c r="I26" s="4">
        <v>4.4788275911075699</v>
      </c>
      <c r="J26" s="4">
        <v>4.8364877352975837</v>
      </c>
      <c r="K26" s="4">
        <v>5.4565820143102624</v>
      </c>
      <c r="L26" s="4">
        <v>6.5969991926589602</v>
      </c>
      <c r="M26" s="4">
        <v>9.6679189523407363</v>
      </c>
      <c r="N26" s="4">
        <v>14.708667181953414</v>
      </c>
      <c r="O26" s="4">
        <v>24.319266023339527</v>
      </c>
      <c r="P26" s="4">
        <v>42.974612247272439</v>
      </c>
      <c r="Q26" s="4">
        <v>53.636576537166768</v>
      </c>
      <c r="R26" s="4">
        <v>58.136752603632438</v>
      </c>
      <c r="S26" s="4">
        <v>59.706491350779956</v>
      </c>
      <c r="T26" s="4">
        <v>61.234924112292191</v>
      </c>
      <c r="U26" s="4">
        <v>65.123445717305785</v>
      </c>
      <c r="V26" s="4">
        <v>70.639152334888863</v>
      </c>
      <c r="W26" s="4">
        <v>76.728244654771544</v>
      </c>
      <c r="X26" s="4">
        <v>88.13773439083252</v>
      </c>
      <c r="Y26" s="4">
        <v>95.026852809936997</v>
      </c>
      <c r="Z26" s="4">
        <v>101.24064314458509</v>
      </c>
      <c r="AA26" s="4">
        <v>105.95813590880603</v>
      </c>
      <c r="AB26" s="154">
        <v>104.7303612334626</v>
      </c>
      <c r="AC26" s="4">
        <v>107.9069254988158</v>
      </c>
      <c r="AD26" s="4">
        <v>103.529370513846</v>
      </c>
      <c r="AE26" s="4">
        <v>100</v>
      </c>
      <c r="AF26" s="4">
        <v>102.92290726739186</v>
      </c>
      <c r="AG26" s="4">
        <v>109.52727689612425</v>
      </c>
      <c r="AH26" s="4">
        <v>114.91390079461029</v>
      </c>
      <c r="AI26" s="154">
        <v>120.01727481831333</v>
      </c>
      <c r="AJ26" s="4">
        <v>123.25376963360029</v>
      </c>
      <c r="AK26" s="4">
        <v>129.61720661557899</v>
      </c>
      <c r="AL26" s="4">
        <v>143.42944027201338</v>
      </c>
      <c r="AM26" s="4">
        <v>167.62343218783423</v>
      </c>
      <c r="AN26" s="4">
        <v>272.40612598751113</v>
      </c>
      <c r="AO26" s="4">
        <v>263.25366285017321</v>
      </c>
      <c r="AP26" s="4">
        <v>291.957077307058</v>
      </c>
      <c r="AQ26" s="4">
        <v>323.10488882123553</v>
      </c>
      <c r="AR26" s="4">
        <v>431.41806530409104</v>
      </c>
      <c r="AS26" s="4">
        <v>472.74434681022035</v>
      </c>
    </row>
    <row r="27" spans="1:45" ht="15.75" customHeight="1">
      <c r="A27" s="281" t="s">
        <v>345</v>
      </c>
      <c r="B27" s="95">
        <v>9.3682524756113883E-2</v>
      </c>
      <c r="C27" s="4">
        <v>3.1504429704027719E-2</v>
      </c>
      <c r="D27" s="4">
        <v>9.4805247488406005E-2</v>
      </c>
      <c r="E27" s="4">
        <v>0.24963434752893859</v>
      </c>
      <c r="F27" s="4">
        <v>0.16221467191780736</v>
      </c>
      <c r="G27" s="4">
        <v>0.34978967473422434</v>
      </c>
      <c r="H27" s="4">
        <v>0.69591926062752629</v>
      </c>
      <c r="I27" s="4">
        <v>6.324370472664234</v>
      </c>
      <c r="J27" s="4">
        <v>1.9513765791884365</v>
      </c>
      <c r="K27" s="4">
        <v>1.5424300217384925</v>
      </c>
      <c r="L27" s="4">
        <v>2.8707337523416641</v>
      </c>
      <c r="M27" s="4">
        <v>3.7452956230029302</v>
      </c>
      <c r="N27" s="4">
        <v>5.2885312712862245</v>
      </c>
      <c r="O27" s="4">
        <v>9.409459417144646</v>
      </c>
      <c r="P27" s="4">
        <v>23.391252782988051</v>
      </c>
      <c r="Q27" s="4">
        <v>24.280067123056618</v>
      </c>
      <c r="R27" s="4">
        <v>27.56622589915882</v>
      </c>
      <c r="S27" s="4">
        <v>24.990921239087136</v>
      </c>
      <c r="T27" s="4">
        <v>24.829292514315853</v>
      </c>
      <c r="U27" s="4">
        <v>27.733315184045608</v>
      </c>
      <c r="V27" s="4">
        <v>32.3410989792674</v>
      </c>
      <c r="W27" s="4">
        <v>38.926994184138465</v>
      </c>
      <c r="X27" s="4">
        <v>45.817659755435031</v>
      </c>
      <c r="Y27" s="4">
        <v>55.672949410326744</v>
      </c>
      <c r="Z27" s="4">
        <v>65.192865810633322</v>
      </c>
      <c r="AA27" s="4">
        <v>78.903385383226137</v>
      </c>
      <c r="AB27" s="154">
        <v>79.740209884076677</v>
      </c>
      <c r="AC27" s="4">
        <v>93.419186250387938</v>
      </c>
      <c r="AD27" s="4">
        <v>98.38424863161886</v>
      </c>
      <c r="AE27" s="4">
        <v>100</v>
      </c>
      <c r="AF27" s="4">
        <v>106.04458414630193</v>
      </c>
      <c r="AG27" s="4">
        <v>111.20456866402431</v>
      </c>
      <c r="AH27" s="4">
        <v>115.09672856726523</v>
      </c>
      <c r="AI27" s="154">
        <v>120.38495365727525</v>
      </c>
      <c r="AJ27" s="4">
        <v>132.98745214336765</v>
      </c>
      <c r="AK27" s="4">
        <v>141.18049565429294</v>
      </c>
      <c r="AL27" s="4">
        <v>205.46604638030595</v>
      </c>
      <c r="AM27" s="4">
        <v>398.6653693674333</v>
      </c>
      <c r="AN27" s="4">
        <v>679.97302316474065</v>
      </c>
      <c r="AO27" s="4">
        <v>1608.4963409524842</v>
      </c>
      <c r="AP27" s="4">
        <v>3206.685391337252</v>
      </c>
      <c r="AQ27" s="4">
        <v>3314.1214594467797</v>
      </c>
      <c r="AR27" s="4">
        <v>3779.529948644094</v>
      </c>
      <c r="AS27" s="4">
        <v>3795.37062147902</v>
      </c>
    </row>
    <row r="28" spans="1:45" ht="15.75" customHeight="1">
      <c r="A28" s="281" t="s">
        <v>346</v>
      </c>
      <c r="B28" s="95">
        <v>1.8679136729768835</v>
      </c>
      <c r="C28" s="4">
        <v>1.7604465740628419</v>
      </c>
      <c r="D28" s="4">
        <v>2.8411158600776627</v>
      </c>
      <c r="E28" s="4">
        <v>2.8096246371024125</v>
      </c>
      <c r="F28" s="4">
        <v>2.968930821859836</v>
      </c>
      <c r="G28" s="4">
        <v>3.1178387073270186</v>
      </c>
      <c r="H28" s="4">
        <v>3.4038634776389491</v>
      </c>
      <c r="I28" s="4">
        <v>4.478827591107569</v>
      </c>
      <c r="J28" s="4">
        <v>4.8364877352975855</v>
      </c>
      <c r="K28" s="4">
        <v>5.4565820143102624</v>
      </c>
      <c r="L28" s="4">
        <v>6.5969991926589602</v>
      </c>
      <c r="M28" s="4">
        <v>9.6679189523407381</v>
      </c>
      <c r="N28" s="4">
        <v>14.708667181953414</v>
      </c>
      <c r="O28" s="4">
        <v>24.319266023339527</v>
      </c>
      <c r="P28" s="4">
        <v>42.974612247272447</v>
      </c>
      <c r="Q28" s="4">
        <v>53.636576537166768</v>
      </c>
      <c r="R28" s="4">
        <v>58.136752603632424</v>
      </c>
      <c r="S28" s="4">
        <v>59.70649135077997</v>
      </c>
      <c r="T28" s="4">
        <v>61.234924112292198</v>
      </c>
      <c r="U28" s="4">
        <v>65.123445717305785</v>
      </c>
      <c r="V28" s="4">
        <v>70.639152334888848</v>
      </c>
      <c r="W28" s="4">
        <v>76.728244654771544</v>
      </c>
      <c r="X28" s="4">
        <v>88.137734390832506</v>
      </c>
      <c r="Y28" s="4">
        <v>95.026852809936997</v>
      </c>
      <c r="Z28" s="4">
        <v>101.24064314458512</v>
      </c>
      <c r="AA28" s="4">
        <v>105.958135908806</v>
      </c>
      <c r="AB28" s="154">
        <v>104.73036123346262</v>
      </c>
      <c r="AC28" s="4">
        <v>107.90692549881578</v>
      </c>
      <c r="AD28" s="4">
        <v>103.529370513846</v>
      </c>
      <c r="AE28" s="4">
        <v>100</v>
      </c>
      <c r="AF28" s="4">
        <v>106.38286089834523</v>
      </c>
      <c r="AG28" s="4">
        <v>110.68466058305049</v>
      </c>
      <c r="AH28" s="4">
        <v>114.09921442513678</v>
      </c>
      <c r="AI28" s="154">
        <v>118.12120846596042</v>
      </c>
      <c r="AJ28" s="4">
        <v>121.86990820752041</v>
      </c>
      <c r="AK28" s="4">
        <v>128.43176771918729</v>
      </c>
      <c r="AL28" s="4">
        <v>141.52082972565546</v>
      </c>
      <c r="AM28" s="4">
        <v>161.62241582848847</v>
      </c>
      <c r="AN28" s="4">
        <v>262.31911279222754</v>
      </c>
      <c r="AO28" s="4">
        <v>246.93193180330951</v>
      </c>
      <c r="AP28" s="4">
        <v>267.31194477775182</v>
      </c>
      <c r="AQ28" s="4">
        <v>288.74071159334756</v>
      </c>
      <c r="AR28" s="4">
        <v>385.03223243985138</v>
      </c>
      <c r="AS28" s="4">
        <v>430.86685777863909</v>
      </c>
    </row>
    <row r="29" spans="1:45" ht="15.75" customHeight="1">
      <c r="A29" s="281" t="s">
        <v>347</v>
      </c>
      <c r="B29" s="95">
        <v>13.037995527601209</v>
      </c>
      <c r="C29" s="4">
        <v>12.577866219865239</v>
      </c>
      <c r="D29" s="4">
        <v>12.499765989965866</v>
      </c>
      <c r="E29" s="4">
        <v>11.586930109491236</v>
      </c>
      <c r="F29" s="4">
        <v>11.352473165926757</v>
      </c>
      <c r="G29" s="4">
        <v>13.069100253658657</v>
      </c>
      <c r="H29" s="4">
        <v>13.069042903157548</v>
      </c>
      <c r="I29" s="4">
        <v>13.069145637949847</v>
      </c>
      <c r="J29" s="4">
        <v>34.632644572776023</v>
      </c>
      <c r="K29" s="4">
        <v>34.632376641472753</v>
      </c>
      <c r="L29" s="4">
        <v>38.060645627335717</v>
      </c>
      <c r="M29" s="4">
        <v>35.609108424915618</v>
      </c>
      <c r="N29" s="4">
        <v>36.663436442170742</v>
      </c>
      <c r="O29" s="4">
        <v>39.358549141069012</v>
      </c>
      <c r="P29" s="4">
        <v>41.672396760658096</v>
      </c>
      <c r="Q29" s="4">
        <v>42.418480721140064</v>
      </c>
      <c r="R29" s="4">
        <v>42.55400741369909</v>
      </c>
      <c r="S29" s="4">
        <v>43.686270940752948</v>
      </c>
      <c r="T29" s="4">
        <v>44.621126148836638</v>
      </c>
      <c r="U29" s="4">
        <v>45.228495942022342</v>
      </c>
      <c r="V29" s="4">
        <v>45.740916188221497</v>
      </c>
      <c r="W29" s="4">
        <v>46.207530417212524</v>
      </c>
      <c r="X29" s="4">
        <v>47.145515706930247</v>
      </c>
      <c r="Y29" s="4">
        <v>48.412599307114768</v>
      </c>
      <c r="Z29" s="4">
        <v>49.714776668834141</v>
      </c>
      <c r="AA29" s="4">
        <v>69.75044273594068</v>
      </c>
      <c r="AB29" s="154">
        <v>71.245725226837749</v>
      </c>
      <c r="AC29" s="4">
        <v>79.238443401445764</v>
      </c>
      <c r="AD29" s="4">
        <v>91.018658640158961</v>
      </c>
      <c r="AE29" s="4">
        <v>100</v>
      </c>
      <c r="AF29" s="4">
        <v>110.17081070294898</v>
      </c>
      <c r="AG29" s="4">
        <v>130.9693762610118</v>
      </c>
      <c r="AH29" s="4">
        <v>149.85663493710967</v>
      </c>
      <c r="AI29" s="154">
        <v>177.19629658574939</v>
      </c>
      <c r="AJ29" s="4">
        <v>196.99371119307878</v>
      </c>
      <c r="AK29" s="4">
        <v>226.574043768754</v>
      </c>
      <c r="AL29" s="4">
        <v>247.72477525933385</v>
      </c>
      <c r="AM29" s="4">
        <v>301.27074686924209</v>
      </c>
      <c r="AN29" s="4">
        <v>377.05496836932542</v>
      </c>
      <c r="AO29" s="4">
        <v>428.68198761442198</v>
      </c>
      <c r="AP29" s="4">
        <v>510.22282146106716</v>
      </c>
      <c r="AQ29" s="4">
        <v>536.75601994195881</v>
      </c>
      <c r="AR29" s="4">
        <v>689.78050416865278</v>
      </c>
      <c r="AS29" s="4">
        <v>717.54055287519998</v>
      </c>
    </row>
    <row r="30" spans="1:45" ht="15" customHeight="1">
      <c r="A30" s="281" t="s">
        <v>348</v>
      </c>
      <c r="B30" s="95">
        <v>18.676566035132552</v>
      </c>
      <c r="C30" s="4">
        <v>23.265004296716359</v>
      </c>
      <c r="D30" s="4">
        <v>22.453967086887879</v>
      </c>
      <c r="E30" s="4">
        <v>25.721557545437957</v>
      </c>
      <c r="F30" s="4">
        <v>36.103855431760415</v>
      </c>
      <c r="G30" s="4">
        <v>38.466633810167075</v>
      </c>
      <c r="H30" s="4">
        <v>38.467780198361488</v>
      </c>
      <c r="I30" s="4">
        <v>40.276758540846316</v>
      </c>
      <c r="J30" s="4">
        <v>40.277766647734289</v>
      </c>
      <c r="K30" s="4">
        <v>40.274286681411979</v>
      </c>
      <c r="L30" s="4">
        <v>42.790495320718307</v>
      </c>
      <c r="M30" s="4">
        <v>47.469044864250051</v>
      </c>
      <c r="N30" s="4">
        <v>58.681070909714428</v>
      </c>
      <c r="O30" s="4">
        <v>61.379103852379771</v>
      </c>
      <c r="P30" s="4">
        <v>67.516638040004921</v>
      </c>
      <c r="Q30" s="4">
        <v>70.891573350052397</v>
      </c>
      <c r="R30" s="4">
        <v>73.017975068386846</v>
      </c>
      <c r="S30" s="4">
        <v>75.209823437668916</v>
      </c>
      <c r="T30" s="4">
        <v>77.090335402239489</v>
      </c>
      <c r="U30" s="4">
        <v>78.630733817041033</v>
      </c>
      <c r="V30" s="4">
        <v>79.810867453975192</v>
      </c>
      <c r="W30" s="4">
        <v>81.007605200655078</v>
      </c>
      <c r="X30" s="4">
        <v>82.46670055237108</v>
      </c>
      <c r="Y30" s="4">
        <v>84.11562775071485</v>
      </c>
      <c r="Z30" s="4">
        <v>85.797940305729142</v>
      </c>
      <c r="AA30" s="4">
        <v>85.664331489359071</v>
      </c>
      <c r="AB30" s="154">
        <v>92.163677641743192</v>
      </c>
      <c r="AC30" s="4">
        <v>95.625789024437609</v>
      </c>
      <c r="AD30" s="4">
        <v>97.663073932194536</v>
      </c>
      <c r="AE30" s="4">
        <v>100</v>
      </c>
      <c r="AF30" s="4">
        <v>102.49999999999999</v>
      </c>
      <c r="AG30" s="4">
        <v>104.00930221724953</v>
      </c>
      <c r="AH30" s="4">
        <v>105.65454038221367</v>
      </c>
      <c r="AI30" s="154">
        <v>109.48798990217364</v>
      </c>
      <c r="AJ30" s="4">
        <v>111.57563457144745</v>
      </c>
      <c r="AK30" s="4">
        <v>132.28524315046991</v>
      </c>
      <c r="AL30" s="4">
        <v>151.63383142079968</v>
      </c>
      <c r="AM30" s="4">
        <v>182.6941081713463</v>
      </c>
      <c r="AN30" s="4">
        <v>241.19972219388723</v>
      </c>
      <c r="AO30" s="4">
        <v>279.52298032550812</v>
      </c>
      <c r="AP30" s="4">
        <v>340.80746431474967</v>
      </c>
      <c r="AQ30" s="4">
        <v>373.07152324208641</v>
      </c>
      <c r="AR30" s="4">
        <v>486.12465090262253</v>
      </c>
      <c r="AS30" s="4">
        <v>518.56173264190727</v>
      </c>
    </row>
    <row r="31" spans="1:45" ht="15.75" customHeight="1">
      <c r="A31" s="281" t="s">
        <v>349</v>
      </c>
      <c r="B31" s="95">
        <v>1.2020634016972047</v>
      </c>
      <c r="C31" s="4">
        <v>1.3522158153037203</v>
      </c>
      <c r="D31" s="4">
        <v>1.3907969937428333</v>
      </c>
      <c r="E31" s="4">
        <v>1.4413490121324219</v>
      </c>
      <c r="F31" s="4">
        <v>1.6817568062352399</v>
      </c>
      <c r="G31" s="4">
        <v>2.1109001550680779</v>
      </c>
      <c r="H31" s="4">
        <v>2.1876720875003617</v>
      </c>
      <c r="I31" s="4">
        <v>2.2519366769668685</v>
      </c>
      <c r="J31" s="4">
        <v>3.3779467612431753</v>
      </c>
      <c r="K31" s="4">
        <v>3.6313331487261196</v>
      </c>
      <c r="L31" s="4">
        <v>3.9327196319685469</v>
      </c>
      <c r="M31" s="4">
        <v>4.7192628623517985</v>
      </c>
      <c r="N31" s="4">
        <v>5.8991496351750143</v>
      </c>
      <c r="O31" s="4">
        <v>7.3739418317538332</v>
      </c>
      <c r="P31" s="4">
        <v>9.5861229166684776</v>
      </c>
      <c r="Q31" s="4">
        <v>11.024011678850067</v>
      </c>
      <c r="R31" s="4">
        <v>12.126358516402387</v>
      </c>
      <c r="S31" s="4">
        <v>15.157945423781847</v>
      </c>
      <c r="T31" s="4">
        <v>16.158389469497124</v>
      </c>
      <c r="U31" s="4">
        <v>17.273272947742569</v>
      </c>
      <c r="V31" s="4">
        <v>20.532608076321885</v>
      </c>
      <c r="W31" s="4">
        <v>23.175159297635659</v>
      </c>
      <c r="X31" s="4">
        <v>26.160110200682485</v>
      </c>
      <c r="Y31" s="4">
        <v>79.119531254398694</v>
      </c>
      <c r="Z31" s="4">
        <v>91.707270380052691</v>
      </c>
      <c r="AA31" s="4">
        <v>94.154280170712596</v>
      </c>
      <c r="AB31" s="154">
        <v>88.670255958909252</v>
      </c>
      <c r="AC31" s="4">
        <v>90.227347211651008</v>
      </c>
      <c r="AD31" s="4">
        <v>91.383160065932003</v>
      </c>
      <c r="AE31" s="4">
        <v>100</v>
      </c>
      <c r="AF31" s="4">
        <v>104.82691401137222</v>
      </c>
      <c r="AG31" s="4">
        <v>110.01547522346686</v>
      </c>
      <c r="AH31" s="4">
        <v>117.77468415256895</v>
      </c>
      <c r="AI31" s="154">
        <v>124.15287762345137</v>
      </c>
      <c r="AJ31" s="4">
        <v>129.55131733162497</v>
      </c>
      <c r="AK31" s="4">
        <v>143.06908626534212</v>
      </c>
      <c r="AL31" s="4">
        <v>168.17716837103634</v>
      </c>
      <c r="AM31" s="4">
        <v>231.4930748124186</v>
      </c>
      <c r="AN31" s="4">
        <v>339.18035659215229</v>
      </c>
      <c r="AO31" s="4">
        <v>475.32996536029748</v>
      </c>
      <c r="AP31" s="4">
        <v>657.06271964825169</v>
      </c>
      <c r="AQ31" s="4">
        <v>708.50098731806281</v>
      </c>
      <c r="AR31" s="4">
        <v>810.17573534677604</v>
      </c>
      <c r="AS31" s="4">
        <v>820.41436346484579</v>
      </c>
    </row>
    <row r="32" spans="1:45" s="18" customFormat="1" ht="15.75" customHeight="1">
      <c r="A32" s="282" t="s">
        <v>374</v>
      </c>
      <c r="B32" s="96">
        <v>1.2188374754709246</v>
      </c>
      <c r="C32" s="83">
        <v>1.3483120233744321</v>
      </c>
      <c r="D32" s="83">
        <v>1.4238547123489051</v>
      </c>
      <c r="E32" s="83">
        <v>1.5602796139228758</v>
      </c>
      <c r="F32" s="83">
        <v>1.6165163327502694</v>
      </c>
      <c r="G32" s="83">
        <v>1.6819028434264507</v>
      </c>
      <c r="H32" s="83">
        <v>1.9025066506345871</v>
      </c>
      <c r="I32" s="83">
        <v>2.2080635869753018</v>
      </c>
      <c r="J32" s="83">
        <v>2.7311334637284341</v>
      </c>
      <c r="K32" s="83">
        <v>3.0363119911048662</v>
      </c>
      <c r="L32" s="83">
        <v>3.4510933780416719</v>
      </c>
      <c r="M32" s="83">
        <v>5.0985199682534708</v>
      </c>
      <c r="N32" s="83">
        <v>7.0573671212683831</v>
      </c>
      <c r="O32" s="83">
        <v>9.7853365400672487</v>
      </c>
      <c r="P32" s="83">
        <v>14.628427166206073</v>
      </c>
      <c r="Q32" s="83">
        <v>17.9850201944842</v>
      </c>
      <c r="R32" s="83">
        <v>19.283446391094593</v>
      </c>
      <c r="S32" s="83">
        <v>23.372069641447528</v>
      </c>
      <c r="T32" s="83">
        <v>26.369889232826765</v>
      </c>
      <c r="U32" s="83">
        <v>33.028686766869974</v>
      </c>
      <c r="V32" s="83">
        <v>37.843273948190266</v>
      </c>
      <c r="W32" s="83">
        <v>40.009232613507294</v>
      </c>
      <c r="X32" s="83">
        <v>46.192597466870708</v>
      </c>
      <c r="Y32" s="83">
        <v>56.996352018521733</v>
      </c>
      <c r="Z32" s="83">
        <v>67.740610003989801</v>
      </c>
      <c r="AA32" s="83">
        <v>85.937253173349802</v>
      </c>
      <c r="AB32" s="153">
        <v>89.570866976659346</v>
      </c>
      <c r="AC32" s="83">
        <v>89.526679238816897</v>
      </c>
      <c r="AD32" s="83">
        <v>90.168797762069204</v>
      </c>
      <c r="AE32" s="83">
        <v>100</v>
      </c>
      <c r="AF32" s="83">
        <v>106.85483275524096</v>
      </c>
      <c r="AG32" s="83">
        <v>120.03482225479505</v>
      </c>
      <c r="AH32" s="83">
        <v>129.39214684829909</v>
      </c>
      <c r="AI32" s="153">
        <v>139.34244359826698</v>
      </c>
      <c r="AJ32" s="83">
        <v>150.71334985335034</v>
      </c>
      <c r="AK32" s="83">
        <v>168.4481445626086</v>
      </c>
      <c r="AL32" s="83">
        <v>177.74738376408149</v>
      </c>
      <c r="AM32" s="83">
        <v>182.80118739141727</v>
      </c>
      <c r="AN32" s="83">
        <v>192.89652832244096</v>
      </c>
      <c r="AO32" s="83">
        <v>194.89741870599357</v>
      </c>
      <c r="AP32" s="83">
        <v>198.85908620529852</v>
      </c>
      <c r="AQ32" s="83">
        <v>215.4943851986165</v>
      </c>
      <c r="AR32" s="83">
        <v>232.71477330590264</v>
      </c>
      <c r="AS32" s="83">
        <v>289.40955329035756</v>
      </c>
    </row>
    <row r="33" spans="1:45" ht="15.75" customHeight="1">
      <c r="A33" s="281" t="s">
        <v>350</v>
      </c>
      <c r="B33" s="95">
        <v>0.70572043445636246</v>
      </c>
      <c r="C33" s="4">
        <v>0.69314033971472921</v>
      </c>
      <c r="D33" s="4">
        <v>0.89199392518845322</v>
      </c>
      <c r="E33" s="4">
        <v>1.000433593885008</v>
      </c>
      <c r="F33" s="4">
        <v>1.0284307692516708</v>
      </c>
      <c r="G33" s="4">
        <v>1.0263740655301037</v>
      </c>
      <c r="H33" s="4">
        <v>1.5076928742717843</v>
      </c>
      <c r="I33" s="4">
        <v>1.9354067710207004</v>
      </c>
      <c r="J33" s="4">
        <v>2.9031581888709952</v>
      </c>
      <c r="K33" s="4">
        <v>3.1207522378827259</v>
      </c>
      <c r="L33" s="4">
        <v>3.5264282593158245</v>
      </c>
      <c r="M33" s="4">
        <v>5.0985094081112887</v>
      </c>
      <c r="N33" s="4">
        <v>8.0133733418699489</v>
      </c>
      <c r="O33" s="4">
        <v>12.583453550042872</v>
      </c>
      <c r="P33" s="4">
        <v>21.745424215621412</v>
      </c>
      <c r="Q33" s="4">
        <v>28.106881392799199</v>
      </c>
      <c r="R33" s="4">
        <v>30.428487968593558</v>
      </c>
      <c r="S33" s="4">
        <v>33.468305565357568</v>
      </c>
      <c r="T33" s="4">
        <v>35.677262808783382</v>
      </c>
      <c r="U33" s="4">
        <v>38.139029518390807</v>
      </c>
      <c r="V33" s="4">
        <v>45.335859120114534</v>
      </c>
      <c r="W33" s="4">
        <v>51.17058428221749</v>
      </c>
      <c r="X33" s="4">
        <v>57.761355475760531</v>
      </c>
      <c r="Y33" s="4">
        <v>68.042330280770727</v>
      </c>
      <c r="Z33" s="4">
        <v>75.441488144880736</v>
      </c>
      <c r="AA33" s="4">
        <v>96.058850601160046</v>
      </c>
      <c r="AB33" s="154">
        <v>92.597400026337311</v>
      </c>
      <c r="AC33" s="4">
        <v>93.438396050827919</v>
      </c>
      <c r="AD33" s="4">
        <v>97.670428434607643</v>
      </c>
      <c r="AE33" s="4">
        <v>100</v>
      </c>
      <c r="AF33" s="4">
        <v>107.10162345298507</v>
      </c>
      <c r="AG33" s="4">
        <v>120.19398434229977</v>
      </c>
      <c r="AH33" s="4">
        <v>130.40508637694722</v>
      </c>
      <c r="AI33" s="154">
        <v>141.15060174535239</v>
      </c>
      <c r="AJ33" s="4">
        <v>154.12489978296523</v>
      </c>
      <c r="AK33" s="4">
        <v>177.18528772362956</v>
      </c>
      <c r="AL33" s="4">
        <v>186.84303294467014</v>
      </c>
      <c r="AM33" s="4">
        <v>191.03053781459008</v>
      </c>
      <c r="AN33" s="4">
        <v>196.92201811536921</v>
      </c>
      <c r="AO33" s="4">
        <v>201.78763681661422</v>
      </c>
      <c r="AP33" s="4">
        <v>204.98756144541187</v>
      </c>
      <c r="AQ33" s="4">
        <v>222.77466549790779</v>
      </c>
      <c r="AR33" s="4">
        <v>225.74665118100677</v>
      </c>
      <c r="AS33" s="4">
        <v>300.23206005984787</v>
      </c>
    </row>
    <row r="34" spans="1:45" ht="15.75" customHeight="1">
      <c r="A34" s="281" t="s">
        <v>351</v>
      </c>
      <c r="B34" s="95">
        <v>1.5624445877461028</v>
      </c>
      <c r="C34" s="4">
        <v>1.6949125482778742</v>
      </c>
      <c r="D34" s="4">
        <v>2.0876041284429356</v>
      </c>
      <c r="E34" s="4">
        <v>2.9566382676881409</v>
      </c>
      <c r="F34" s="4">
        <v>3.0854706569932144</v>
      </c>
      <c r="G34" s="4">
        <v>3.1349344582341927</v>
      </c>
      <c r="H34" s="4">
        <v>3.0997513679392683</v>
      </c>
      <c r="I34" s="4">
        <v>3.1224983092593082</v>
      </c>
      <c r="J34" s="4">
        <v>3.2641436447417895</v>
      </c>
      <c r="K34" s="4">
        <v>3.4173214630762296</v>
      </c>
      <c r="L34" s="4">
        <v>3.634326270742755</v>
      </c>
      <c r="M34" s="4">
        <v>4.542848783951861</v>
      </c>
      <c r="N34" s="4">
        <v>7.201750487570183</v>
      </c>
      <c r="O34" s="4">
        <v>11.707979035604039</v>
      </c>
      <c r="P34" s="4">
        <v>15.805869553939619</v>
      </c>
      <c r="Q34" s="4">
        <v>18.967146743959077</v>
      </c>
      <c r="R34" s="4">
        <v>23.708980491778586</v>
      </c>
      <c r="S34" s="4">
        <v>26.079902823882247</v>
      </c>
      <c r="T34" s="4">
        <v>29.991867188908351</v>
      </c>
      <c r="U34" s="4">
        <v>32.241276996936584</v>
      </c>
      <c r="V34" s="4">
        <v>38.324949542812362</v>
      </c>
      <c r="W34" s="4">
        <v>43.257367910137098</v>
      </c>
      <c r="X34" s="4">
        <v>48.82886974766167</v>
      </c>
      <c r="Y34" s="4">
        <v>61.727088322000412</v>
      </c>
      <c r="Z34" s="4">
        <v>73.06027333359323</v>
      </c>
      <c r="AA34" s="4">
        <v>80.899629087544085</v>
      </c>
      <c r="AB34" s="154">
        <v>90.554917985764405</v>
      </c>
      <c r="AC34" s="4">
        <v>94.731052408023771</v>
      </c>
      <c r="AD34" s="4">
        <v>97.357623744815783</v>
      </c>
      <c r="AE34" s="4">
        <v>100</v>
      </c>
      <c r="AF34" s="4">
        <v>105.57317208137367</v>
      </c>
      <c r="AG34" s="4">
        <v>113.59458787609886</v>
      </c>
      <c r="AH34" s="4">
        <v>119.93329389000216</v>
      </c>
      <c r="AI34" s="154">
        <v>128.14849256666264</v>
      </c>
      <c r="AJ34" s="4">
        <v>136.60174760385686</v>
      </c>
      <c r="AK34" s="4">
        <v>149.34380620995361</v>
      </c>
      <c r="AL34" s="4">
        <v>161.48624533878953</v>
      </c>
      <c r="AM34" s="4">
        <v>184.51840057676174</v>
      </c>
      <c r="AN34" s="4">
        <v>219.280968422196</v>
      </c>
      <c r="AO34" s="4">
        <v>255.59719378242045</v>
      </c>
      <c r="AP34" s="4">
        <v>285.31489174420233</v>
      </c>
      <c r="AQ34" s="4">
        <v>323.34267332262419</v>
      </c>
      <c r="AR34" s="4">
        <v>353.30436642566735</v>
      </c>
      <c r="AS34" s="4">
        <v>363.84516501315511</v>
      </c>
    </row>
    <row r="35" spans="1:45" ht="15.75" customHeight="1">
      <c r="A35" s="281" t="s">
        <v>352</v>
      </c>
      <c r="B35" s="95">
        <v>2.1758516355331046</v>
      </c>
      <c r="C35" s="4">
        <v>2.7952163736898292</v>
      </c>
      <c r="D35" s="4">
        <v>3.2579261173402081</v>
      </c>
      <c r="E35" s="4">
        <v>3.4340484319930433</v>
      </c>
      <c r="F35" s="4">
        <v>3.5743644626867845</v>
      </c>
      <c r="G35" s="4">
        <v>4.1509659524791278</v>
      </c>
      <c r="H35" s="4">
        <v>4.1638451716826124</v>
      </c>
      <c r="I35" s="4">
        <v>4.3681459898883057</v>
      </c>
      <c r="J35" s="4">
        <v>4.3971096497642881</v>
      </c>
      <c r="K35" s="4">
        <v>4.8427800399782246</v>
      </c>
      <c r="L35" s="4">
        <v>5.1893308270603944</v>
      </c>
      <c r="M35" s="4">
        <v>6.7969431168611125</v>
      </c>
      <c r="N35" s="4">
        <v>10.664176055743315</v>
      </c>
      <c r="O35" s="4">
        <v>19.990292308940425</v>
      </c>
      <c r="P35" s="4">
        <v>29.805399810805799</v>
      </c>
      <c r="Q35" s="4">
        <v>37.289162559950476</v>
      </c>
      <c r="R35" s="4">
        <v>41.696252475581517</v>
      </c>
      <c r="S35" s="4">
        <v>50.902845324283639</v>
      </c>
      <c r="T35" s="4">
        <v>58.084614490669729</v>
      </c>
      <c r="U35" s="4">
        <v>62.670008268135078</v>
      </c>
      <c r="V35" s="4">
        <v>67.157119733942508</v>
      </c>
      <c r="W35" s="4">
        <v>70.515159114133837</v>
      </c>
      <c r="X35" s="4">
        <v>86.448730053953341</v>
      </c>
      <c r="Y35" s="4">
        <v>92.096569949201722</v>
      </c>
      <c r="Z35" s="4">
        <v>91.402222189632212</v>
      </c>
      <c r="AA35" s="4">
        <v>98.100374142857277</v>
      </c>
      <c r="AB35" s="154">
        <v>98.497725567111004</v>
      </c>
      <c r="AC35" s="4">
        <v>93.097098351356621</v>
      </c>
      <c r="AD35" s="4">
        <v>92.200101487944494</v>
      </c>
      <c r="AE35" s="4">
        <v>100</v>
      </c>
      <c r="AF35" s="4">
        <v>105.85546270209289</v>
      </c>
      <c r="AG35" s="4">
        <v>129.00385151219623</v>
      </c>
      <c r="AH35" s="4">
        <v>142.42678553109911</v>
      </c>
      <c r="AI35" s="154">
        <v>155.37171386017988</v>
      </c>
      <c r="AJ35" s="4">
        <v>168.98076428179678</v>
      </c>
      <c r="AK35" s="4">
        <v>194.59873766141899</v>
      </c>
      <c r="AL35" s="4">
        <v>212.83537077583472</v>
      </c>
      <c r="AM35" s="4">
        <v>243.3898411928507</v>
      </c>
      <c r="AN35" s="4">
        <v>288.17636370807861</v>
      </c>
      <c r="AO35" s="4">
        <v>320.56852599463161</v>
      </c>
      <c r="AP35" s="4">
        <v>352.81689021088584</v>
      </c>
      <c r="AQ35" s="4">
        <v>389.1305707257801</v>
      </c>
      <c r="AR35" s="4">
        <v>434.97624726337926</v>
      </c>
      <c r="AS35" s="4">
        <v>481.41399021364703</v>
      </c>
    </row>
    <row r="36" spans="1:45" ht="15.75" customHeight="1">
      <c r="A36" s="281" t="s">
        <v>353</v>
      </c>
      <c r="B36" s="95">
        <v>1.1750720042059273</v>
      </c>
      <c r="C36" s="4">
        <v>1.2711865272125871</v>
      </c>
      <c r="D36" s="4">
        <v>1.5785196030795343</v>
      </c>
      <c r="E36" s="4">
        <v>1.838085941164513</v>
      </c>
      <c r="F36" s="4">
        <v>2.0790204324633512</v>
      </c>
      <c r="G36" s="4">
        <v>2.4573163271613785</v>
      </c>
      <c r="H36" s="4">
        <v>2.6264430733747299</v>
      </c>
      <c r="I36" s="4">
        <v>2.8071239837488302</v>
      </c>
      <c r="J36" s="4">
        <v>2.9817396815744441</v>
      </c>
      <c r="K36" s="4">
        <v>3.3931085964406291</v>
      </c>
      <c r="L36" s="4">
        <v>3.7019055889908956</v>
      </c>
      <c r="M36" s="4">
        <v>5.3111482813646642</v>
      </c>
      <c r="N36" s="4">
        <v>8.5121786700459481</v>
      </c>
      <c r="O36" s="4">
        <v>18.462840438932552</v>
      </c>
      <c r="P36" s="4">
        <v>28.61367054686928</v>
      </c>
      <c r="Q36" s="4">
        <v>36.425164914328725</v>
      </c>
      <c r="R36" s="4">
        <v>40.64688277065089</v>
      </c>
      <c r="S36" s="4">
        <v>50.765861861220365</v>
      </c>
      <c r="T36" s="4">
        <v>58.12192986108068</v>
      </c>
      <c r="U36" s="4">
        <v>61.748658205170216</v>
      </c>
      <c r="V36" s="4">
        <v>66.139150316908797</v>
      </c>
      <c r="W36" s="4">
        <v>68.92360816574157</v>
      </c>
      <c r="X36" s="4">
        <v>87.305533599735227</v>
      </c>
      <c r="Y36" s="4">
        <v>93.02606332223327</v>
      </c>
      <c r="Z36" s="4">
        <v>91.914511227417691</v>
      </c>
      <c r="AA36" s="4">
        <v>98.631071988195927</v>
      </c>
      <c r="AB36" s="154">
        <v>98.535534329776198</v>
      </c>
      <c r="AC36" s="4">
        <v>93.168233898657903</v>
      </c>
      <c r="AD36" s="4">
        <v>92.092963098646024</v>
      </c>
      <c r="AE36" s="4">
        <v>100</v>
      </c>
      <c r="AF36" s="4">
        <v>105.30614785021859</v>
      </c>
      <c r="AG36" s="4">
        <v>130.39867551648112</v>
      </c>
      <c r="AH36" s="4">
        <v>144.95872121789694</v>
      </c>
      <c r="AI36" s="154">
        <v>159.10351733527074</v>
      </c>
      <c r="AJ36" s="4">
        <v>173.14689637380468</v>
      </c>
      <c r="AK36" s="4">
        <v>200.01067509036457</v>
      </c>
      <c r="AL36" s="4">
        <v>219.7252895704782</v>
      </c>
      <c r="AM36" s="4">
        <v>252.5571782921229</v>
      </c>
      <c r="AN36" s="4">
        <v>300.76204235018378</v>
      </c>
      <c r="AO36" s="4">
        <v>335.95690115388123</v>
      </c>
      <c r="AP36" s="4">
        <v>368.44117646722367</v>
      </c>
      <c r="AQ36" s="4">
        <v>407.6525541480043</v>
      </c>
      <c r="AR36" s="4">
        <v>476.64330273122084</v>
      </c>
      <c r="AS36" s="4">
        <v>500.83699337667912</v>
      </c>
    </row>
    <row r="37" spans="1:45" ht="15.75" customHeight="1">
      <c r="A37" s="281" t="s">
        <v>354</v>
      </c>
      <c r="B37" s="95">
        <v>11.045294401131201</v>
      </c>
      <c r="C37" s="4">
        <v>11.921794951560777</v>
      </c>
      <c r="D37" s="4">
        <v>11.334955565518708</v>
      </c>
      <c r="E37" s="4">
        <v>10.955414066944781</v>
      </c>
      <c r="F37" s="4">
        <v>17.985480022512341</v>
      </c>
      <c r="G37" s="4">
        <v>19.60494732057531</v>
      </c>
      <c r="H37" s="4">
        <v>17.965728895084251</v>
      </c>
      <c r="I37" s="4">
        <v>19.610633524948266</v>
      </c>
      <c r="J37" s="4">
        <v>19.610224570303775</v>
      </c>
      <c r="K37" s="4">
        <v>19.609765663300323</v>
      </c>
      <c r="L37" s="4">
        <v>24.511188680345512</v>
      </c>
      <c r="M37" s="4">
        <v>24.511877700098147</v>
      </c>
      <c r="N37" s="4">
        <v>42.525543169310446</v>
      </c>
      <c r="O37" s="4">
        <v>44.604185843989477</v>
      </c>
      <c r="P37" s="4">
        <v>51.406173698740901</v>
      </c>
      <c r="Q37" s="4">
        <v>56.506872555820451</v>
      </c>
      <c r="R37" s="4">
        <v>63.645738865107795</v>
      </c>
      <c r="S37" s="4">
        <v>65.234511034989396</v>
      </c>
      <c r="T37" s="4">
        <v>66.526354986229904</v>
      </c>
      <c r="U37" s="4">
        <v>68.471337918404913</v>
      </c>
      <c r="V37" s="4">
        <v>71.085400529463655</v>
      </c>
      <c r="W37" s="4">
        <v>74.544924790985647</v>
      </c>
      <c r="X37" s="4">
        <v>78.43906265320129</v>
      </c>
      <c r="Y37" s="4">
        <v>80.003832312971852</v>
      </c>
      <c r="Z37" s="4">
        <v>81.603908959231291</v>
      </c>
      <c r="AA37" s="4">
        <v>83.207282704317294</v>
      </c>
      <c r="AB37" s="154">
        <v>99.246984998529285</v>
      </c>
      <c r="AC37" s="4">
        <v>94.636718004816402</v>
      </c>
      <c r="AD37" s="4">
        <v>94.709458536237079</v>
      </c>
      <c r="AE37" s="4">
        <v>100</v>
      </c>
      <c r="AF37" s="4">
        <v>111.32424223186335</v>
      </c>
      <c r="AG37" s="4">
        <v>126.30917262653543</v>
      </c>
      <c r="AH37" s="4">
        <v>135.56051751932947</v>
      </c>
      <c r="AI37" s="154">
        <v>146.97596892487067</v>
      </c>
      <c r="AJ37" s="4">
        <v>159.92582719810369</v>
      </c>
      <c r="AK37" s="4">
        <v>176.73382182638724</v>
      </c>
      <c r="AL37" s="4">
        <v>185.9595526025409</v>
      </c>
      <c r="AM37" s="4">
        <v>189.23095867369551</v>
      </c>
      <c r="AN37" s="4">
        <v>194.31509207515745</v>
      </c>
      <c r="AO37" s="4">
        <v>196.51468550517137</v>
      </c>
      <c r="AP37" s="4">
        <v>196.98596877292763</v>
      </c>
      <c r="AQ37" s="4">
        <v>215.41479372882333</v>
      </c>
      <c r="AR37" s="4">
        <v>223.82462206654256</v>
      </c>
      <c r="AS37" s="4">
        <v>289.31029002242803</v>
      </c>
    </row>
    <row r="38" spans="1:45" ht="15.75" customHeight="1">
      <c r="A38" s="281" t="s">
        <v>355</v>
      </c>
      <c r="B38" s="95">
        <v>12.270596733215246</v>
      </c>
      <c r="C38" s="4">
        <v>18.931752013150131</v>
      </c>
      <c r="D38" s="4">
        <v>13.855270002549295</v>
      </c>
      <c r="E38" s="4">
        <v>17.075570636475145</v>
      </c>
      <c r="F38" s="4">
        <v>18.717310212610911</v>
      </c>
      <c r="G38" s="4">
        <v>26.394038712408296</v>
      </c>
      <c r="H38" s="4">
        <v>29.881453019747063</v>
      </c>
      <c r="I38" s="4">
        <v>29.882248613831507</v>
      </c>
      <c r="J38" s="4">
        <v>30.653641597750557</v>
      </c>
      <c r="K38" s="4">
        <v>30.565565338957235</v>
      </c>
      <c r="L38" s="4">
        <v>36.172592284568047</v>
      </c>
      <c r="M38" s="4">
        <v>37.259367264382405</v>
      </c>
      <c r="N38" s="4">
        <v>48.484172839704783</v>
      </c>
      <c r="O38" s="4">
        <v>50.909587482171837</v>
      </c>
      <c r="P38" s="4">
        <v>55.998777792820988</v>
      </c>
      <c r="Q38" s="4">
        <v>61.60059172583172</v>
      </c>
      <c r="R38" s="4">
        <v>67.760787352940739</v>
      </c>
      <c r="S38" s="4">
        <v>69.792495257354247</v>
      </c>
      <c r="T38" s="4">
        <v>71.886322014182852</v>
      </c>
      <c r="U38" s="4">
        <v>76.199459133131469</v>
      </c>
      <c r="V38" s="4">
        <v>81.533874895645525</v>
      </c>
      <c r="W38" s="4">
        <v>88.056901735357641</v>
      </c>
      <c r="X38" s="4">
        <v>89.819068062711722</v>
      </c>
      <c r="Y38" s="4">
        <v>91.614156651749084</v>
      </c>
      <c r="Z38" s="4">
        <v>93.44643978478409</v>
      </c>
      <c r="AA38" s="4">
        <v>95.16187665179126</v>
      </c>
      <c r="AB38" s="154">
        <v>98.99269646328078</v>
      </c>
      <c r="AC38" s="4">
        <v>94.465449147421182</v>
      </c>
      <c r="AD38" s="4">
        <v>94.203650980610092</v>
      </c>
      <c r="AE38" s="4">
        <v>100</v>
      </c>
      <c r="AF38" s="4">
        <v>132.17041015713232</v>
      </c>
      <c r="AG38" s="4">
        <v>148.52255424955132</v>
      </c>
      <c r="AH38" s="4">
        <v>158.71778097512805</v>
      </c>
      <c r="AI38" s="154">
        <v>167.74385503589752</v>
      </c>
      <c r="AJ38" s="4">
        <v>174.65245828923025</v>
      </c>
      <c r="AK38" s="4">
        <v>190.43310322365636</v>
      </c>
      <c r="AL38" s="4">
        <v>198.71948503043612</v>
      </c>
      <c r="AM38" s="4">
        <v>201.96234943781963</v>
      </c>
      <c r="AN38" s="4">
        <v>206.26832332138477</v>
      </c>
      <c r="AO38" s="4">
        <v>209.65569891252369</v>
      </c>
      <c r="AP38" s="4">
        <v>212.79969676524414</v>
      </c>
      <c r="AQ38" s="4">
        <v>228.81256860365022</v>
      </c>
      <c r="AR38" s="4">
        <v>230.92123159356532</v>
      </c>
      <c r="AS38" s="4">
        <v>305.87340784123029</v>
      </c>
    </row>
    <row r="39" spans="1:45" ht="15.75" customHeight="1">
      <c r="A39" s="281" t="s">
        <v>356</v>
      </c>
      <c r="B39" s="95">
        <v>3.710923709597866</v>
      </c>
      <c r="C39" s="4">
        <v>4.2751751827386508</v>
      </c>
      <c r="D39" s="4">
        <v>3.9883502427746929</v>
      </c>
      <c r="E39" s="4">
        <v>4.2751751827386517</v>
      </c>
      <c r="F39" s="4">
        <v>4.8620602307998446</v>
      </c>
      <c r="G39" s="4">
        <v>5.3476117657296705</v>
      </c>
      <c r="H39" s="4">
        <v>5.7412050878135714</v>
      </c>
      <c r="I39" s="4">
        <v>6.3358624897641702</v>
      </c>
      <c r="J39" s="4">
        <v>6.8205106961610866</v>
      </c>
      <c r="K39" s="4">
        <v>7.8200433367633577</v>
      </c>
      <c r="L39" s="4">
        <v>7.8199963135207922</v>
      </c>
      <c r="M39" s="4">
        <v>10.948318606427673</v>
      </c>
      <c r="N39" s="4">
        <v>19.159622678480197</v>
      </c>
      <c r="O39" s="4">
        <v>28.73956471871707</v>
      </c>
      <c r="P39" s="4">
        <v>34.487461891005026</v>
      </c>
      <c r="Q39" s="4">
        <v>37.936000295979696</v>
      </c>
      <c r="R39" s="4">
        <v>45.523472496452413</v>
      </c>
      <c r="S39" s="4">
        <v>47.799408015949474</v>
      </c>
      <c r="T39" s="4">
        <v>52.579478253518296</v>
      </c>
      <c r="U39" s="4">
        <v>60.466276940314835</v>
      </c>
      <c r="V39" s="4">
        <v>66.511722838030636</v>
      </c>
      <c r="W39" s="4">
        <v>74.493260891153142</v>
      </c>
      <c r="X39" s="4">
        <v>75.983051639013695</v>
      </c>
      <c r="Y39" s="4">
        <v>78.26268191606222</v>
      </c>
      <c r="Z39" s="4">
        <v>80.686811410326925</v>
      </c>
      <c r="AA39" s="4">
        <v>91.965356221152689</v>
      </c>
      <c r="AB39" s="154">
        <v>97.058467874238403</v>
      </c>
      <c r="AC39" s="4">
        <v>91.29395807113049</v>
      </c>
      <c r="AD39" s="4">
        <v>95.950015737318083</v>
      </c>
      <c r="AE39" s="4">
        <v>100</v>
      </c>
      <c r="AF39" s="4">
        <v>108.87422964090293</v>
      </c>
      <c r="AG39" s="4">
        <v>121.2739081511278</v>
      </c>
      <c r="AH39" s="4">
        <v>130.05489851778742</v>
      </c>
      <c r="AI39" s="154">
        <v>138.6752819177465</v>
      </c>
      <c r="AJ39" s="4">
        <v>151.67245458500901</v>
      </c>
      <c r="AK39" s="4">
        <v>157.35912392785582</v>
      </c>
      <c r="AL39" s="4">
        <v>173.10344035958724</v>
      </c>
      <c r="AM39" s="4">
        <v>202.33807639681353</v>
      </c>
      <c r="AN39" s="4">
        <v>237.77633282439888</v>
      </c>
      <c r="AO39" s="4">
        <v>286.92530983963672</v>
      </c>
      <c r="AP39" s="4">
        <v>327.78882275359467</v>
      </c>
      <c r="AQ39" s="4">
        <v>337.7702352491396</v>
      </c>
      <c r="AR39" s="4">
        <v>340.68169603771219</v>
      </c>
      <c r="AS39" s="4">
        <v>497.81874315515762</v>
      </c>
    </row>
    <row r="40" spans="1:45" ht="15.75" customHeight="1">
      <c r="A40" s="281" t="s">
        <v>357</v>
      </c>
      <c r="B40" s="95">
        <v>1.7150690067196439</v>
      </c>
      <c r="C40" s="4">
        <v>1.7963774478371559</v>
      </c>
      <c r="D40" s="4">
        <v>2.1676434138248784</v>
      </c>
      <c r="E40" s="4">
        <v>3.0109651625682043</v>
      </c>
      <c r="F40" s="4">
        <v>2.9343897520175166</v>
      </c>
      <c r="G40" s="4">
        <v>3.0922386192802351</v>
      </c>
      <c r="H40" s="4">
        <v>3.3698850087861678</v>
      </c>
      <c r="I40" s="4">
        <v>3.5794285205132255</v>
      </c>
      <c r="J40" s="4">
        <v>3.8200122264780574</v>
      </c>
      <c r="K40" s="4">
        <v>4.1897451796981713</v>
      </c>
      <c r="L40" s="4">
        <v>4.7365488485080007</v>
      </c>
      <c r="M40" s="4">
        <v>5.4471234666250101</v>
      </c>
      <c r="N40" s="4">
        <v>8.3078720819584682</v>
      </c>
      <c r="O40" s="4">
        <v>18.091984684359272</v>
      </c>
      <c r="P40" s="4">
        <v>33.182648937585462</v>
      </c>
      <c r="Q40" s="4">
        <v>42.769246006020133</v>
      </c>
      <c r="R40" s="4">
        <v>46.165027395618239</v>
      </c>
      <c r="S40" s="4">
        <v>51.912655205689475</v>
      </c>
      <c r="T40" s="4">
        <v>62.414599222355804</v>
      </c>
      <c r="U40" s="4">
        <v>72.831630854605422</v>
      </c>
      <c r="V40" s="4">
        <v>76.473147560678257</v>
      </c>
      <c r="W40" s="4">
        <v>81.0615889327497</v>
      </c>
      <c r="X40" s="4">
        <v>84.304014085086237</v>
      </c>
      <c r="Y40" s="4">
        <v>87.676191825974783</v>
      </c>
      <c r="Z40" s="4">
        <v>91.18323949901378</v>
      </c>
      <c r="AA40" s="4">
        <v>94.631842210332621</v>
      </c>
      <c r="AB40" s="154">
        <v>98.813045190591481</v>
      </c>
      <c r="AC40" s="4">
        <v>94.178566333470144</v>
      </c>
      <c r="AD40" s="4">
        <v>94.474996864483501</v>
      </c>
      <c r="AE40" s="4">
        <v>100</v>
      </c>
      <c r="AF40" s="4">
        <v>111.32424223186332</v>
      </c>
      <c r="AG40" s="4">
        <v>126.30917262653534</v>
      </c>
      <c r="AH40" s="4">
        <v>135.56051751932944</v>
      </c>
      <c r="AI40" s="154">
        <v>142.18358803954706</v>
      </c>
      <c r="AJ40" s="4">
        <v>154.8510022361807</v>
      </c>
      <c r="AK40" s="4">
        <v>176.55296343846967</v>
      </c>
      <c r="AL40" s="4">
        <v>185.13390391139038</v>
      </c>
      <c r="AM40" s="4">
        <v>186.99958844979398</v>
      </c>
      <c r="AN40" s="4">
        <v>191.3945647338717</v>
      </c>
      <c r="AO40" s="4">
        <v>192.18306026909983</v>
      </c>
      <c r="AP40" s="4">
        <v>194.25630379709636</v>
      </c>
      <c r="AQ40" s="4">
        <v>210.65291639364227</v>
      </c>
      <c r="AR40" s="4">
        <v>45800.905084531994</v>
      </c>
      <c r="AS40" s="4">
        <v>322.3473691994717</v>
      </c>
    </row>
    <row r="41" spans="1:45" ht="15.75" customHeight="1">
      <c r="A41" s="281" t="s">
        <v>358</v>
      </c>
      <c r="B41" s="95">
        <v>15.425011670155916</v>
      </c>
      <c r="C41" s="4">
        <v>21.954725112388722</v>
      </c>
      <c r="D41" s="4">
        <v>23.834384917035941</v>
      </c>
      <c r="E41" s="4">
        <v>20.171169107126971</v>
      </c>
      <c r="F41" s="4">
        <v>21.956228320147055</v>
      </c>
      <c r="G41" s="4">
        <v>21.965134255483164</v>
      </c>
      <c r="H41" s="4">
        <v>22.083877689772276</v>
      </c>
      <c r="I41" s="4">
        <v>22.777819552817618</v>
      </c>
      <c r="J41" s="4">
        <v>22.777084249948594</v>
      </c>
      <c r="K41" s="4">
        <v>22.777486732113982</v>
      </c>
      <c r="L41" s="4">
        <v>28.471873940803903</v>
      </c>
      <c r="M41" s="4">
        <v>29.895589488104747</v>
      </c>
      <c r="N41" s="4">
        <v>44.844953089804058</v>
      </c>
      <c r="O41" s="4">
        <v>45.292722036189161</v>
      </c>
      <c r="P41" s="4">
        <v>47.557840560086227</v>
      </c>
      <c r="Q41" s="4">
        <v>49.935587235461213</v>
      </c>
      <c r="R41" s="4">
        <v>51.433888527915762</v>
      </c>
      <c r="S41" s="4">
        <v>52.462485712513995</v>
      </c>
      <c r="T41" s="4">
        <v>54.560372780630097</v>
      </c>
      <c r="U41" s="4">
        <v>76.386567841624739</v>
      </c>
      <c r="V41" s="4">
        <v>80.205720684331055</v>
      </c>
      <c r="W41" s="4">
        <v>85.820542768767922</v>
      </c>
      <c r="X41" s="4">
        <v>87.536583807904393</v>
      </c>
      <c r="Y41" s="4">
        <v>90.162830370589703</v>
      </c>
      <c r="Z41" s="4">
        <v>92.867715281707433</v>
      </c>
      <c r="AA41" s="4">
        <v>95.497181524302192</v>
      </c>
      <c r="AB41" s="154">
        <v>99.398674350272202</v>
      </c>
      <c r="AC41" s="4">
        <v>91.951167508231222</v>
      </c>
      <c r="AD41" s="4">
        <v>84.67376429686017</v>
      </c>
      <c r="AE41" s="4">
        <v>100</v>
      </c>
      <c r="AF41" s="4">
        <v>102.50022248708903</v>
      </c>
      <c r="AG41" s="4">
        <v>106.34115787381396</v>
      </c>
      <c r="AH41" s="4">
        <v>110.67105662713381</v>
      </c>
      <c r="AI41" s="154">
        <v>116.50922238658205</v>
      </c>
      <c r="AJ41" s="4">
        <v>122.61281190650244</v>
      </c>
      <c r="AK41" s="4">
        <v>162.18703095647399</v>
      </c>
      <c r="AL41" s="4">
        <v>138.28780966366418</v>
      </c>
      <c r="AM41" s="4">
        <v>139.75794977290167</v>
      </c>
      <c r="AN41" s="4">
        <v>150.31785095188687</v>
      </c>
      <c r="AO41" s="4">
        <v>144.257029160553</v>
      </c>
      <c r="AP41" s="4">
        <v>157.92717467978207</v>
      </c>
      <c r="AQ41" s="4">
        <v>167.1993629931041</v>
      </c>
      <c r="AR41" s="4">
        <v>24805.59900920618</v>
      </c>
      <c r="AS41" s="4">
        <v>223.56908659157457</v>
      </c>
    </row>
    <row r="42" spans="1:45" ht="15.75" customHeight="1">
      <c r="A42" s="281" t="s">
        <v>359</v>
      </c>
      <c r="B42" s="95">
        <v>6.0075933477105004</v>
      </c>
      <c r="C42" s="4">
        <v>5.9681705207445619</v>
      </c>
      <c r="D42" s="4">
        <v>6.0105350123387815</v>
      </c>
      <c r="E42" s="4">
        <v>6.8590589924890004</v>
      </c>
      <c r="F42" s="4">
        <v>8.5354988631079216</v>
      </c>
      <c r="G42" s="4">
        <v>8.9910663214044817</v>
      </c>
      <c r="H42" s="4">
        <v>9.5537805086958549</v>
      </c>
      <c r="I42" s="4">
        <v>10.129001900845401</v>
      </c>
      <c r="J42" s="4">
        <v>10.67868182114316</v>
      </c>
      <c r="K42" s="4">
        <v>12.183298409146339</v>
      </c>
      <c r="L42" s="4">
        <v>14.633416921572007</v>
      </c>
      <c r="M42" s="4">
        <v>16.221408060598129</v>
      </c>
      <c r="N42" s="4">
        <v>18.914495059478273</v>
      </c>
      <c r="O42" s="4">
        <v>20.303971273268338</v>
      </c>
      <c r="P42" s="4">
        <v>23.293207184905775</v>
      </c>
      <c r="Q42" s="4">
        <v>26.038211241006131</v>
      </c>
      <c r="R42" s="4">
        <v>27.912468602306014</v>
      </c>
      <c r="S42" s="4">
        <v>29.782639907214651</v>
      </c>
      <c r="T42" s="4">
        <v>32.59375752208291</v>
      </c>
      <c r="U42" s="4">
        <v>35.359688576989043</v>
      </c>
      <c r="V42" s="4">
        <v>31.056455696714075</v>
      </c>
      <c r="W42" s="4">
        <v>33.580705958736154</v>
      </c>
      <c r="X42" s="4">
        <v>36.838718025956709</v>
      </c>
      <c r="Y42" s="4">
        <v>37.533520227249262</v>
      </c>
      <c r="Z42" s="4">
        <v>44.40511788597383</v>
      </c>
      <c r="AA42" s="4">
        <v>87.61312895349613</v>
      </c>
      <c r="AB42" s="154">
        <v>97.61142853325822</v>
      </c>
      <c r="AC42" s="4">
        <v>79.616867263584794</v>
      </c>
      <c r="AD42" s="4">
        <v>64.630829101682224</v>
      </c>
      <c r="AE42" s="4">
        <v>100</v>
      </c>
      <c r="AF42" s="4">
        <v>104.87442326763301</v>
      </c>
      <c r="AG42" s="4">
        <v>115.92417845740984</v>
      </c>
      <c r="AH42" s="4">
        <v>123.23927694629388</v>
      </c>
      <c r="AI42" s="154">
        <v>132.12751573629231</v>
      </c>
      <c r="AJ42" s="4">
        <v>139.86660168569364</v>
      </c>
      <c r="AK42" s="4">
        <v>146.07375396974501</v>
      </c>
      <c r="AL42" s="4">
        <v>150.67134754672685</v>
      </c>
      <c r="AM42" s="4">
        <v>152.20909504037502</v>
      </c>
      <c r="AN42" s="4">
        <v>165.44485854945296</v>
      </c>
      <c r="AO42" s="4">
        <v>159.51794741047135</v>
      </c>
      <c r="AP42" s="4">
        <v>158.32286700987345</v>
      </c>
      <c r="AQ42" s="4">
        <v>171.64325349958776</v>
      </c>
      <c r="AR42" s="4">
        <v>223.93887829851144</v>
      </c>
      <c r="AS42" s="4">
        <v>239.7942748066321</v>
      </c>
    </row>
    <row r="43" spans="1:45" ht="15.75" customHeight="1">
      <c r="A43" s="281" t="s">
        <v>360</v>
      </c>
      <c r="B43" s="95">
        <v>3.2986367783717414</v>
      </c>
      <c r="C43" s="4">
        <v>3.9123621969614284</v>
      </c>
      <c r="D43" s="4">
        <v>3.4901412838835335</v>
      </c>
      <c r="E43" s="4">
        <v>3.3790913339417847</v>
      </c>
      <c r="F43" s="4">
        <v>3.9362819262406958</v>
      </c>
      <c r="G43" s="4">
        <v>4.1345240685713405</v>
      </c>
      <c r="H43" s="4">
        <v>4.4669392928741365</v>
      </c>
      <c r="I43" s="4">
        <v>4.8265131336774774</v>
      </c>
      <c r="J43" s="4">
        <v>4.826465890129664</v>
      </c>
      <c r="K43" s="4">
        <v>5.8510669420568853</v>
      </c>
      <c r="L43" s="4">
        <v>5.8513525671349065</v>
      </c>
      <c r="M43" s="4">
        <v>7.0214360493783765</v>
      </c>
      <c r="N43" s="4">
        <v>8.4258824430626387</v>
      </c>
      <c r="O43" s="4">
        <v>8.4259065654673613</v>
      </c>
      <c r="P43" s="4">
        <v>10.110788635393412</v>
      </c>
      <c r="Q43" s="4">
        <v>11.62729737593156</v>
      </c>
      <c r="R43" s="4">
        <v>12.790173057505358</v>
      </c>
      <c r="S43" s="4">
        <v>13.174174886727192</v>
      </c>
      <c r="T43" s="4">
        <v>13.503497736815707</v>
      </c>
      <c r="U43" s="4">
        <v>13.908679503659046</v>
      </c>
      <c r="V43" s="4">
        <v>15.299469379172734</v>
      </c>
      <c r="W43" s="4">
        <v>17.135436599921817</v>
      </c>
      <c r="X43" s="4">
        <v>18.848964974484105</v>
      </c>
      <c r="Y43" s="4">
        <v>19.893627602993398</v>
      </c>
      <c r="Z43" s="4">
        <v>28.46221227836817</v>
      </c>
      <c r="AA43" s="4">
        <v>90.811918122850926</v>
      </c>
      <c r="AB43" s="154">
        <v>99.451755027529288</v>
      </c>
      <c r="AC43" s="4">
        <v>75.768545821820041</v>
      </c>
      <c r="AD43" s="4">
        <v>57.620048419147921</v>
      </c>
      <c r="AE43" s="4">
        <v>100</v>
      </c>
      <c r="AF43" s="4">
        <v>104.41199516786416</v>
      </c>
      <c r="AG43" s="4">
        <v>115.15180575550184</v>
      </c>
      <c r="AH43" s="4">
        <v>122.15746889543009</v>
      </c>
      <c r="AI43" s="154">
        <v>130.7632598636562</v>
      </c>
      <c r="AJ43" s="4">
        <v>137.32489055453226</v>
      </c>
      <c r="AK43" s="4">
        <v>140.89638165988293</v>
      </c>
      <c r="AL43" s="4">
        <v>144.31299054495233</v>
      </c>
      <c r="AM43" s="4">
        <v>146.42827935970089</v>
      </c>
      <c r="AN43" s="4">
        <v>161.66427991144613</v>
      </c>
      <c r="AO43" s="4">
        <v>155.98431102692862</v>
      </c>
      <c r="AP43" s="4">
        <v>154.38412830180744</v>
      </c>
      <c r="AQ43" s="4">
        <v>165.69363329116982</v>
      </c>
      <c r="AR43" s="4">
        <v>228.65401890746284</v>
      </c>
      <c r="AS43" s="4">
        <v>233.6888622224167</v>
      </c>
    </row>
    <row r="44" spans="1:45" ht="15.75" customHeight="1">
      <c r="A44" s="281" t="s">
        <v>361</v>
      </c>
      <c r="B44" s="95">
        <v>0.67697235412932966</v>
      </c>
      <c r="C44" s="4">
        <v>0.63802395089432207</v>
      </c>
      <c r="D44" s="4">
        <v>1.0296818958906746</v>
      </c>
      <c r="E44" s="4">
        <v>1.0182687949211895</v>
      </c>
      <c r="F44" s="4">
        <v>1.076004805146288</v>
      </c>
      <c r="G44" s="4">
        <v>1.129972246592597</v>
      </c>
      <c r="H44" s="4">
        <v>1.2336338155926136</v>
      </c>
      <c r="I44" s="4">
        <v>1.6232240825451736</v>
      </c>
      <c r="J44" s="4">
        <v>1.7528478618950374</v>
      </c>
      <c r="K44" s="4">
        <v>1.9775834532226235</v>
      </c>
      <c r="L44" s="4">
        <v>2.390895327901426</v>
      </c>
      <c r="M44" s="4">
        <v>3.5038631321045366</v>
      </c>
      <c r="N44" s="4">
        <v>5.3307394192381636</v>
      </c>
      <c r="O44" s="4">
        <v>8.8138285021918836</v>
      </c>
      <c r="P44" s="4">
        <v>15.574929849122213</v>
      </c>
      <c r="Q44" s="4">
        <v>19.439056531952009</v>
      </c>
      <c r="R44" s="4">
        <v>21.07001776414673</v>
      </c>
      <c r="S44" s="4">
        <v>21.638925069874034</v>
      </c>
      <c r="T44" s="4">
        <v>22.192862192161023</v>
      </c>
      <c r="U44" s="4">
        <v>23.602146605628338</v>
      </c>
      <c r="V44" s="4">
        <v>25.601158095083896</v>
      </c>
      <c r="W44" s="4">
        <v>27.807976976457777</v>
      </c>
      <c r="X44" s="4">
        <v>31.943023064388633</v>
      </c>
      <c r="Y44" s="4">
        <v>34.439788724133656</v>
      </c>
      <c r="Z44" s="4">
        <v>36.69180086568452</v>
      </c>
      <c r="AA44" s="4">
        <v>38.401522373902338</v>
      </c>
      <c r="AB44" s="154">
        <v>37.956550251083101</v>
      </c>
      <c r="AC44" s="4">
        <v>39.107805911272209</v>
      </c>
      <c r="AD44" s="4">
        <v>37.52128521367343</v>
      </c>
      <c r="AE44" s="4">
        <v>100</v>
      </c>
      <c r="AF44" s="4">
        <v>101.61268289181496</v>
      </c>
      <c r="AG44" s="4">
        <v>112.53492943326573</v>
      </c>
      <c r="AH44" s="4">
        <v>121.20755202177509</v>
      </c>
      <c r="AI44" s="154">
        <v>130.69020761103286</v>
      </c>
      <c r="AJ44" s="4">
        <v>142.022407253126</v>
      </c>
      <c r="AK44" s="4">
        <v>164.503161771137</v>
      </c>
      <c r="AL44" s="4">
        <v>173.82769187551295</v>
      </c>
      <c r="AM44" s="4">
        <v>176.65875583455178</v>
      </c>
      <c r="AN44" s="4">
        <v>184.02439748378208</v>
      </c>
      <c r="AO44" s="4">
        <v>181.80476265138097</v>
      </c>
      <c r="AP44" s="4">
        <v>183.86495497944168</v>
      </c>
      <c r="AQ44" s="4">
        <v>187.22029426049249</v>
      </c>
      <c r="AR44" s="4">
        <v>189.22044755304591</v>
      </c>
      <c r="AS44" s="4">
        <v>222.73655661150039</v>
      </c>
    </row>
    <row r="45" spans="1:45" ht="15.75" customHeight="1">
      <c r="A45" s="281" t="s">
        <v>428</v>
      </c>
      <c r="B45" s="95">
        <v>0.80952228437626972</v>
      </c>
      <c r="C45" s="4">
        <v>0.84790032906988522</v>
      </c>
      <c r="D45" s="4">
        <v>1.0231399676616824</v>
      </c>
      <c r="E45" s="4">
        <v>1.4211926091776312</v>
      </c>
      <c r="F45" s="4">
        <v>1.3850485817168305</v>
      </c>
      <c r="G45" s="4">
        <v>1.4595541410337276</v>
      </c>
      <c r="H45" s="4">
        <v>1.5906048093164922</v>
      </c>
      <c r="I45" s="4">
        <v>1.6895105335905016</v>
      </c>
      <c r="J45" s="4">
        <v>1.8030674053392752</v>
      </c>
      <c r="K45" s="4">
        <v>1.9775834532226231</v>
      </c>
      <c r="L45" s="4">
        <v>2.235677881695155</v>
      </c>
      <c r="M45" s="4">
        <v>2.5710731257489745</v>
      </c>
      <c r="N45" s="4">
        <v>3.9213626738881633</v>
      </c>
      <c r="O45" s="4">
        <v>8.5395192340369235</v>
      </c>
      <c r="P45" s="4">
        <v>15.662398226756036</v>
      </c>
      <c r="Q45" s="4">
        <v>20.187326336253772</v>
      </c>
      <c r="R45" s="4">
        <v>21.790154383976315</v>
      </c>
      <c r="S45" s="4">
        <v>24.503067261722713</v>
      </c>
      <c r="T45" s="4">
        <v>29.460044314805874</v>
      </c>
      <c r="U45" s="4">
        <v>34.376942241547468</v>
      </c>
      <c r="V45" s="4">
        <v>39.35814095735266</v>
      </c>
      <c r="W45" s="4">
        <v>43.675730120708231</v>
      </c>
      <c r="X45" s="4">
        <v>50.947738003292208</v>
      </c>
      <c r="Y45" s="4">
        <v>58.330068275932177</v>
      </c>
      <c r="Z45" s="4">
        <v>66.782095169114726</v>
      </c>
      <c r="AA45" s="4">
        <v>76.381562870113626</v>
      </c>
      <c r="AB45" s="154">
        <v>88.481434380777273</v>
      </c>
      <c r="AC45" s="4">
        <v>91.918382599723486</v>
      </c>
      <c r="AD45" s="4">
        <v>95.054507886783355</v>
      </c>
      <c r="AE45" s="4">
        <v>100</v>
      </c>
      <c r="AF45" s="4">
        <v>107.05164662591669</v>
      </c>
      <c r="AG45" s="4">
        <v>119.66823651646357</v>
      </c>
      <c r="AH45" s="4">
        <v>127.6103524157642</v>
      </c>
      <c r="AI45" s="154">
        <v>137.02372357175156</v>
      </c>
      <c r="AJ45" s="4">
        <v>148.46281268934197</v>
      </c>
      <c r="AK45" s="4">
        <v>163.38848205339912</v>
      </c>
      <c r="AL45" s="4">
        <v>171.06083637845501</v>
      </c>
      <c r="AM45" s="4">
        <v>171.963089339362</v>
      </c>
      <c r="AN45" s="4">
        <v>178.56465092328801</v>
      </c>
      <c r="AO45" s="4">
        <v>174.4207995631032</v>
      </c>
      <c r="AP45" s="4">
        <v>175.55210410128467</v>
      </c>
      <c r="AQ45" s="4">
        <v>199.19777755476738</v>
      </c>
      <c r="AR45" s="4">
        <v>201.20099878868589</v>
      </c>
      <c r="AS45" s="4">
        <v>270.88691990314408</v>
      </c>
    </row>
    <row r="46" spans="1:45" ht="15.75" customHeight="1">
      <c r="A46" s="281" t="s">
        <v>362</v>
      </c>
      <c r="B46" s="95">
        <v>8.6367033513891656</v>
      </c>
      <c r="C46" s="4">
        <v>8.3151603470609299</v>
      </c>
      <c r="D46" s="4">
        <v>7.9925633402845282</v>
      </c>
      <c r="E46" s="4">
        <v>8.990666603495276</v>
      </c>
      <c r="F46" s="4">
        <v>12.506171642642707</v>
      </c>
      <c r="G46" s="4">
        <v>13.329745004380039</v>
      </c>
      <c r="H46" s="4">
        <v>14.153010974899988</v>
      </c>
      <c r="I46" s="4">
        <v>15.028822329207944</v>
      </c>
      <c r="J46" s="4">
        <v>15.874417792485222</v>
      </c>
      <c r="K46" s="4">
        <v>18.132695062467128</v>
      </c>
      <c r="L46" s="4">
        <v>22.074726868215311</v>
      </c>
      <c r="M46" s="4">
        <v>24.282274255354661</v>
      </c>
      <c r="N46" s="4">
        <v>27.923952744973583</v>
      </c>
      <c r="O46" s="4">
        <v>28.621792143747083</v>
      </c>
      <c r="P46" s="4">
        <v>30.052821315472706</v>
      </c>
      <c r="Q46" s="4">
        <v>32.307152257537588</v>
      </c>
      <c r="R46" s="4">
        <v>34.72974263020501</v>
      </c>
      <c r="S46" s="4">
        <v>36.466085093056968</v>
      </c>
      <c r="T46" s="4">
        <v>38.107040572450899</v>
      </c>
      <c r="U46" s="4">
        <v>39.250704094641371</v>
      </c>
      <c r="V46" s="4">
        <v>44.937422014471501</v>
      </c>
      <c r="W46" s="4">
        <v>49.866825884310039</v>
      </c>
      <c r="X46" s="4">
        <v>58.169966595015275</v>
      </c>
      <c r="Y46" s="4">
        <v>66.598654030587852</v>
      </c>
      <c r="Z46" s="4">
        <v>76.109518580617447</v>
      </c>
      <c r="AA46" s="4">
        <v>86.548393377478433</v>
      </c>
      <c r="AB46" s="154">
        <v>98.886652523164571</v>
      </c>
      <c r="AC46" s="4">
        <v>93.294441828751104</v>
      </c>
      <c r="AD46" s="4">
        <v>90.500136122664998</v>
      </c>
      <c r="AE46" s="4">
        <v>100</v>
      </c>
      <c r="AF46" s="4">
        <v>107.05164662591669</v>
      </c>
      <c r="AG46" s="4">
        <v>119.66823651646354</v>
      </c>
      <c r="AH46" s="4">
        <v>127.6103524157642</v>
      </c>
      <c r="AI46" s="154">
        <v>137.16357819404485</v>
      </c>
      <c r="AJ46" s="4">
        <v>148.3979993798024</v>
      </c>
      <c r="AK46" s="4">
        <v>163.45325472055259</v>
      </c>
      <c r="AL46" s="4">
        <v>171.06361407276668</v>
      </c>
      <c r="AM46" s="4">
        <v>171.9928842268462</v>
      </c>
      <c r="AN46" s="4">
        <v>180.2671173426246</v>
      </c>
      <c r="AO46" s="4">
        <v>174.42217860932323</v>
      </c>
      <c r="AP46" s="4">
        <v>175.55430739268888</v>
      </c>
      <c r="AQ46" s="4">
        <v>199.1693920203644</v>
      </c>
      <c r="AR46" s="4">
        <v>201.11012762566176</v>
      </c>
      <c r="AS46" s="4">
        <v>271.55559583843626</v>
      </c>
    </row>
    <row r="47" spans="1:45" ht="15.75" customHeight="1">
      <c r="A47" s="281" t="s">
        <v>363</v>
      </c>
      <c r="B47" s="95">
        <v>0.80952228437626972</v>
      </c>
      <c r="C47" s="4">
        <v>0.84790032906988566</v>
      </c>
      <c r="D47" s="4">
        <v>1.0231399676616828</v>
      </c>
      <c r="E47" s="4">
        <v>1.4211926091776312</v>
      </c>
      <c r="F47" s="4">
        <v>1.3850485817168301</v>
      </c>
      <c r="G47" s="4">
        <v>1.4595541410337274</v>
      </c>
      <c r="H47" s="4">
        <v>1.590604809316492</v>
      </c>
      <c r="I47" s="4">
        <v>1.6895105335905016</v>
      </c>
      <c r="J47" s="4">
        <v>1.8030674053392752</v>
      </c>
      <c r="K47" s="4">
        <v>1.9775834532226231</v>
      </c>
      <c r="L47" s="4">
        <v>2.2356778816951546</v>
      </c>
      <c r="M47" s="4">
        <v>2.5710731257489741</v>
      </c>
      <c r="N47" s="4">
        <v>3.9213626738881615</v>
      </c>
      <c r="O47" s="4">
        <v>8.5395192340369253</v>
      </c>
      <c r="P47" s="4">
        <v>15.662398226756036</v>
      </c>
      <c r="Q47" s="4">
        <v>20.187326336253779</v>
      </c>
      <c r="R47" s="4">
        <v>21.790154383976308</v>
      </c>
      <c r="S47" s="4">
        <v>24.503067261722709</v>
      </c>
      <c r="T47" s="4">
        <v>29.460044314805884</v>
      </c>
      <c r="U47" s="4">
        <v>34.376942241547468</v>
      </c>
      <c r="V47" s="4">
        <v>39.358140957352653</v>
      </c>
      <c r="W47" s="4">
        <v>43.675730120708231</v>
      </c>
      <c r="X47" s="4">
        <v>50.947738003292208</v>
      </c>
      <c r="Y47" s="4">
        <v>58.33006827593217</v>
      </c>
      <c r="Z47" s="4">
        <v>66.782095169114726</v>
      </c>
      <c r="AA47" s="4">
        <v>76.381562870113655</v>
      </c>
      <c r="AB47" s="154">
        <v>88.481434380777273</v>
      </c>
      <c r="AC47" s="4">
        <v>91.918382599723429</v>
      </c>
      <c r="AD47" s="4">
        <v>95.054507886783355</v>
      </c>
      <c r="AE47" s="4">
        <v>100</v>
      </c>
      <c r="AF47" s="4">
        <v>107.05164662591666</v>
      </c>
      <c r="AG47" s="4">
        <v>119.66823651646359</v>
      </c>
      <c r="AH47" s="4">
        <v>127.6103524157642</v>
      </c>
      <c r="AI47" s="154">
        <v>137.01057623729548</v>
      </c>
      <c r="AJ47" s="4">
        <v>148.88302662365788</v>
      </c>
      <c r="AK47" s="4">
        <v>163.30895679475495</v>
      </c>
      <c r="AL47" s="4">
        <v>171.05855370156462</v>
      </c>
      <c r="AM47" s="4">
        <v>171.95088963213007</v>
      </c>
      <c r="AN47" s="4">
        <v>178.7302759062157</v>
      </c>
      <c r="AO47" s="4">
        <v>174.40148834150503</v>
      </c>
      <c r="AP47" s="4">
        <v>175.53578268735461</v>
      </c>
      <c r="AQ47" s="4">
        <v>199.1123942952307</v>
      </c>
      <c r="AR47" s="4">
        <v>201.08410105905386</v>
      </c>
      <c r="AS47" s="4">
        <v>269.32024108751091</v>
      </c>
    </row>
    <row r="48" spans="1:45" ht="15.75" customHeight="1">
      <c r="A48" s="281" t="s">
        <v>364</v>
      </c>
      <c r="B48" s="95">
        <v>2.7459261970563777</v>
      </c>
      <c r="C48" s="4">
        <v>2.7033012966341077</v>
      </c>
      <c r="D48" s="4">
        <v>2.6215748227016755</v>
      </c>
      <c r="E48" s="4">
        <v>4.0348232720969452</v>
      </c>
      <c r="F48" s="4">
        <v>4.6383710581178388</v>
      </c>
      <c r="G48" s="4">
        <v>4.6858903309268296</v>
      </c>
      <c r="H48" s="4">
        <v>5.0966217735001225</v>
      </c>
      <c r="I48" s="4">
        <v>5.3273445661854479</v>
      </c>
      <c r="J48" s="4">
        <v>5.5031070578922758</v>
      </c>
      <c r="K48" s="4">
        <v>5.6305564422334715</v>
      </c>
      <c r="L48" s="4">
        <v>6.0358988179144983</v>
      </c>
      <c r="M48" s="4">
        <v>6.7622185736195775</v>
      </c>
      <c r="N48" s="4">
        <v>7.01020755811229</v>
      </c>
      <c r="O48" s="4">
        <v>5.2495091333015118</v>
      </c>
      <c r="P48" s="4">
        <v>8.184364564323813</v>
      </c>
      <c r="Q48" s="4">
        <v>11.159228837611867</v>
      </c>
      <c r="R48" s="4">
        <v>11.44822051707858</v>
      </c>
      <c r="S48" s="4">
        <v>12.585395941316632</v>
      </c>
      <c r="T48" s="4">
        <v>13.417668895732184</v>
      </c>
      <c r="U48" s="4">
        <v>14.35344842486378</v>
      </c>
      <c r="V48" s="4">
        <v>17.058465299925089</v>
      </c>
      <c r="W48" s="4">
        <v>19.253899098102931</v>
      </c>
      <c r="X48" s="4">
        <v>21.640993041103812</v>
      </c>
      <c r="Y48" s="4">
        <v>26.823722899333774</v>
      </c>
      <c r="Z48" s="4">
        <v>33.223733950795292</v>
      </c>
      <c r="AA48" s="4">
        <v>70.394488434776875</v>
      </c>
      <c r="AB48" s="154">
        <v>77.068551550303496</v>
      </c>
      <c r="AC48" s="4">
        <v>84.131435529478509</v>
      </c>
      <c r="AD48" s="4">
        <v>91.295339213888866</v>
      </c>
      <c r="AE48" s="4">
        <v>100</v>
      </c>
      <c r="AF48" s="4">
        <v>107.10162345298502</v>
      </c>
      <c r="AG48" s="4">
        <v>120.19398434229971</v>
      </c>
      <c r="AH48" s="4">
        <v>130.40508637694728</v>
      </c>
      <c r="AI48" s="154">
        <v>140.78964215393128</v>
      </c>
      <c r="AJ48" s="4">
        <v>153.51480936154704</v>
      </c>
      <c r="AK48" s="4">
        <v>177.22838941240892</v>
      </c>
      <c r="AL48" s="4">
        <v>186.83747347560868</v>
      </c>
      <c r="AM48" s="4">
        <v>190.80535651759163</v>
      </c>
      <c r="AN48" s="4">
        <v>196.934762906712</v>
      </c>
      <c r="AO48" s="4">
        <v>201.63679036953758</v>
      </c>
      <c r="AP48" s="4">
        <v>204.95492740502729</v>
      </c>
      <c r="AQ48" s="4">
        <v>222.67702539495556</v>
      </c>
      <c r="AR48" s="4">
        <v>225.67684281167004</v>
      </c>
      <c r="AS48" s="4">
        <v>299.08081957514986</v>
      </c>
    </row>
    <row r="49" spans="1:45" ht="15.75" customHeight="1">
      <c r="A49" s="281" t="s">
        <v>365</v>
      </c>
      <c r="B49" s="95">
        <v>2.4393049721315792</v>
      </c>
      <c r="C49" s="4">
        <v>2.306238632664686</v>
      </c>
      <c r="D49" s="4">
        <v>2.3570331666246269</v>
      </c>
      <c r="E49" s="4">
        <v>3.6428087493226284</v>
      </c>
      <c r="F49" s="4">
        <v>4.2295926540086759</v>
      </c>
      <c r="G49" s="4">
        <v>4.295434520323119</v>
      </c>
      <c r="H49" s="4">
        <v>4.6632468403169041</v>
      </c>
      <c r="I49" s="4">
        <v>4.896542093881167</v>
      </c>
      <c r="J49" s="4">
        <v>5.140369462623565</v>
      </c>
      <c r="K49" s="4">
        <v>5.3789688874719586</v>
      </c>
      <c r="L49" s="4">
        <v>5.7662011820071299</v>
      </c>
      <c r="M49" s="4">
        <v>6.4638016043935638</v>
      </c>
      <c r="N49" s="4">
        <v>6.703133855676457</v>
      </c>
      <c r="O49" s="4">
        <v>5.0205172295782319</v>
      </c>
      <c r="P49" s="4">
        <v>7.8320401986277783</v>
      </c>
      <c r="Q49" s="4">
        <v>10.125914647560396</v>
      </c>
      <c r="R49" s="4">
        <v>10.962302971830267</v>
      </c>
      <c r="S49" s="4">
        <v>12.057333315943437</v>
      </c>
      <c r="T49" s="4">
        <v>12.853285690906455</v>
      </c>
      <c r="U49" s="4">
        <v>13.740310568782174</v>
      </c>
      <c r="V49" s="4">
        <v>16.332782544786578</v>
      </c>
      <c r="W49" s="4">
        <v>18.434810975725618</v>
      </c>
      <c r="X49" s="4">
        <v>20.809215567952268</v>
      </c>
      <c r="Y49" s="4">
        <v>25.720191455926621</v>
      </c>
      <c r="Z49" s="4">
        <v>31.75839824128402</v>
      </c>
      <c r="AA49" s="4">
        <v>69.090155319074697</v>
      </c>
      <c r="AB49" s="154">
        <v>75.620772001413314</v>
      </c>
      <c r="AC49" s="4">
        <v>83.147421169925678</v>
      </c>
      <c r="AD49" s="4">
        <v>90.758791594942579</v>
      </c>
      <c r="AE49" s="4">
        <v>100</v>
      </c>
      <c r="AF49" s="4">
        <v>107.10162345298502</v>
      </c>
      <c r="AG49" s="4">
        <v>120.19398434229971</v>
      </c>
      <c r="AH49" s="4">
        <v>130.40508637694728</v>
      </c>
      <c r="AI49" s="154">
        <v>140.77553054270456</v>
      </c>
      <c r="AJ49" s="4">
        <v>153.49103541885142</v>
      </c>
      <c r="AK49" s="4">
        <v>177.26180684225503</v>
      </c>
      <c r="AL49" s="4">
        <v>186.83939539073532</v>
      </c>
      <c r="AM49" s="4">
        <v>190.82298630528871</v>
      </c>
      <c r="AN49" s="4">
        <v>196.9628518389284</v>
      </c>
      <c r="AO49" s="4">
        <v>201.66047586839335</v>
      </c>
      <c r="AP49" s="4">
        <v>204.97234386522737</v>
      </c>
      <c r="AQ49" s="4">
        <v>222.7067022458896</v>
      </c>
      <c r="AR49" s="4">
        <v>225.70550206908209</v>
      </c>
      <c r="AS49" s="4">
        <v>299.09354625939716</v>
      </c>
    </row>
    <row r="50" spans="1:45" s="2" customFormat="1" ht="16" customHeight="1">
      <c r="A50" s="281" t="s">
        <v>366</v>
      </c>
      <c r="B50" s="95">
        <v>3.4540535628939724</v>
      </c>
      <c r="C50" s="4">
        <v>3.4467712206213768</v>
      </c>
      <c r="D50" s="4">
        <v>3.3971708201860991</v>
      </c>
      <c r="E50" s="4">
        <v>5.222352678097117</v>
      </c>
      <c r="F50" s="4">
        <v>6.0384471846987724</v>
      </c>
      <c r="G50" s="4">
        <v>6.1763632473856003</v>
      </c>
      <c r="H50" s="4">
        <v>6.7168451940581519</v>
      </c>
      <c r="I50" s="4">
        <v>7.0840398255971353</v>
      </c>
      <c r="J50" s="4">
        <v>7.3692550565267609</v>
      </c>
      <c r="K50" s="4">
        <v>7.7113380625925139</v>
      </c>
      <c r="L50" s="4">
        <v>8.2664631398881312</v>
      </c>
      <c r="M50" s="4">
        <v>9.2664651145387236</v>
      </c>
      <c r="N50" s="4">
        <v>9.6096068621218897</v>
      </c>
      <c r="O50" s="4">
        <v>7.197413462571137</v>
      </c>
      <c r="P50" s="4">
        <v>11.228136915695899</v>
      </c>
      <c r="Q50" s="4">
        <v>20.172913360588961</v>
      </c>
      <c r="R50" s="4">
        <v>15.715592300938654</v>
      </c>
      <c r="S50" s="4">
        <v>17.285501483278257</v>
      </c>
      <c r="T50" s="4">
        <v>18.426514364564962</v>
      </c>
      <c r="U50" s="4">
        <v>19.698234025799774</v>
      </c>
      <c r="V50" s="4">
        <v>23.414814556496985</v>
      </c>
      <c r="W50" s="4">
        <v>26.428363091099033</v>
      </c>
      <c r="X50" s="4">
        <v>29.832298014740694</v>
      </c>
      <c r="Y50" s="4">
        <v>36.872697258613329</v>
      </c>
      <c r="Z50" s="4">
        <v>45.57465381164608</v>
      </c>
      <c r="AA50" s="4">
        <v>80.742674982239379</v>
      </c>
      <c r="AB50" s="154">
        <v>87.882264230335565</v>
      </c>
      <c r="AC50" s="4">
        <v>91.057396040081017</v>
      </c>
      <c r="AD50" s="4">
        <v>94.871568693374783</v>
      </c>
      <c r="AE50" s="4">
        <v>100</v>
      </c>
      <c r="AF50" s="4">
        <v>107.10162345298504</v>
      </c>
      <c r="AG50" s="4">
        <v>120.19398434229976</v>
      </c>
      <c r="AH50" s="4">
        <v>130.40508637694725</v>
      </c>
      <c r="AI50" s="154">
        <v>140.88360057115003</v>
      </c>
      <c r="AJ50" s="4">
        <v>153.67662615700243</v>
      </c>
      <c r="AK50" s="4">
        <v>177.01874976908141</v>
      </c>
      <c r="AL50" s="4">
        <v>186.8248181974844</v>
      </c>
      <c r="AM50" s="4">
        <v>190.69442339257708</v>
      </c>
      <c r="AN50" s="4">
        <v>196.76004444568326</v>
      </c>
      <c r="AO50" s="4">
        <v>201.43964224107691</v>
      </c>
      <c r="AP50" s="4">
        <v>204.79645096119631</v>
      </c>
      <c r="AQ50" s="4">
        <v>222.39978601455667</v>
      </c>
      <c r="AR50" s="4">
        <v>225.3477201050485</v>
      </c>
      <c r="AS50" s="4">
        <v>298.91363635439598</v>
      </c>
    </row>
    <row r="51" spans="1:45" s="2" customFormat="1">
      <c r="A51" s="281" t="s">
        <v>367</v>
      </c>
      <c r="B51" s="95">
        <v>0.4924968259247855</v>
      </c>
      <c r="C51" s="4">
        <v>0.51875244695250589</v>
      </c>
      <c r="D51" s="4">
        <v>0.6069747913928456</v>
      </c>
      <c r="E51" s="4">
        <v>0.57103076505690908</v>
      </c>
      <c r="F51" s="4">
        <v>0.60291376348195025</v>
      </c>
      <c r="G51" s="4">
        <v>0.65965152764959556</v>
      </c>
      <c r="H51" s="4">
        <v>0.66543840720898828</v>
      </c>
      <c r="I51" s="4">
        <v>0.69562972958250058</v>
      </c>
      <c r="J51" s="4">
        <v>0.97135512303496518</v>
      </c>
      <c r="K51" s="4">
        <v>1.0628803891611698</v>
      </c>
      <c r="L51" s="4">
        <v>1.2542212329374545</v>
      </c>
      <c r="M51" s="4">
        <v>1.5050699151145546</v>
      </c>
      <c r="N51" s="4">
        <v>2.2586956138995622</v>
      </c>
      <c r="O51" s="4">
        <v>6.4528056394223139</v>
      </c>
      <c r="P51" s="4">
        <v>10.535559704901765</v>
      </c>
      <c r="Q51" s="4">
        <v>13.674972678803845</v>
      </c>
      <c r="R51" s="4">
        <v>14.295315385887791</v>
      </c>
      <c r="S51" s="4">
        <v>19.675114007693821</v>
      </c>
      <c r="T51" s="4">
        <v>25.647169722796686</v>
      </c>
      <c r="U51" s="4">
        <v>30.597097283099572</v>
      </c>
      <c r="V51" s="4">
        <v>32.803190762936261</v>
      </c>
      <c r="W51" s="4">
        <v>37.530131202781206</v>
      </c>
      <c r="X51" s="4">
        <v>48.335057046025057</v>
      </c>
      <c r="Y51" s="4">
        <v>66.755545938005952</v>
      </c>
      <c r="Z51" s="4">
        <v>91.995241804588602</v>
      </c>
      <c r="AA51" s="4">
        <v>92.589148277590667</v>
      </c>
      <c r="AB51" s="154">
        <v>94.39568281787048</v>
      </c>
      <c r="AC51" s="4">
        <v>97.106212756553404</v>
      </c>
      <c r="AD51" s="4">
        <v>99.761512075967261</v>
      </c>
      <c r="AE51" s="4">
        <v>100</v>
      </c>
      <c r="AF51" s="4">
        <v>110.59122316957894</v>
      </c>
      <c r="AG51" s="4">
        <v>126.59991166251694</v>
      </c>
      <c r="AH51" s="4">
        <v>136.13845519406732</v>
      </c>
      <c r="AI51" s="154">
        <v>144.99475611834859</v>
      </c>
      <c r="AJ51" s="4">
        <v>155.51797171945111</v>
      </c>
      <c r="AK51" s="4">
        <v>170.08763567138394</v>
      </c>
      <c r="AL51" s="4">
        <v>183.01721357235621</v>
      </c>
      <c r="AM51" s="4">
        <v>193.04749536695442</v>
      </c>
      <c r="AN51" s="4">
        <v>206.06687637674605</v>
      </c>
      <c r="AO51" s="4">
        <v>218.946356851486</v>
      </c>
      <c r="AP51" s="4">
        <v>228.21282698448684</v>
      </c>
      <c r="AQ51" s="4">
        <v>243.14760990396866</v>
      </c>
      <c r="AR51" s="4">
        <v>245.18991374953575</v>
      </c>
      <c r="AS51" s="4">
        <v>375.65616587453491</v>
      </c>
    </row>
    <row r="52" spans="1:45" s="2" customFormat="1">
      <c r="A52" s="281" t="s">
        <v>368</v>
      </c>
      <c r="B52" s="95">
        <v>0.61455920918816509</v>
      </c>
      <c r="C52" s="4">
        <v>0.92468272777827976</v>
      </c>
      <c r="D52" s="4">
        <v>0.77596223020265875</v>
      </c>
      <c r="E52" s="4">
        <v>0.74751917021813974</v>
      </c>
      <c r="F52" s="4">
        <v>0.71805853815351239</v>
      </c>
      <c r="G52" s="4">
        <v>0.74653343065301692</v>
      </c>
      <c r="H52" s="4">
        <v>0.81531311659417582</v>
      </c>
      <c r="I52" s="4">
        <v>0.9194424713976268</v>
      </c>
      <c r="J52" s="4">
        <v>1.0040612123657089</v>
      </c>
      <c r="K52" s="4">
        <v>1.1246322516462077</v>
      </c>
      <c r="L52" s="4">
        <v>1.3013594426809678</v>
      </c>
      <c r="M52" s="4">
        <v>1.5616283745919162</v>
      </c>
      <c r="N52" s="4">
        <v>1.7959023120980979</v>
      </c>
      <c r="O52" s="4">
        <v>2.3347177863374351</v>
      </c>
      <c r="P52" s="4">
        <v>2.6849277169291699</v>
      </c>
      <c r="Q52" s="4">
        <v>3.4606408204261099</v>
      </c>
      <c r="R52" s="4">
        <v>3.7354368972079852</v>
      </c>
      <c r="S52" s="4">
        <v>4.2004673597922784</v>
      </c>
      <c r="T52" s="4">
        <v>5.0502423210673459</v>
      </c>
      <c r="U52" s="4">
        <v>5.8333452067160678</v>
      </c>
      <c r="V52" s="4">
        <v>6.6272831706360167</v>
      </c>
      <c r="W52" s="4">
        <v>7.3562720877046068</v>
      </c>
      <c r="X52" s="4">
        <v>8.3493638515430213</v>
      </c>
      <c r="Y52" s="4">
        <v>33.353018555717362</v>
      </c>
      <c r="Z52" s="4">
        <v>54.707153752373429</v>
      </c>
      <c r="AA52" s="4">
        <v>69.402848384992225</v>
      </c>
      <c r="AB52" s="154">
        <v>81.029641267884074</v>
      </c>
      <c r="AC52" s="4">
        <v>87.349163346519234</v>
      </c>
      <c r="AD52" s="4">
        <v>93.529524216975673</v>
      </c>
      <c r="AE52" s="4">
        <v>100</v>
      </c>
      <c r="AF52" s="4">
        <v>107.10162345298507</v>
      </c>
      <c r="AG52" s="4">
        <v>120.19398434229973</v>
      </c>
      <c r="AH52" s="4">
        <v>130.40508637694725</v>
      </c>
      <c r="AI52" s="154">
        <v>142.29834389756493</v>
      </c>
      <c r="AJ52" s="4">
        <v>156.08832863673828</v>
      </c>
      <c r="AK52" s="4">
        <v>177.73047281331736</v>
      </c>
      <c r="AL52" s="4">
        <v>186.85414090995829</v>
      </c>
      <c r="AM52" s="4">
        <v>191.1253624287672</v>
      </c>
      <c r="AN52" s="4">
        <v>196.97209868964231</v>
      </c>
      <c r="AO52" s="4">
        <v>201.81904937738179</v>
      </c>
      <c r="AP52" s="4">
        <v>205.08395704075002</v>
      </c>
      <c r="AQ52" s="4">
        <v>222.84157608963153</v>
      </c>
      <c r="AR52" s="4">
        <v>225.85007805796994</v>
      </c>
      <c r="AS52" s="4">
        <v>300.0137752965959</v>
      </c>
    </row>
    <row r="53" spans="1:45">
      <c r="A53" s="281" t="s">
        <v>369</v>
      </c>
      <c r="B53" s="95">
        <v>0.61455920918816509</v>
      </c>
      <c r="C53" s="4">
        <v>0.92468272777827976</v>
      </c>
      <c r="D53" s="4">
        <v>0.77596223020265875</v>
      </c>
      <c r="E53" s="4">
        <v>0.74751917021813985</v>
      </c>
      <c r="F53" s="4">
        <v>0.71805853815351206</v>
      </c>
      <c r="G53" s="4">
        <v>0.74653343065301703</v>
      </c>
      <c r="H53" s="4">
        <v>0.8153131165941756</v>
      </c>
      <c r="I53" s="4">
        <v>0.91944247139762669</v>
      </c>
      <c r="J53" s="4">
        <v>1.0040612123657089</v>
      </c>
      <c r="K53" s="4">
        <v>1.1246322516462075</v>
      </c>
      <c r="L53" s="4">
        <v>1.301359442680968</v>
      </c>
      <c r="M53" s="4">
        <v>1.5616283745919164</v>
      </c>
      <c r="N53" s="4">
        <v>1.7959023120980977</v>
      </c>
      <c r="O53" s="4">
        <v>2.3347177863374347</v>
      </c>
      <c r="P53" s="4">
        <v>2.6849277169291699</v>
      </c>
      <c r="Q53" s="4">
        <v>3.4606408204261099</v>
      </c>
      <c r="R53" s="4">
        <v>3.7354368972079852</v>
      </c>
      <c r="S53" s="4">
        <v>4.2004673597922793</v>
      </c>
      <c r="T53" s="4">
        <v>5.0502423210673459</v>
      </c>
      <c r="U53" s="4">
        <v>5.8333452067160678</v>
      </c>
      <c r="V53" s="4">
        <v>6.6272831706360167</v>
      </c>
      <c r="W53" s="4">
        <v>7.3562720877046068</v>
      </c>
      <c r="X53" s="4">
        <v>8.3493638515430213</v>
      </c>
      <c r="Y53" s="4">
        <v>33.35301855571737</v>
      </c>
      <c r="Z53" s="4">
        <v>54.707153752373436</v>
      </c>
      <c r="AA53" s="4">
        <v>69.402848384992197</v>
      </c>
      <c r="AB53" s="154">
        <v>81.029641267884116</v>
      </c>
      <c r="AC53" s="4">
        <v>87.349163346519234</v>
      </c>
      <c r="AD53" s="4">
        <v>93.529524216975659</v>
      </c>
      <c r="AE53" s="4">
        <v>100</v>
      </c>
      <c r="AF53" s="4">
        <v>107.10162345298507</v>
      </c>
      <c r="AG53" s="4">
        <v>120.19398434229971</v>
      </c>
      <c r="AH53" s="4">
        <v>130.40508637694725</v>
      </c>
      <c r="AI53" s="154">
        <v>141.05543725957577</v>
      </c>
      <c r="AJ53" s="4">
        <v>153.73537788964504</v>
      </c>
      <c r="AK53" s="4">
        <v>177.56697594110008</v>
      </c>
      <c r="AL53" s="4">
        <v>186.85131014599978</v>
      </c>
      <c r="AM53" s="4">
        <v>191.08894491756746</v>
      </c>
      <c r="AN53" s="4">
        <v>196.95578045854623</v>
      </c>
      <c r="AO53" s="4">
        <v>201.80739661043509</v>
      </c>
      <c r="AP53" s="4">
        <v>205.04559446843095</v>
      </c>
      <c r="AQ53" s="4">
        <v>222.83670644163007</v>
      </c>
      <c r="AR53" s="4">
        <v>225.85820920895742</v>
      </c>
      <c r="AS53" s="4">
        <v>301.52691451852502</v>
      </c>
    </row>
    <row r="54" spans="1:45">
      <c r="A54" s="281" t="s">
        <v>370</v>
      </c>
      <c r="B54" s="95">
        <v>1.1265508428939897</v>
      </c>
      <c r="C54" s="4">
        <v>1.3966371608780181</v>
      </c>
      <c r="D54" s="4">
        <v>1.4340909563941133</v>
      </c>
      <c r="E54" s="4">
        <v>1.4756029705603295</v>
      </c>
      <c r="F54" s="4">
        <v>1.516966354674034</v>
      </c>
      <c r="G54" s="4">
        <v>1.5580702978163405</v>
      </c>
      <c r="H54" s="4">
        <v>1.5950957861132025</v>
      </c>
      <c r="I54" s="4">
        <v>1.9174285492717404</v>
      </c>
      <c r="J54" s="4">
        <v>2.092885586387931</v>
      </c>
      <c r="K54" s="4">
        <v>2.2703049141513576</v>
      </c>
      <c r="L54" s="4">
        <v>2.6816974424405697</v>
      </c>
      <c r="M54" s="4">
        <v>6.7124657678511026</v>
      </c>
      <c r="N54" s="4">
        <v>9.4976821553716206</v>
      </c>
      <c r="O54" s="4">
        <v>10.848021937172176</v>
      </c>
      <c r="P54" s="4">
        <v>12.541841083437586</v>
      </c>
      <c r="Q54" s="4">
        <v>12.552796556676956</v>
      </c>
      <c r="R54" s="4">
        <v>13.363507392117169</v>
      </c>
      <c r="S54" s="4">
        <v>21.54066383985877</v>
      </c>
      <c r="T54" s="4">
        <v>24.307840447340197</v>
      </c>
      <c r="U54" s="4">
        <v>47.290138132532071</v>
      </c>
      <c r="V54" s="4">
        <v>58.787799942702698</v>
      </c>
      <c r="W54" s="4">
        <v>52.272984937834167</v>
      </c>
      <c r="X54" s="4">
        <v>57.505708499659988</v>
      </c>
      <c r="Y54" s="4">
        <v>58.107236994641823</v>
      </c>
      <c r="Z54" s="4">
        <v>63.698212386556051</v>
      </c>
      <c r="AA54" s="4">
        <v>69.527347994140356</v>
      </c>
      <c r="AB54" s="154">
        <v>76.69907309772384</v>
      </c>
      <c r="AC54" s="4">
        <v>84.454168960534687</v>
      </c>
      <c r="AD54" s="4">
        <v>91.681015655084011</v>
      </c>
      <c r="AE54" s="4">
        <v>100</v>
      </c>
      <c r="AF54" s="4">
        <v>107.10162345298507</v>
      </c>
      <c r="AG54" s="4">
        <v>120.19398434229973</v>
      </c>
      <c r="AH54" s="4">
        <v>130.40508637694725</v>
      </c>
      <c r="AI54" s="154">
        <v>141.02999709811706</v>
      </c>
      <c r="AJ54" s="4">
        <v>155.18460852447836</v>
      </c>
      <c r="AK54" s="4">
        <v>177.36841316890249</v>
      </c>
      <c r="AL54" s="4">
        <v>186.84758483122124</v>
      </c>
      <c r="AM54" s="4">
        <v>191.05051681480683</v>
      </c>
      <c r="AN54" s="4">
        <v>197.02885409703302</v>
      </c>
      <c r="AO54" s="4">
        <v>201.92128797432102</v>
      </c>
      <c r="AP54" s="4">
        <v>205.01117094736068</v>
      </c>
      <c r="AQ54" s="4">
        <v>222.9505059376749</v>
      </c>
      <c r="AR54" s="4">
        <v>226.00677206080846</v>
      </c>
      <c r="AS54" s="4">
        <v>303.65858934173303</v>
      </c>
    </row>
    <row r="55" spans="1:45">
      <c r="A55" s="281" t="s">
        <v>371</v>
      </c>
      <c r="B55" s="95">
        <v>1.4011061197491843</v>
      </c>
      <c r="C55" s="4">
        <v>1.7370160304069473</v>
      </c>
      <c r="D55" s="4">
        <v>1.7835978091490654</v>
      </c>
      <c r="E55" s="4">
        <v>1.8352268478722407</v>
      </c>
      <c r="F55" s="4">
        <v>1.8866710334416807</v>
      </c>
      <c r="G55" s="4">
        <v>1.9377925488582102</v>
      </c>
      <c r="H55" s="4">
        <v>1.9838416362710509</v>
      </c>
      <c r="I55" s="4">
        <v>2.3847311388672425</v>
      </c>
      <c r="J55" s="4">
        <v>2.6029493666615897</v>
      </c>
      <c r="K55" s="4">
        <v>2.8236081211768678</v>
      </c>
      <c r="L55" s="4">
        <v>3.3352624265647899</v>
      </c>
      <c r="M55" s="4">
        <v>8.3483820772642225</v>
      </c>
      <c r="N55" s="4">
        <v>11.812392379148074</v>
      </c>
      <c r="O55" s="4">
        <v>13.49182774946946</v>
      </c>
      <c r="P55" s="4">
        <v>15.598452928928067</v>
      </c>
      <c r="Q55" s="4">
        <v>15.612078395277198</v>
      </c>
      <c r="R55" s="4">
        <v>16.620370138208436</v>
      </c>
      <c r="S55" s="4">
        <v>26.790407303726234</v>
      </c>
      <c r="T55" s="4">
        <v>30.231981293595293</v>
      </c>
      <c r="U55" s="4">
        <v>58.815367596782295</v>
      </c>
      <c r="V55" s="4">
        <v>73.115392472924412</v>
      </c>
      <c r="W55" s="4">
        <v>71.181910508035344</v>
      </c>
      <c r="X55" s="4">
        <v>73.160935194276206</v>
      </c>
      <c r="Y55" s="4">
        <v>73.926352675479606</v>
      </c>
      <c r="Z55" s="4">
        <v>76.238002901368887</v>
      </c>
      <c r="AA55" s="4">
        <v>78.46399133848206</v>
      </c>
      <c r="AB55" s="154">
        <v>79.577465318315532</v>
      </c>
      <c r="AC55" s="4">
        <v>84.843356992805496</v>
      </c>
      <c r="AD55" s="4">
        <v>92.203177074453379</v>
      </c>
      <c r="AE55" s="4">
        <v>100</v>
      </c>
      <c r="AF55" s="4">
        <v>102.1192906130342</v>
      </c>
      <c r="AG55" s="4">
        <v>113.27658218241112</v>
      </c>
      <c r="AH55" s="4">
        <v>121.23881151269642</v>
      </c>
      <c r="AI55" s="154">
        <v>129.63113697012216</v>
      </c>
      <c r="AJ55" s="4">
        <v>141.21161495033178</v>
      </c>
      <c r="AK55" s="4">
        <v>161.03089041264892</v>
      </c>
      <c r="AL55" s="4">
        <v>171.80938837334705</v>
      </c>
      <c r="AM55" s="4">
        <v>181.38748456426407</v>
      </c>
      <c r="AN55" s="4">
        <v>195.39340571691409</v>
      </c>
      <c r="AO55" s="4">
        <v>206.14147363947461</v>
      </c>
      <c r="AP55" s="4">
        <v>215.17948092984619</v>
      </c>
      <c r="AQ55" s="4">
        <v>228.87825782367509</v>
      </c>
      <c r="AR55" s="4">
        <v>232.73346717143778</v>
      </c>
      <c r="AS55" s="4">
        <v>248.41139131672287</v>
      </c>
    </row>
    <row r="56" spans="1:45">
      <c r="A56" s="281" t="s">
        <v>372</v>
      </c>
      <c r="B56" s="95">
        <v>1.426936965553762</v>
      </c>
      <c r="C56" s="4">
        <v>1.7425573176657241</v>
      </c>
      <c r="D56" s="4">
        <v>1.8241084311441205</v>
      </c>
      <c r="E56" s="4">
        <v>1.9261492742634962</v>
      </c>
      <c r="F56" s="4">
        <v>1.9794423679955861</v>
      </c>
      <c r="G56" s="4">
        <v>2.0403366645311483</v>
      </c>
      <c r="H56" s="4">
        <v>2.1007554212469342</v>
      </c>
      <c r="I56" s="4">
        <v>2.5622864015345246</v>
      </c>
      <c r="J56" s="4">
        <v>2.8369043081965617</v>
      </c>
      <c r="K56" s="4">
        <v>3.1064230179578431</v>
      </c>
      <c r="L56" s="4">
        <v>3.6269763787934477</v>
      </c>
      <c r="M56" s="4">
        <v>8.8219461572013511</v>
      </c>
      <c r="N56" s="4">
        <v>12.566481621717779</v>
      </c>
      <c r="O56" s="4">
        <v>14.595299533969039</v>
      </c>
      <c r="P56" s="4">
        <v>17.12949870186204</v>
      </c>
      <c r="Q56" s="4">
        <v>17.263566382580343</v>
      </c>
      <c r="R56" s="4">
        <v>21.168513777305225</v>
      </c>
      <c r="S56" s="4">
        <v>29.318875317000241</v>
      </c>
      <c r="T56" s="4">
        <v>33.019807478470653</v>
      </c>
      <c r="U56" s="4">
        <v>62.406271109447829</v>
      </c>
      <c r="V56" s="4">
        <v>77.35500167545068</v>
      </c>
      <c r="W56" s="4">
        <v>79.639577575755254</v>
      </c>
      <c r="X56" s="4">
        <v>85.83374300873065</v>
      </c>
      <c r="Y56" s="4">
        <v>86.546593854033006</v>
      </c>
      <c r="Z56" s="4">
        <v>89.435554895148911</v>
      </c>
      <c r="AA56" s="4">
        <v>92.172003561019849</v>
      </c>
      <c r="AB56" s="154">
        <v>93.646290727591406</v>
      </c>
      <c r="AC56" s="4">
        <v>96.721212538947896</v>
      </c>
      <c r="AD56" s="4">
        <v>97.786460517081977</v>
      </c>
      <c r="AE56" s="4">
        <v>100</v>
      </c>
      <c r="AF56" s="4">
        <v>103.49599330536621</v>
      </c>
      <c r="AG56" s="4">
        <v>113.48667285943765</v>
      </c>
      <c r="AH56" s="4">
        <v>121.28004043204173</v>
      </c>
      <c r="AI56" s="154">
        <v>130.12736460749949</v>
      </c>
      <c r="AJ56" s="4">
        <v>140.95510961602437</v>
      </c>
      <c r="AK56" s="4">
        <v>156.7369852550122</v>
      </c>
      <c r="AL56" s="4">
        <v>165.48737787722476</v>
      </c>
      <c r="AM56" s="4">
        <v>173.82871908498331</v>
      </c>
      <c r="AN56" s="4">
        <v>189.00041451195628</v>
      </c>
      <c r="AO56" s="4">
        <v>196.25958161988564</v>
      </c>
      <c r="AP56" s="4">
        <v>205.04483779015592</v>
      </c>
      <c r="AQ56" s="4">
        <v>224.94560182088375</v>
      </c>
      <c r="AR56" s="4">
        <v>230.31093345458879</v>
      </c>
      <c r="AS56" s="4">
        <v>253.25261925888626</v>
      </c>
    </row>
    <row r="57" spans="1:45" ht="14.5" thickBot="1">
      <c r="A57" s="281" t="s">
        <v>373</v>
      </c>
      <c r="B57" s="95">
        <v>0.80952228437626961</v>
      </c>
      <c r="C57" s="4">
        <v>0.84790032906988544</v>
      </c>
      <c r="D57" s="4">
        <v>1.0231399676616828</v>
      </c>
      <c r="E57" s="4">
        <v>1.4211926091776312</v>
      </c>
      <c r="F57" s="4">
        <v>1.3850485817168299</v>
      </c>
      <c r="G57" s="4">
        <v>1.4595541410337274</v>
      </c>
      <c r="H57" s="4">
        <v>1.590604809316492</v>
      </c>
      <c r="I57" s="4">
        <v>1.6895105335905016</v>
      </c>
      <c r="J57" s="4">
        <v>1.8030674053392752</v>
      </c>
      <c r="K57" s="4">
        <v>1.9775834532226226</v>
      </c>
      <c r="L57" s="4">
        <v>2.2356778816951546</v>
      </c>
      <c r="M57" s="4">
        <v>2.5710731257489745</v>
      </c>
      <c r="N57" s="4">
        <v>3.9213626738881624</v>
      </c>
      <c r="O57" s="4">
        <v>8.5395192340369253</v>
      </c>
      <c r="P57" s="4">
        <v>15.662398226756032</v>
      </c>
      <c r="Q57" s="4">
        <v>20.187326336253776</v>
      </c>
      <c r="R57" s="4">
        <v>21.790154383976315</v>
      </c>
      <c r="S57" s="4">
        <v>24.503067261722705</v>
      </c>
      <c r="T57" s="4">
        <v>29.460044314805877</v>
      </c>
      <c r="U57" s="4">
        <v>34.376942241547468</v>
      </c>
      <c r="V57" s="4">
        <v>39.358140957352653</v>
      </c>
      <c r="W57" s="4">
        <v>43.675730120708231</v>
      </c>
      <c r="X57" s="4">
        <v>50.947738003292223</v>
      </c>
      <c r="Y57" s="4">
        <v>58.330068275932156</v>
      </c>
      <c r="Z57" s="4">
        <v>66.782095169114726</v>
      </c>
      <c r="AA57" s="4">
        <v>76.381562870113612</v>
      </c>
      <c r="AB57" s="154">
        <v>88.481434380777245</v>
      </c>
      <c r="AC57" s="4">
        <v>91.918382599723486</v>
      </c>
      <c r="AD57" s="4">
        <v>95.054507886783369</v>
      </c>
      <c r="AE57" s="4">
        <v>100</v>
      </c>
      <c r="AF57" s="4">
        <v>107.10162345298507</v>
      </c>
      <c r="AG57" s="4">
        <v>120.19398434229976</v>
      </c>
      <c r="AH57" s="4">
        <v>130.40508637694722</v>
      </c>
      <c r="AI57" s="154">
        <v>140.96317679029181</v>
      </c>
      <c r="AJ57" s="4">
        <v>153.16667612167802</v>
      </c>
      <c r="AK57" s="4">
        <v>176.70621183887448</v>
      </c>
      <c r="AL57" s="4">
        <v>186.82660494048292</v>
      </c>
      <c r="AM57" s="4">
        <v>190.84250884621838</v>
      </c>
      <c r="AN57" s="4">
        <v>196.83117053831066</v>
      </c>
      <c r="AO57" s="4">
        <v>201.6844580800028</v>
      </c>
      <c r="AP57" s="4">
        <v>204.95849643447877</v>
      </c>
      <c r="AQ57" s="4">
        <v>222.61011478860175</v>
      </c>
      <c r="AR57" s="4">
        <v>225.77386841674078</v>
      </c>
      <c r="AS57" s="4">
        <v>275.8783128964152</v>
      </c>
    </row>
    <row r="58" spans="1:45" ht="14.5" thickBot="1">
      <c r="A58" s="283" t="s">
        <v>385</v>
      </c>
      <c r="B58" s="84">
        <v>0.70553679598939556</v>
      </c>
      <c r="C58" s="85">
        <v>0.80997617285340628</v>
      </c>
      <c r="D58" s="85">
        <v>0.96854732012148359</v>
      </c>
      <c r="E58" s="85">
        <v>1.023223245874787</v>
      </c>
      <c r="F58" s="85">
        <v>1.0941375975260887</v>
      </c>
      <c r="G58" s="85">
        <v>1.1534088646114171</v>
      </c>
      <c r="H58" s="85">
        <v>1.3802428101207764</v>
      </c>
      <c r="I58" s="85">
        <v>1.6587543029159317</v>
      </c>
      <c r="J58" s="85">
        <v>2.1392871286643569</v>
      </c>
      <c r="K58" s="85">
        <v>2.2819389470745377</v>
      </c>
      <c r="L58" s="85">
        <v>2.712443422779578</v>
      </c>
      <c r="M58" s="85">
        <v>3.9806251888601567</v>
      </c>
      <c r="N58" s="85">
        <v>5.6381686012305172</v>
      </c>
      <c r="O58" s="85">
        <v>8.079032705165929</v>
      </c>
      <c r="P58" s="85">
        <v>14.170649779241758</v>
      </c>
      <c r="Q58" s="85">
        <v>17.924345358344631</v>
      </c>
      <c r="R58" s="85">
        <v>18.830327085412495</v>
      </c>
      <c r="S58" s="85">
        <v>19.961199851421661</v>
      </c>
      <c r="T58" s="85">
        <v>22.640867661451892</v>
      </c>
      <c r="U58" s="85">
        <v>27.77412496719851</v>
      </c>
      <c r="V58" s="85">
        <v>30.571783786308472</v>
      </c>
      <c r="W58" s="85">
        <v>37.025817048259782</v>
      </c>
      <c r="X58" s="85">
        <v>40.654736240903389</v>
      </c>
      <c r="Y58" s="85">
        <v>49.749047752424033</v>
      </c>
      <c r="Z58" s="85">
        <v>59.629010641067758</v>
      </c>
      <c r="AA58" s="85">
        <v>73.860548680988032</v>
      </c>
      <c r="AB58" s="416">
        <v>79.101007152734638</v>
      </c>
      <c r="AC58" s="85">
        <v>85.367907603310172</v>
      </c>
      <c r="AD58" s="85">
        <v>85.952195038118475</v>
      </c>
      <c r="AE58" s="85">
        <v>100</v>
      </c>
      <c r="AF58" s="85">
        <v>109.51009630862099</v>
      </c>
      <c r="AG58" s="85">
        <v>119.66304530102714</v>
      </c>
      <c r="AH58" s="85">
        <v>126.69120980042656</v>
      </c>
      <c r="AI58" s="416">
        <v>132.59854248578796</v>
      </c>
      <c r="AJ58" s="85">
        <v>136.39466852972393</v>
      </c>
      <c r="AK58" s="85">
        <v>149.40033228779788</v>
      </c>
      <c r="AL58" s="85">
        <v>166.02424735231983</v>
      </c>
      <c r="AM58" s="85">
        <v>183.00420350471902</v>
      </c>
      <c r="AN58" s="85">
        <v>202.00992071830962</v>
      </c>
      <c r="AO58" s="85">
        <v>217.5611471902921</v>
      </c>
      <c r="AP58" s="85">
        <v>239.70004883620075</v>
      </c>
      <c r="AQ58" s="85">
        <v>267.06519060455781</v>
      </c>
      <c r="AR58" s="85">
        <v>299.81497669269766</v>
      </c>
      <c r="AS58" s="85">
        <v>339.62973598156407</v>
      </c>
    </row>
    <row r="59" spans="1:45" s="5" customFormat="1" ht="12.5">
      <c r="A59" s="104" t="s">
        <v>11</v>
      </c>
    </row>
    <row r="60" spans="1:45" s="294" customFormat="1">
      <c r="A60" s="104" t="s">
        <v>431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</row>
  </sheetData>
  <hyperlinks>
    <hyperlink ref="A1" location="Menu!A1" display="Return to Menu" xr:uid="{00000000-0004-0000-0300-000000000000}"/>
  </hyperlinks>
  <printOptions verticalCentered="1"/>
  <pageMargins left="0.59" right="0" top="0.27" bottom="0" header="0.55000000000000004" footer="0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4"/>
  <dimension ref="A1:BJ65"/>
  <sheetViews>
    <sheetView view="pageBreakPreview" zoomScale="70" zoomScaleNormal="69" zoomScaleSheetLayoutView="70" workbookViewId="0">
      <pane xSplit="1" ySplit="4" topLeftCell="AW5" activePane="bottomRight" state="frozen"/>
      <selection activeCell="A43" sqref="A43:A54"/>
      <selection pane="topRight" activeCell="A43" sqref="A43:A54"/>
      <selection pane="bottomLeft" activeCell="A43" sqref="A43:A54"/>
      <selection pane="bottomRight" activeCell="BG13" sqref="BG13"/>
    </sheetView>
  </sheetViews>
  <sheetFormatPr defaultColWidth="15.7265625" defaultRowHeight="15"/>
  <cols>
    <col min="1" max="1" width="56.1796875" style="9" customWidth="1"/>
    <col min="2" max="4" width="13" style="9" bestFit="1" customWidth="1"/>
    <col min="5" max="5" width="13" style="9" customWidth="1"/>
    <col min="6" max="8" width="13" style="9" bestFit="1" customWidth="1"/>
    <col min="9" max="9" width="13" style="9" customWidth="1"/>
    <col min="10" max="12" width="13" style="9" bestFit="1" customWidth="1"/>
    <col min="13" max="13" width="13" style="9" customWidth="1"/>
    <col min="14" max="16" width="13" style="9" bestFit="1" customWidth="1"/>
    <col min="17" max="17" width="13" style="9" customWidth="1"/>
    <col min="18" max="20" width="13" style="9" bestFit="1" customWidth="1"/>
    <col min="21" max="21" width="13" style="9" customWidth="1"/>
    <col min="22" max="24" width="13" style="9" bestFit="1" customWidth="1"/>
    <col min="25" max="25" width="13" style="9" customWidth="1"/>
    <col min="26" max="28" width="13" style="9" bestFit="1" customWidth="1"/>
    <col min="29" max="29" width="13" style="9" customWidth="1"/>
    <col min="30" max="32" width="13" style="9" bestFit="1" customWidth="1"/>
    <col min="33" max="33" width="13" style="9" customWidth="1"/>
    <col min="34" max="36" width="13" style="9" bestFit="1" customWidth="1"/>
    <col min="37" max="37" width="13" style="9" customWidth="1"/>
    <col min="38" max="40" width="13" style="9" bestFit="1" customWidth="1"/>
    <col min="41" max="41" width="13" style="9" customWidth="1"/>
    <col min="42" max="44" width="13" style="9" bestFit="1" customWidth="1"/>
    <col min="45" max="45" width="13" style="9" customWidth="1"/>
    <col min="46" max="48" width="13" style="9" bestFit="1" customWidth="1"/>
    <col min="49" max="49" width="13" style="9" customWidth="1"/>
    <col min="50" max="50" width="13" style="9" bestFit="1" customWidth="1"/>
    <col min="51" max="52" width="13.7265625" style="9" bestFit="1" customWidth="1"/>
    <col min="53" max="53" width="14.1796875" style="9" bestFit="1" customWidth="1"/>
    <col min="54" max="56" width="13" style="9" bestFit="1" customWidth="1"/>
    <col min="57" max="57" width="13" style="9" customWidth="1"/>
    <col min="58" max="58" width="20" style="9" customWidth="1"/>
    <col min="59" max="60" width="13" style="9" bestFit="1" customWidth="1"/>
    <col min="61" max="61" width="13" style="9" customWidth="1"/>
    <col min="62" max="16384" width="15.7265625" style="9"/>
  </cols>
  <sheetData>
    <row r="1" spans="1:61" ht="25">
      <c r="A1" s="279" t="s">
        <v>313</v>
      </c>
    </row>
    <row r="2" spans="1:61" s="134" customFormat="1" ht="18" thickBot="1">
      <c r="A2" s="133" t="s">
        <v>515</v>
      </c>
    </row>
    <row r="3" spans="1:61" s="300" customFormat="1" ht="17.5" thickBot="1">
      <c r="A3" s="748" t="s">
        <v>0</v>
      </c>
      <c r="B3" s="750">
        <v>2010</v>
      </c>
      <c r="C3" s="751"/>
      <c r="D3" s="751"/>
      <c r="E3" s="751"/>
      <c r="F3" s="750">
        <v>2011</v>
      </c>
      <c r="G3" s="751">
        <v>2011</v>
      </c>
      <c r="H3" s="751"/>
      <c r="I3" s="751"/>
      <c r="J3" s="750">
        <v>2012</v>
      </c>
      <c r="K3" s="751"/>
      <c r="L3" s="751">
        <v>2012</v>
      </c>
      <c r="M3" s="751"/>
      <c r="N3" s="750">
        <v>2013</v>
      </c>
      <c r="O3" s="751"/>
      <c r="P3" s="751"/>
      <c r="Q3" s="751">
        <v>2013</v>
      </c>
      <c r="R3" s="750">
        <v>2014</v>
      </c>
      <c r="S3" s="751"/>
      <c r="T3" s="751"/>
      <c r="U3" s="751"/>
      <c r="V3" s="750">
        <v>2015</v>
      </c>
      <c r="W3" s="751"/>
      <c r="X3" s="751"/>
      <c r="Y3" s="751"/>
      <c r="Z3" s="750">
        <v>2016</v>
      </c>
      <c r="AA3" s="751">
        <v>2016</v>
      </c>
      <c r="AB3" s="751"/>
      <c r="AC3" s="751"/>
      <c r="AD3" s="750">
        <v>2017</v>
      </c>
      <c r="AE3" s="751"/>
      <c r="AF3" s="751">
        <v>2017</v>
      </c>
      <c r="AG3" s="751"/>
      <c r="AH3" s="750">
        <v>2018</v>
      </c>
      <c r="AI3" s="751"/>
      <c r="AJ3" s="751"/>
      <c r="AK3" s="751">
        <v>2018</v>
      </c>
      <c r="AL3" s="750">
        <v>2019</v>
      </c>
      <c r="AM3" s="751"/>
      <c r="AN3" s="751"/>
      <c r="AO3" s="751"/>
      <c r="AP3" s="750" t="s">
        <v>381</v>
      </c>
      <c r="AQ3" s="751"/>
      <c r="AR3" s="751"/>
      <c r="AS3" s="751"/>
      <c r="AT3" s="750" t="s">
        <v>409</v>
      </c>
      <c r="AU3" s="751" t="s">
        <v>409</v>
      </c>
      <c r="AV3" s="751"/>
      <c r="AW3" s="751"/>
      <c r="AX3" s="750" t="s">
        <v>410</v>
      </c>
      <c r="AY3" s="751" t="s">
        <v>410</v>
      </c>
      <c r="AZ3" s="751"/>
      <c r="BA3" s="751"/>
      <c r="BB3" s="750" t="s">
        <v>442</v>
      </c>
      <c r="BC3" s="751" t="s">
        <v>410</v>
      </c>
      <c r="BD3" s="751"/>
      <c r="BE3" s="751"/>
      <c r="BF3" s="750" t="s">
        <v>445</v>
      </c>
      <c r="BG3" s="751" t="s">
        <v>410</v>
      </c>
      <c r="BH3" s="751"/>
      <c r="BI3" s="751"/>
    </row>
    <row r="4" spans="1:61" s="300" customFormat="1" ht="17.5" thickBot="1">
      <c r="A4" s="749"/>
      <c r="B4" s="301" t="s">
        <v>6</v>
      </c>
      <c r="C4" s="302" t="s">
        <v>7</v>
      </c>
      <c r="D4" s="302" t="s">
        <v>8</v>
      </c>
      <c r="E4" s="303" t="s">
        <v>9</v>
      </c>
      <c r="F4" s="301" t="s">
        <v>6</v>
      </c>
      <c r="G4" s="302" t="s">
        <v>7</v>
      </c>
      <c r="H4" s="302" t="s">
        <v>8</v>
      </c>
      <c r="I4" s="303" t="s">
        <v>9</v>
      </c>
      <c r="J4" s="301" t="s">
        <v>6</v>
      </c>
      <c r="K4" s="302" t="s">
        <v>7</v>
      </c>
      <c r="L4" s="302" t="s">
        <v>8</v>
      </c>
      <c r="M4" s="303" t="s">
        <v>9</v>
      </c>
      <c r="N4" s="301" t="s">
        <v>6</v>
      </c>
      <c r="O4" s="302" t="s">
        <v>7</v>
      </c>
      <c r="P4" s="302" t="s">
        <v>8</v>
      </c>
      <c r="Q4" s="303" t="s">
        <v>9</v>
      </c>
      <c r="R4" s="301" t="s">
        <v>6</v>
      </c>
      <c r="S4" s="302" t="s">
        <v>7</v>
      </c>
      <c r="T4" s="302" t="s">
        <v>8</v>
      </c>
      <c r="U4" s="303" t="s">
        <v>9</v>
      </c>
      <c r="V4" s="301" t="s">
        <v>6</v>
      </c>
      <c r="W4" s="302" t="s">
        <v>7</v>
      </c>
      <c r="X4" s="302" t="s">
        <v>8</v>
      </c>
      <c r="Y4" s="303" t="s">
        <v>9</v>
      </c>
      <c r="Z4" s="301" t="s">
        <v>6</v>
      </c>
      <c r="AA4" s="302" t="s">
        <v>7</v>
      </c>
      <c r="AB4" s="302" t="s">
        <v>8</v>
      </c>
      <c r="AC4" s="303" t="s">
        <v>9</v>
      </c>
      <c r="AD4" s="301" t="s">
        <v>6</v>
      </c>
      <c r="AE4" s="302" t="s">
        <v>7</v>
      </c>
      <c r="AF4" s="302" t="s">
        <v>8</v>
      </c>
      <c r="AG4" s="303" t="s">
        <v>9</v>
      </c>
      <c r="AH4" s="301" t="s">
        <v>6</v>
      </c>
      <c r="AI4" s="302" t="s">
        <v>7</v>
      </c>
      <c r="AJ4" s="302" t="s">
        <v>8</v>
      </c>
      <c r="AK4" s="303" t="s">
        <v>9</v>
      </c>
      <c r="AL4" s="301" t="s">
        <v>6</v>
      </c>
      <c r="AM4" s="302" t="s">
        <v>7</v>
      </c>
      <c r="AN4" s="302" t="s">
        <v>8</v>
      </c>
      <c r="AO4" s="303" t="s">
        <v>9</v>
      </c>
      <c r="AP4" s="301" t="s">
        <v>6</v>
      </c>
      <c r="AQ4" s="302" t="s">
        <v>7</v>
      </c>
      <c r="AR4" s="302" t="s">
        <v>8</v>
      </c>
      <c r="AS4" s="303" t="s">
        <v>9</v>
      </c>
      <c r="AT4" s="301" t="s">
        <v>6</v>
      </c>
      <c r="AU4" s="302" t="s">
        <v>7</v>
      </c>
      <c r="AV4" s="302" t="s">
        <v>8</v>
      </c>
      <c r="AW4" s="303" t="s">
        <v>9</v>
      </c>
      <c r="AX4" s="301" t="s">
        <v>6</v>
      </c>
      <c r="AY4" s="302" t="s">
        <v>7</v>
      </c>
      <c r="AZ4" s="302" t="s">
        <v>8</v>
      </c>
      <c r="BA4" s="303" t="s">
        <v>9</v>
      </c>
      <c r="BB4" s="301" t="s">
        <v>6</v>
      </c>
      <c r="BC4" s="302" t="s">
        <v>7</v>
      </c>
      <c r="BD4" s="302" t="s">
        <v>8</v>
      </c>
      <c r="BE4" s="303" t="s">
        <v>9</v>
      </c>
      <c r="BF4" s="301" t="s">
        <v>448</v>
      </c>
      <c r="BG4" s="302" t="s">
        <v>449</v>
      </c>
      <c r="BH4" s="302" t="s">
        <v>450</v>
      </c>
      <c r="BI4" s="302" t="s">
        <v>451</v>
      </c>
    </row>
    <row r="5" spans="1:61" s="13" customFormat="1" ht="14">
      <c r="A5" s="295" t="s">
        <v>322</v>
      </c>
      <c r="B5" s="262">
        <v>2594.7598643887827</v>
      </c>
      <c r="C5" s="417">
        <v>2873.3775676302871</v>
      </c>
      <c r="D5" s="417">
        <v>4000.02864012598</v>
      </c>
      <c r="E5" s="417">
        <v>3580.7267278425984</v>
      </c>
      <c r="F5" s="262">
        <v>2768.4657221743528</v>
      </c>
      <c r="G5" s="417">
        <v>3000.7003969051925</v>
      </c>
      <c r="H5" s="417">
        <v>4283.2579221202504</v>
      </c>
      <c r="I5" s="417">
        <v>3985.4017964854324</v>
      </c>
      <c r="J5" s="262">
        <v>3107.5077960303784</v>
      </c>
      <c r="K5" s="417">
        <v>3309.8636335788433</v>
      </c>
      <c r="L5" s="417">
        <v>4676.8959766910193</v>
      </c>
      <c r="M5" s="417">
        <v>4721.7301056758179</v>
      </c>
      <c r="N5" s="262">
        <v>3286.1133081535518</v>
      </c>
      <c r="O5" s="417">
        <v>3511.1308416151965</v>
      </c>
      <c r="P5" s="417">
        <v>4992.204693777071</v>
      </c>
      <c r="Q5" s="417">
        <v>5027.1041685865594</v>
      </c>
      <c r="R5" s="262">
        <v>3479.964460401728</v>
      </c>
      <c r="S5" s="417">
        <v>3745.2747729031485</v>
      </c>
      <c r="T5" s="417">
        <v>5450.7510516044367</v>
      </c>
      <c r="U5" s="417">
        <v>5342.6225877364022</v>
      </c>
      <c r="V5" s="262">
        <v>3738.860219340474</v>
      </c>
      <c r="W5" s="417">
        <v>4088.642532863159</v>
      </c>
      <c r="X5" s="417">
        <v>5959.4679174542389</v>
      </c>
      <c r="Y5" s="417">
        <v>5849.9983735022561</v>
      </c>
      <c r="Z5" s="262">
        <v>4267.8910597776066</v>
      </c>
      <c r="AA5" s="417">
        <v>4629.859121192404</v>
      </c>
      <c r="AB5" s="417">
        <v>6398.4627239565971</v>
      </c>
      <c r="AC5" s="417">
        <v>6227.2995937306814</v>
      </c>
      <c r="AD5" s="262">
        <v>4686.2215263077633</v>
      </c>
      <c r="AE5" s="417">
        <v>5210.1470479381678</v>
      </c>
      <c r="AF5" s="417">
        <v>7198.2101360479301</v>
      </c>
      <c r="AG5" s="417">
        <v>6857.9754930617564</v>
      </c>
      <c r="AH5" s="262">
        <v>4957.8582977602591</v>
      </c>
      <c r="AI5" s="417">
        <v>5764.5808468061177</v>
      </c>
      <c r="AJ5" s="417">
        <v>8516.6319158067909</v>
      </c>
      <c r="AK5" s="417">
        <v>8132.2246971452623</v>
      </c>
      <c r="AL5" s="262">
        <v>6077.201944766688</v>
      </c>
      <c r="AM5" s="417">
        <v>6788.6016623244986</v>
      </c>
      <c r="AN5" s="417">
        <v>9783.5428790956921</v>
      </c>
      <c r="AO5" s="417">
        <v>9254.794376484484</v>
      </c>
      <c r="AP5" s="262">
        <v>7442.6774152293237</v>
      </c>
      <c r="AQ5" s="417">
        <v>8139.5217324190817</v>
      </c>
      <c r="AR5" s="417">
        <v>11105.991740055302</v>
      </c>
      <c r="AS5" s="417">
        <v>10553.418271681459</v>
      </c>
      <c r="AT5" s="262">
        <v>8569.3277746302647</v>
      </c>
      <c r="AU5" s="417">
        <v>8657.3079153556191</v>
      </c>
      <c r="AV5" s="417">
        <v>11988.582055224086</v>
      </c>
      <c r="AW5" s="417">
        <v>11910.840691907284</v>
      </c>
      <c r="AX5" s="262">
        <v>95589.895437731233</v>
      </c>
      <c r="AY5" s="417">
        <v>98547.271993926392</v>
      </c>
      <c r="AZ5" s="417">
        <v>143952.64424614931</v>
      </c>
      <c r="BA5" s="417">
        <v>141350.8162897515</v>
      </c>
      <c r="BB5" s="262">
        <v>10059.623269211201</v>
      </c>
      <c r="BC5" s="417">
        <v>10980.384636955701</v>
      </c>
      <c r="BD5" s="417">
        <v>15986.8151714089</v>
      </c>
      <c r="BE5" s="417">
        <v>16246.32060413516</v>
      </c>
      <c r="BF5" s="262">
        <v>10137.038200051111</v>
      </c>
      <c r="BG5" s="417">
        <v>11293.993830446105</v>
      </c>
      <c r="BH5" s="417">
        <v>17791.71545973824</v>
      </c>
      <c r="BI5" s="417">
        <v>17256.233419798289</v>
      </c>
    </row>
    <row r="6" spans="1:61" s="10" customFormat="1" ht="14">
      <c r="A6" s="296" t="s">
        <v>323</v>
      </c>
      <c r="B6" s="263">
        <v>2262.1780849831298</v>
      </c>
      <c r="C6" s="145">
        <v>2561.46005386454</v>
      </c>
      <c r="D6" s="145">
        <v>3660.097226067217</v>
      </c>
      <c r="E6" s="145">
        <v>3200.1610050851132</v>
      </c>
      <c r="F6" s="263">
        <v>2389.9461110574698</v>
      </c>
      <c r="G6" s="145">
        <v>2610.1765100844914</v>
      </c>
      <c r="H6" s="145">
        <v>3925.045653048182</v>
      </c>
      <c r="I6" s="145">
        <v>3559.6809167731576</v>
      </c>
      <c r="J6" s="263">
        <v>2688.3108157381157</v>
      </c>
      <c r="K6" s="145">
        <v>2901.387153235728</v>
      </c>
      <c r="L6" s="145">
        <v>4259.3629030699312</v>
      </c>
      <c r="M6" s="145">
        <v>4222.1745971592254</v>
      </c>
      <c r="N6" s="263">
        <v>2815.2222983634797</v>
      </c>
      <c r="O6" s="145">
        <v>3049.0631386439504</v>
      </c>
      <c r="P6" s="145">
        <v>4528.6831036455496</v>
      </c>
      <c r="Q6" s="145">
        <v>4469.3563317180206</v>
      </c>
      <c r="R6" s="263">
        <v>2950.4351731857791</v>
      </c>
      <c r="S6" s="145">
        <v>3223.2362283806137</v>
      </c>
      <c r="T6" s="145">
        <v>4926.1525927938574</v>
      </c>
      <c r="U6" s="145">
        <v>4712.7466060480101</v>
      </c>
      <c r="V6" s="263">
        <v>3141.3245804974631</v>
      </c>
      <c r="W6" s="145">
        <v>3511.3003671391407</v>
      </c>
      <c r="X6" s="145">
        <v>5383.132642544183</v>
      </c>
      <c r="Y6" s="145">
        <v>5154.2154532744744</v>
      </c>
      <c r="Z6" s="263">
        <v>3583.9801730421923</v>
      </c>
      <c r="AA6" s="145">
        <v>4017.0835591075288</v>
      </c>
      <c r="AB6" s="145">
        <v>5801.0281296285175</v>
      </c>
      <c r="AC6" s="145">
        <v>5480.98963724646</v>
      </c>
      <c r="AD6" s="263">
        <v>3969.515260828899</v>
      </c>
      <c r="AE6" s="145">
        <v>4530.1284330697426</v>
      </c>
      <c r="AF6" s="145">
        <v>6536.5847788939354</v>
      </c>
      <c r="AG6" s="145">
        <v>6059.8767814427783</v>
      </c>
      <c r="AH6" s="263">
        <v>4201.158939924976</v>
      </c>
      <c r="AI6" s="145">
        <v>5040.5373966826501</v>
      </c>
      <c r="AJ6" s="145">
        <v>7761.3980463111711</v>
      </c>
      <c r="AK6" s="145">
        <v>7204.7035514916506</v>
      </c>
      <c r="AL6" s="263">
        <v>5174.3933349283461</v>
      </c>
      <c r="AM6" s="145">
        <v>5947.453569666719</v>
      </c>
      <c r="AN6" s="145">
        <v>8963.2018902394484</v>
      </c>
      <c r="AO6" s="145">
        <v>8211.8781748123656</v>
      </c>
      <c r="AP6" s="263">
        <v>6410.6471674262393</v>
      </c>
      <c r="AQ6" s="145">
        <v>7198.34563330537</v>
      </c>
      <c r="AR6" s="145">
        <v>10192.2170197213</v>
      </c>
      <c r="AS6" s="145">
        <v>9376.3283337402463</v>
      </c>
      <c r="AT6" s="263">
        <v>7218.2980660100102</v>
      </c>
      <c r="AU6" s="145">
        <v>7553.5345487988097</v>
      </c>
      <c r="AV6" s="145">
        <v>10962.877498563646</v>
      </c>
      <c r="AW6" s="145">
        <v>10614.696746525846</v>
      </c>
      <c r="AX6" s="263">
        <v>81292.938284229982</v>
      </c>
      <c r="AY6" s="145">
        <v>86550.357743181608</v>
      </c>
      <c r="AZ6" s="145">
        <v>132413.27858104778</v>
      </c>
      <c r="BA6" s="145">
        <v>126516.75607659537</v>
      </c>
      <c r="BB6" s="263">
        <v>8736.5464925825709</v>
      </c>
      <c r="BC6" s="145">
        <v>9669.8659670190409</v>
      </c>
      <c r="BD6" s="145">
        <v>14746.5402303134</v>
      </c>
      <c r="BE6" s="145">
        <v>14626.331927987227</v>
      </c>
      <c r="BF6" s="263">
        <v>8918.1854693918758</v>
      </c>
      <c r="BG6" s="145">
        <v>9879.613927264043</v>
      </c>
      <c r="BH6" s="145">
        <v>16418.579567830129</v>
      </c>
      <c r="BI6" s="145">
        <v>15651.243590453514</v>
      </c>
    </row>
    <row r="7" spans="1:61" s="10" customFormat="1" ht="14">
      <c r="A7" s="296" t="s">
        <v>324</v>
      </c>
      <c r="B7" s="263">
        <v>237.29750991917683</v>
      </c>
      <c r="C7" s="145">
        <v>216.10369715101353</v>
      </c>
      <c r="D7" s="145">
        <v>247.97042956409959</v>
      </c>
      <c r="E7" s="145">
        <v>278.19241590582607</v>
      </c>
      <c r="F7" s="263">
        <v>270.20685584794569</v>
      </c>
      <c r="G7" s="145">
        <v>278.1304813134667</v>
      </c>
      <c r="H7" s="145">
        <v>257.17866168686879</v>
      </c>
      <c r="I7" s="145">
        <v>310.08591572482351</v>
      </c>
      <c r="J7" s="263">
        <v>298.22376608892932</v>
      </c>
      <c r="K7" s="145">
        <v>284.66224144134145</v>
      </c>
      <c r="L7" s="145">
        <v>304.1914274203935</v>
      </c>
      <c r="M7" s="145">
        <v>364.85391766933907</v>
      </c>
      <c r="N7" s="263">
        <v>334.45445518009558</v>
      </c>
      <c r="O7" s="145">
        <v>321.46566403466113</v>
      </c>
      <c r="P7" s="145">
        <v>337.66326617092909</v>
      </c>
      <c r="Q7" s="145">
        <v>405.90134254735</v>
      </c>
      <c r="R7" s="263">
        <v>375.06510812710434</v>
      </c>
      <c r="S7" s="145">
        <v>361.15376884713612</v>
      </c>
      <c r="T7" s="145">
        <v>379.38696047955381</v>
      </c>
      <c r="U7" s="145">
        <v>457.4467488520483</v>
      </c>
      <c r="V7" s="263">
        <v>420.99305970186941</v>
      </c>
      <c r="W7" s="145">
        <v>400.92490788281009</v>
      </c>
      <c r="X7" s="145">
        <v>418.84785008707973</v>
      </c>
      <c r="Y7" s="145">
        <v>507.25922376690232</v>
      </c>
      <c r="Z7" s="263">
        <v>464.96910743386769</v>
      </c>
      <c r="AA7" s="145">
        <v>437.82787220903089</v>
      </c>
      <c r="AB7" s="145">
        <v>433.40138810913089</v>
      </c>
      <c r="AC7" s="145">
        <v>539.58498669016353</v>
      </c>
      <c r="AD7" s="263">
        <v>487.8709204155777</v>
      </c>
      <c r="AE7" s="145">
        <v>474.21364313724467</v>
      </c>
      <c r="AF7" s="145">
        <v>465.64240926531272</v>
      </c>
      <c r="AG7" s="145">
        <v>546.72078319848458</v>
      </c>
      <c r="AH7" s="263">
        <v>479.98800211264808</v>
      </c>
      <c r="AI7" s="145">
        <v>481.74601168137491</v>
      </c>
      <c r="AJ7" s="145">
        <v>495.60598061264756</v>
      </c>
      <c r="AK7" s="145">
        <v>591.26216157758495</v>
      </c>
      <c r="AL7" s="263">
        <v>514.93200920524896</v>
      </c>
      <c r="AM7" s="145">
        <v>500.6807380594247</v>
      </c>
      <c r="AN7" s="145">
        <v>497.4223791827294</v>
      </c>
      <c r="AO7" s="145">
        <v>595.90990060706451</v>
      </c>
      <c r="AP7" s="263">
        <v>509.54773182183402</v>
      </c>
      <c r="AQ7" s="145">
        <v>503.34158108463299</v>
      </c>
      <c r="AR7" s="145">
        <v>509.94640938489999</v>
      </c>
      <c r="AS7" s="145">
        <v>598.53501221452257</v>
      </c>
      <c r="AT7" s="263">
        <v>613.71529552917298</v>
      </c>
      <c r="AU7" s="145">
        <v>508.07407873431902</v>
      </c>
      <c r="AV7" s="145">
        <v>517.77334905756766</v>
      </c>
      <c r="AW7" s="145">
        <v>609.77704035575573</v>
      </c>
      <c r="AX7" s="263">
        <v>6567.8688891831935</v>
      </c>
      <c r="AY7" s="145">
        <v>5844.0634307068203</v>
      </c>
      <c r="AZ7" s="145">
        <v>6304.2268117164231</v>
      </c>
      <c r="BA7" s="145">
        <v>7486.7740874641113</v>
      </c>
      <c r="BB7" s="263">
        <v>504.67515334879602</v>
      </c>
      <c r="BC7" s="145">
        <v>0.66299195421172397</v>
      </c>
      <c r="BD7" s="145">
        <v>711.81958796008507</v>
      </c>
      <c r="BE7" s="145">
        <v>846.26069926217713</v>
      </c>
      <c r="BF7" s="263">
        <v>405.64913458781905</v>
      </c>
      <c r="BG7" s="145">
        <v>738.84645728455871</v>
      </c>
      <c r="BH7" s="145">
        <v>840.33802432994878</v>
      </c>
      <c r="BI7" s="145">
        <v>834.2649911604916</v>
      </c>
    </row>
    <row r="8" spans="1:61" s="10" customFormat="1" ht="14">
      <c r="A8" s="296" t="s">
        <v>325</v>
      </c>
      <c r="B8" s="263">
        <v>30.420966488845341</v>
      </c>
      <c r="C8" s="145">
        <v>34.382272589486178</v>
      </c>
      <c r="D8" s="145">
        <v>33.750811829930328</v>
      </c>
      <c r="E8" s="145">
        <v>37.166851039270526</v>
      </c>
      <c r="F8" s="263">
        <v>32.302812544409321</v>
      </c>
      <c r="G8" s="145">
        <v>40.38683977481913</v>
      </c>
      <c r="H8" s="145">
        <v>37.897558856045478</v>
      </c>
      <c r="I8" s="145">
        <v>42.458099682747019</v>
      </c>
      <c r="J8" s="263">
        <v>38.3670705912768</v>
      </c>
      <c r="K8" s="145">
        <v>42.733140116518413</v>
      </c>
      <c r="L8" s="145">
        <v>41.480153835713971</v>
      </c>
      <c r="M8" s="145">
        <v>47.57929760284815</v>
      </c>
      <c r="N8" s="263">
        <v>41.800109770937212</v>
      </c>
      <c r="O8" s="145">
        <v>47.55055677366353</v>
      </c>
      <c r="P8" s="145">
        <v>45.665858715598638</v>
      </c>
      <c r="Q8" s="145">
        <v>52.933657785310324</v>
      </c>
      <c r="R8" s="263">
        <v>46.245350804549481</v>
      </c>
      <c r="S8" s="145">
        <v>52.523331602701511</v>
      </c>
      <c r="T8" s="145">
        <v>49.973134688064903</v>
      </c>
      <c r="U8" s="145">
        <v>58.997761779463687</v>
      </c>
      <c r="V8" s="263">
        <v>51.584656137620016</v>
      </c>
      <c r="W8" s="145">
        <v>56.572977876963293</v>
      </c>
      <c r="X8" s="145">
        <v>52.315730412828962</v>
      </c>
      <c r="Y8" s="145">
        <v>62.353383485385308</v>
      </c>
      <c r="Z8" s="263">
        <v>53.486948756139483</v>
      </c>
      <c r="AA8" s="145">
        <v>59.790684901887097</v>
      </c>
      <c r="AB8" s="145">
        <v>54.677387372121025</v>
      </c>
      <c r="AC8" s="145">
        <v>68.299963384107485</v>
      </c>
      <c r="AD8" s="263">
        <v>58.24417998110971</v>
      </c>
      <c r="AE8" s="145">
        <v>66.9801736771755</v>
      </c>
      <c r="AF8" s="145">
        <v>60.618560641572614</v>
      </c>
      <c r="AG8" s="145">
        <v>71.366540892685791</v>
      </c>
      <c r="AH8" s="263">
        <v>60.02406979192434</v>
      </c>
      <c r="AI8" s="145">
        <v>70.007686742332268</v>
      </c>
      <c r="AJ8" s="145">
        <v>65.263977453763701</v>
      </c>
      <c r="AK8" s="145">
        <v>77.49490283230152</v>
      </c>
      <c r="AL8" s="263">
        <v>65.980466547588577</v>
      </c>
      <c r="AM8" s="145">
        <v>77.863367955002417</v>
      </c>
      <c r="AN8" s="145">
        <v>66.570451257260942</v>
      </c>
      <c r="AO8" s="145">
        <v>75.464380189536655</v>
      </c>
      <c r="AP8" s="263">
        <v>64.114313394077598</v>
      </c>
      <c r="AQ8" s="145">
        <v>75.495307682665995</v>
      </c>
      <c r="AR8" s="145">
        <v>69.16282825923831</v>
      </c>
      <c r="AS8" s="145">
        <v>76.017373596450454</v>
      </c>
      <c r="AT8" s="263">
        <v>73.327716061065104</v>
      </c>
      <c r="AU8" s="145">
        <v>75.767013359393999</v>
      </c>
      <c r="AV8" s="145">
        <v>70.037826186840306</v>
      </c>
      <c r="AW8" s="145">
        <v>77.823385080831699</v>
      </c>
      <c r="AX8" s="263">
        <v>755.12631391481818</v>
      </c>
      <c r="AY8" s="145">
        <v>882.51579179938244</v>
      </c>
      <c r="AZ8" s="145">
        <v>831.61955449080972</v>
      </c>
      <c r="BA8" s="145">
        <v>1019.0938895429321</v>
      </c>
      <c r="BB8" s="263">
        <v>88.969718432069101</v>
      </c>
      <c r="BC8" s="145">
        <v>107.362577864561</v>
      </c>
      <c r="BD8" s="145">
        <v>96.855004523244602</v>
      </c>
      <c r="BE8" s="145">
        <v>139.43432621893032</v>
      </c>
      <c r="BF8" s="263">
        <v>93.194816831240601</v>
      </c>
      <c r="BG8" s="145">
        <v>114.20064617858841</v>
      </c>
      <c r="BH8" s="145">
        <v>108.62905936200359</v>
      </c>
      <c r="BI8" s="145">
        <v>144.40889532661186</v>
      </c>
    </row>
    <row r="9" spans="1:61" s="10" customFormat="1" ht="14">
      <c r="A9" s="296" t="s">
        <v>326</v>
      </c>
      <c r="B9" s="263">
        <v>64.863302997630953</v>
      </c>
      <c r="C9" s="145">
        <v>61.431544025247469</v>
      </c>
      <c r="D9" s="145">
        <v>58.210172664733314</v>
      </c>
      <c r="E9" s="145">
        <v>65.206455812388342</v>
      </c>
      <c r="F9" s="263">
        <v>76.009942724528059</v>
      </c>
      <c r="G9" s="145">
        <v>72.006565732415353</v>
      </c>
      <c r="H9" s="145">
        <v>63.136048529154593</v>
      </c>
      <c r="I9" s="145">
        <v>73.176864304703884</v>
      </c>
      <c r="J9" s="263">
        <v>82.606143612056286</v>
      </c>
      <c r="K9" s="145">
        <v>81.081098785255747</v>
      </c>
      <c r="L9" s="145">
        <v>71.861492364980577</v>
      </c>
      <c r="M9" s="145">
        <v>87.122293244404815</v>
      </c>
      <c r="N9" s="263">
        <v>94.636444839039669</v>
      </c>
      <c r="O9" s="145">
        <v>93.051482162921246</v>
      </c>
      <c r="P9" s="145">
        <v>80.192465244993699</v>
      </c>
      <c r="Q9" s="145">
        <v>98.91283653587864</v>
      </c>
      <c r="R9" s="263">
        <v>108.21882828429487</v>
      </c>
      <c r="S9" s="145">
        <v>108.36144407269707</v>
      </c>
      <c r="T9" s="145">
        <v>95.23836364296011</v>
      </c>
      <c r="U9" s="145">
        <v>113.43147105688008</v>
      </c>
      <c r="V9" s="263">
        <v>124.95792300352161</v>
      </c>
      <c r="W9" s="145">
        <v>119.84427996424503</v>
      </c>
      <c r="X9" s="145">
        <v>105.17169441014708</v>
      </c>
      <c r="Y9" s="145">
        <v>126.17031297549423</v>
      </c>
      <c r="Z9" s="263">
        <v>165.45483054540725</v>
      </c>
      <c r="AA9" s="145">
        <v>115.1570049739569</v>
      </c>
      <c r="AB9" s="145">
        <v>109.35581884682772</v>
      </c>
      <c r="AC9" s="145">
        <v>138.42500640995067</v>
      </c>
      <c r="AD9" s="263">
        <v>170.59116508217733</v>
      </c>
      <c r="AE9" s="145">
        <v>138.82479805400536</v>
      </c>
      <c r="AF9" s="145">
        <v>135.3643872471097</v>
      </c>
      <c r="AG9" s="145">
        <v>180.01138752780869</v>
      </c>
      <c r="AH9" s="263">
        <v>216.68728593071046</v>
      </c>
      <c r="AI9" s="145">
        <v>172.28975169976053</v>
      </c>
      <c r="AJ9" s="145">
        <v>194.36391142920982</v>
      </c>
      <c r="AK9" s="145">
        <v>258.76408124372489</v>
      </c>
      <c r="AL9" s="263">
        <v>321.8961340855044</v>
      </c>
      <c r="AM9" s="145">
        <v>262.60398664335264</v>
      </c>
      <c r="AN9" s="145">
        <v>256.34815841625363</v>
      </c>
      <c r="AO9" s="145">
        <v>371.54192087551769</v>
      </c>
      <c r="AP9" s="263">
        <v>458.36820258717296</v>
      </c>
      <c r="AQ9" s="145">
        <v>362.33921034641304</v>
      </c>
      <c r="AR9" s="145">
        <v>334.66548268986304</v>
      </c>
      <c r="AS9" s="145">
        <v>502.53755213023959</v>
      </c>
      <c r="AT9" s="263">
        <v>663.98669703001701</v>
      </c>
      <c r="AU9" s="145">
        <v>519.93227446309595</v>
      </c>
      <c r="AV9" s="145">
        <v>437.89338141602917</v>
      </c>
      <c r="AW9" s="145">
        <v>608.5435199448508</v>
      </c>
      <c r="AX9" s="263">
        <v>6973.9619504032389</v>
      </c>
      <c r="AY9" s="145">
        <v>5270.3350282385727</v>
      </c>
      <c r="AZ9" s="145">
        <v>4403.5192988943363</v>
      </c>
      <c r="BA9" s="145">
        <v>6328.1922361490988</v>
      </c>
      <c r="BB9" s="263">
        <v>729.43190484778904</v>
      </c>
      <c r="BC9" s="145">
        <v>540.16413786041596</v>
      </c>
      <c r="BD9" s="145">
        <v>431.60034861218401</v>
      </c>
      <c r="BE9" s="145">
        <v>634.29365066682715</v>
      </c>
      <c r="BF9" s="263">
        <v>720.00877924017539</v>
      </c>
      <c r="BG9" s="145">
        <v>561.33279971891614</v>
      </c>
      <c r="BH9" s="145">
        <v>424.16880821616076</v>
      </c>
      <c r="BI9" s="145">
        <v>626.3159428576713</v>
      </c>
    </row>
    <row r="10" spans="1:61" s="13" customFormat="1" ht="14">
      <c r="A10" s="297" t="s">
        <v>327</v>
      </c>
      <c r="B10" s="262">
        <v>3284.2908650471841</v>
      </c>
      <c r="C10" s="417">
        <v>3314.2128850145077</v>
      </c>
      <c r="D10" s="417">
        <v>3422.5310132071181</v>
      </c>
      <c r="E10" s="417">
        <v>3805.3991356534739</v>
      </c>
      <c r="F10" s="262">
        <v>4437.657071200586</v>
      </c>
      <c r="G10" s="417">
        <v>4455.2408629859437</v>
      </c>
      <c r="H10" s="417">
        <v>4373.7071829373781</v>
      </c>
      <c r="I10" s="417">
        <v>4586.5088728674891</v>
      </c>
      <c r="J10" s="262">
        <v>5009.2516827732725</v>
      </c>
      <c r="K10" s="417">
        <v>4806.5053354205129</v>
      </c>
      <c r="L10" s="417">
        <v>5172.063920935474</v>
      </c>
      <c r="M10" s="417">
        <v>4599.90038208644</v>
      </c>
      <c r="N10" s="262">
        <v>5285.8005560971951</v>
      </c>
      <c r="O10" s="417">
        <v>5007.0331978682279</v>
      </c>
      <c r="P10" s="417">
        <v>5352.6997919098485</v>
      </c>
      <c r="Q10" s="417">
        <v>5208.3117803368286</v>
      </c>
      <c r="R10" s="262">
        <v>5657.6153117275544</v>
      </c>
      <c r="S10" s="417">
        <v>5777.5218599361224</v>
      </c>
      <c r="T10" s="417">
        <v>5464.5770135045086</v>
      </c>
      <c r="U10" s="417">
        <v>5313.2915088094605</v>
      </c>
      <c r="V10" s="262">
        <v>4575.7544504367115</v>
      </c>
      <c r="W10" s="417">
        <v>4999.5506184662645</v>
      </c>
      <c r="X10" s="417">
        <v>4832.3771989589968</v>
      </c>
      <c r="Y10" s="417">
        <v>4780.894390423221</v>
      </c>
      <c r="Z10" s="262">
        <v>3968.690434511384</v>
      </c>
      <c r="AA10" s="417">
        <v>4233.4079594176683</v>
      </c>
      <c r="AB10" s="417">
        <v>4866.4701386937923</v>
      </c>
      <c r="AC10" s="417">
        <v>5572.5973054648593</v>
      </c>
      <c r="AD10" s="262">
        <v>5767.0398677534495</v>
      </c>
      <c r="AE10" s="417">
        <v>6284.6304826242676</v>
      </c>
      <c r="AF10" s="417">
        <v>6852.0604925740099</v>
      </c>
      <c r="AG10" s="417">
        <v>6736.1714281466539</v>
      </c>
      <c r="AH10" s="262">
        <v>7877.5999928888359</v>
      </c>
      <c r="AI10" s="417">
        <v>8661.5712502006263</v>
      </c>
      <c r="AJ10" s="417">
        <v>8560.7366243826618</v>
      </c>
      <c r="AK10" s="417">
        <v>8118.4217867746829</v>
      </c>
      <c r="AL10" s="262">
        <v>8916.9380128724406</v>
      </c>
      <c r="AM10" s="417">
        <v>9946.1369570618699</v>
      </c>
      <c r="AN10" s="417">
        <v>10830.869301012452</v>
      </c>
      <c r="AO10" s="417">
        <v>10185.747025385053</v>
      </c>
      <c r="AP10" s="262">
        <v>10509.175322085412</v>
      </c>
      <c r="AQ10" s="417">
        <v>9402.7785437455714</v>
      </c>
      <c r="AR10" s="417">
        <v>11472.09910896644</v>
      </c>
      <c r="AS10" s="417">
        <v>12146.731189877675</v>
      </c>
      <c r="AT10" s="262">
        <v>13305.518477214049</v>
      </c>
      <c r="AU10" s="417">
        <v>12267.530512393416</v>
      </c>
      <c r="AV10" s="417">
        <v>14565.921701414287</v>
      </c>
      <c r="AW10" s="417">
        <v>15162.002494000679</v>
      </c>
      <c r="AX10" s="262">
        <v>150901.556290546</v>
      </c>
      <c r="AY10" s="417">
        <v>139362.38822805692</v>
      </c>
      <c r="AZ10" s="417">
        <v>165143.39022728938</v>
      </c>
      <c r="BA10" s="417">
        <v>167382.54408667368</v>
      </c>
      <c r="BB10" s="262">
        <v>17905.7729659531</v>
      </c>
      <c r="BC10" s="417">
        <v>17319.7750935767</v>
      </c>
      <c r="BD10" s="417">
        <v>20691.0511972491</v>
      </c>
      <c r="BE10" s="417">
        <v>20469.705668369694</v>
      </c>
      <c r="BF10" s="262">
        <v>19821.947608456841</v>
      </c>
      <c r="BG10" s="417">
        <v>17659.311018551056</v>
      </c>
      <c r="BH10" s="417">
        <v>21755.038183042147</v>
      </c>
      <c r="BI10" s="417">
        <v>23035.714666348485</v>
      </c>
    </row>
    <row r="11" spans="1:61" s="10" customFormat="1" ht="14">
      <c r="A11" s="296" t="s">
        <v>328</v>
      </c>
      <c r="B11" s="263">
        <v>1952.2130757472926</v>
      </c>
      <c r="C11" s="145">
        <v>1993.6833700909317</v>
      </c>
      <c r="D11" s="145">
        <v>2104.9181235224287</v>
      </c>
      <c r="E11" s="145">
        <v>2403.7396263729729</v>
      </c>
      <c r="F11" s="263">
        <v>2899.2356069615557</v>
      </c>
      <c r="G11" s="145">
        <v>2842.967309091498</v>
      </c>
      <c r="H11" s="145">
        <v>2681.9976917724089</v>
      </c>
      <c r="I11" s="145">
        <v>2674.7770645443661</v>
      </c>
      <c r="J11" s="263">
        <v>3036.4908489358299</v>
      </c>
      <c r="K11" s="145">
        <v>2732.2696143534095</v>
      </c>
      <c r="L11" s="145">
        <v>3100.994150304839</v>
      </c>
      <c r="M11" s="145">
        <v>2516.7680592168954</v>
      </c>
      <c r="N11" s="263">
        <v>2776.8314554551539</v>
      </c>
      <c r="O11" s="145">
        <v>2346.2723077764244</v>
      </c>
      <c r="P11" s="145">
        <v>2756.9988841184104</v>
      </c>
      <c r="Q11" s="145">
        <v>2500.8689859031119</v>
      </c>
      <c r="R11" s="263">
        <v>2636.1338095828014</v>
      </c>
      <c r="S11" s="145">
        <v>2656.6293631380163</v>
      </c>
      <c r="T11" s="145">
        <v>2352.354307191405</v>
      </c>
      <c r="U11" s="145">
        <v>2071.6433317411338</v>
      </c>
      <c r="V11" s="263">
        <v>1418.2928774857164</v>
      </c>
      <c r="W11" s="145">
        <v>1771.8810464061983</v>
      </c>
      <c r="X11" s="145">
        <v>1565.8508392721194</v>
      </c>
      <c r="Y11" s="145">
        <v>1343.9840475807528</v>
      </c>
      <c r="Z11" s="263">
        <v>894.87581650505217</v>
      </c>
      <c r="AA11" s="145">
        <v>986.63122809647632</v>
      </c>
      <c r="AB11" s="145">
        <v>1633.0516131650979</v>
      </c>
      <c r="AC11" s="145">
        <v>1954.9865248271681</v>
      </c>
      <c r="AD11" s="263">
        <v>2153.7306712287568</v>
      </c>
      <c r="AE11" s="145">
        <v>2455.6426357000346</v>
      </c>
      <c r="AF11" s="145">
        <v>3214.6241121192797</v>
      </c>
      <c r="AG11" s="145">
        <v>2657.9750823858772</v>
      </c>
      <c r="AH11" s="263">
        <v>3937.5587466862817</v>
      </c>
      <c r="AI11" s="145">
        <v>3781.7312298833381</v>
      </c>
      <c r="AJ11" s="145">
        <v>3521.3805957246955</v>
      </c>
      <c r="AK11" s="145">
        <v>2407.9939013081867</v>
      </c>
      <c r="AL11" s="263">
        <v>3176.7323031666165</v>
      </c>
      <c r="AM11" s="145">
        <v>3145.6599419925051</v>
      </c>
      <c r="AN11" s="145">
        <v>3732.0949883039411</v>
      </c>
      <c r="AO11" s="145">
        <v>2714.9365794452406</v>
      </c>
      <c r="AP11" s="263">
        <v>2841.0356658759283</v>
      </c>
      <c r="AQ11" s="145">
        <v>2641.6556605993319</v>
      </c>
      <c r="AR11" s="145">
        <v>2988.597001467509</v>
      </c>
      <c r="AS11" s="145">
        <v>2380.478137634615</v>
      </c>
      <c r="AT11" s="263">
        <v>2837.3775433076335</v>
      </c>
      <c r="AU11" s="145">
        <v>2464.1419225010736</v>
      </c>
      <c r="AV11" s="145">
        <v>2849.6601315326416</v>
      </c>
      <c r="AW11" s="145">
        <v>2586.4024943732102</v>
      </c>
      <c r="AX11" s="263">
        <v>35734.826807428988</v>
      </c>
      <c r="AY11" s="145">
        <v>36900.277929733988</v>
      </c>
      <c r="AZ11" s="145">
        <v>38260.670939054668</v>
      </c>
      <c r="BA11" s="145">
        <v>25586.872283031509</v>
      </c>
      <c r="BB11" s="263">
        <v>3447.6701974986699</v>
      </c>
      <c r="BC11" s="145">
        <v>3427.4922761918897</v>
      </c>
      <c r="BD11" s="145">
        <v>5046.5380012400201</v>
      </c>
      <c r="BE11" s="145">
        <v>2944.3156616370902</v>
      </c>
      <c r="BF11" s="263">
        <v>4624.6019156124339</v>
      </c>
      <c r="BG11" s="145">
        <v>3414.7141004913578</v>
      </c>
      <c r="BH11" s="145">
        <v>5488.0322590238438</v>
      </c>
      <c r="BI11" s="145">
        <v>4960.5997999402498</v>
      </c>
    </row>
    <row r="12" spans="1:61" s="11" customFormat="1" ht="14">
      <c r="A12" s="296" t="s">
        <v>329</v>
      </c>
      <c r="B12" s="263">
        <v>1937.6317697026793</v>
      </c>
      <c r="C12" s="145">
        <v>1983.8949685183236</v>
      </c>
      <c r="D12" s="145">
        <v>2092.0289718011668</v>
      </c>
      <c r="E12" s="145">
        <v>2389.1206901653677</v>
      </c>
      <c r="F12" s="263">
        <v>2882.72960743252</v>
      </c>
      <c r="G12" s="145">
        <v>2830.8538790643106</v>
      </c>
      <c r="H12" s="145">
        <v>2667.5172256313076</v>
      </c>
      <c r="I12" s="145">
        <v>2658.3076248782518</v>
      </c>
      <c r="J12" s="263">
        <v>3018.5710651592653</v>
      </c>
      <c r="K12" s="145">
        <v>2717.0071331393424</v>
      </c>
      <c r="L12" s="145">
        <v>3083.2571285760632</v>
      </c>
      <c r="M12" s="145">
        <v>2496.1979519099286</v>
      </c>
      <c r="N12" s="263">
        <v>2756.3132642587466</v>
      </c>
      <c r="O12" s="145">
        <v>2327.5872529479975</v>
      </c>
      <c r="P12" s="145">
        <v>2736.082041900258</v>
      </c>
      <c r="Q12" s="145">
        <v>2476.3446398261053</v>
      </c>
      <c r="R12" s="263">
        <v>2612.0662085691765</v>
      </c>
      <c r="S12" s="145">
        <v>2633.3286085798081</v>
      </c>
      <c r="T12" s="145">
        <v>2328.2577914481526</v>
      </c>
      <c r="U12" s="145">
        <v>2042.8369065928935</v>
      </c>
      <c r="V12" s="263">
        <v>1391.0917406378323</v>
      </c>
      <c r="W12" s="145">
        <v>1746.4005739557688</v>
      </c>
      <c r="X12" s="145">
        <v>1539.681391323737</v>
      </c>
      <c r="Y12" s="145">
        <v>1313.2433516387362</v>
      </c>
      <c r="Z12" s="263">
        <v>887.48992699807718</v>
      </c>
      <c r="AA12" s="145">
        <v>959.56314493626803</v>
      </c>
      <c r="AB12" s="145">
        <v>1602.7161850891555</v>
      </c>
      <c r="AC12" s="145">
        <v>1917.5534251340159</v>
      </c>
      <c r="AD12" s="263">
        <v>2141.9641435427843</v>
      </c>
      <c r="AE12" s="145">
        <v>2420.354424868739</v>
      </c>
      <c r="AF12" s="145">
        <v>3176.4580002020098</v>
      </c>
      <c r="AG12" s="145">
        <v>2617.1695673025702</v>
      </c>
      <c r="AH12" s="263">
        <v>3921.2872373156833</v>
      </c>
      <c r="AI12" s="145">
        <v>3728.989913018439</v>
      </c>
      <c r="AJ12" s="145">
        <v>3452.4857477144496</v>
      </c>
      <c r="AK12" s="145">
        <v>2321.1110796447301</v>
      </c>
      <c r="AL12" s="263">
        <v>3148.3500021293617</v>
      </c>
      <c r="AM12" s="145">
        <v>3059.6672781306715</v>
      </c>
      <c r="AN12" s="145">
        <v>3624.3343998259102</v>
      </c>
      <c r="AO12" s="145">
        <v>2568.0740120096075</v>
      </c>
      <c r="AP12" s="263">
        <v>2827.1604236127</v>
      </c>
      <c r="AQ12" s="145">
        <v>2519.9950275707101</v>
      </c>
      <c r="AR12" s="145">
        <v>2782.3763615855796</v>
      </c>
      <c r="AS12" s="145">
        <v>2066.0941298992379</v>
      </c>
      <c r="AT12" s="263">
        <v>2822.4689594564802</v>
      </c>
      <c r="AU12" s="145">
        <v>2264.1044132370598</v>
      </c>
      <c r="AV12" s="145">
        <v>2554.8611360773107</v>
      </c>
      <c r="AW12" s="145">
        <v>1994.5834108396202</v>
      </c>
      <c r="AX12" s="263">
        <v>35534.103494537652</v>
      </c>
      <c r="AY12" s="145">
        <v>33851.358077529301</v>
      </c>
      <c r="AZ12" s="145">
        <v>33484.923215059076</v>
      </c>
      <c r="BA12" s="145">
        <v>16857.195665142037</v>
      </c>
      <c r="BB12" s="263">
        <v>3417.3986061887099</v>
      </c>
      <c r="BC12" s="145">
        <v>2940.8269299817498</v>
      </c>
      <c r="BD12" s="145">
        <v>4682.0427151876502</v>
      </c>
      <c r="BE12" s="145">
        <v>2065.8836227109387</v>
      </c>
      <c r="BF12" s="263">
        <v>4552.9757460378869</v>
      </c>
      <c r="BG12" s="145">
        <v>3165.4402969466378</v>
      </c>
      <c r="BH12" s="145">
        <v>5378.2270540298814</v>
      </c>
      <c r="BI12" s="145">
        <v>3995.6979342946615</v>
      </c>
    </row>
    <row r="13" spans="1:61" s="12" customFormat="1" ht="14">
      <c r="A13" s="296" t="s">
        <v>330</v>
      </c>
      <c r="B13" s="263">
        <v>1.1123513746139324</v>
      </c>
      <c r="C13" s="145">
        <v>0.86130543579457775</v>
      </c>
      <c r="D13" s="145">
        <v>0.40053817989395224</v>
      </c>
      <c r="E13" s="145">
        <v>0.84403584951757371</v>
      </c>
      <c r="F13" s="263">
        <v>1.3016235952700048</v>
      </c>
      <c r="G13" s="145">
        <v>1.0616989912767836</v>
      </c>
      <c r="H13" s="145">
        <v>0.48731220283105381</v>
      </c>
      <c r="I13" s="145">
        <v>1.0337454064471252</v>
      </c>
      <c r="J13" s="263">
        <v>1.4475755219649724</v>
      </c>
      <c r="K13" s="145">
        <v>1.3336192204468587</v>
      </c>
      <c r="L13" s="145">
        <v>0.57733258421740263</v>
      </c>
      <c r="M13" s="145">
        <v>1.2410172625878362</v>
      </c>
      <c r="N13" s="263">
        <v>1.7300023615720677</v>
      </c>
      <c r="O13" s="145">
        <v>1.6400416201998014</v>
      </c>
      <c r="P13" s="145">
        <v>0.6836522886590416</v>
      </c>
      <c r="Q13" s="145">
        <v>1.4816344597916276</v>
      </c>
      <c r="R13" s="263">
        <v>2.062759838808883</v>
      </c>
      <c r="S13" s="145">
        <v>2.0660711877527405</v>
      </c>
      <c r="T13" s="145">
        <v>0.87418459225008271</v>
      </c>
      <c r="U13" s="145">
        <v>1.9243370769993426</v>
      </c>
      <c r="V13" s="263">
        <v>2.4389309729274902</v>
      </c>
      <c r="W13" s="145">
        <v>2.4403448656020794</v>
      </c>
      <c r="X13" s="145">
        <v>0.96693840509235063</v>
      </c>
      <c r="Y13" s="145">
        <v>2.1371886235250557</v>
      </c>
      <c r="Z13" s="263">
        <v>2.6111446778133183</v>
      </c>
      <c r="AA13" s="145">
        <v>2.4662377139612772</v>
      </c>
      <c r="AB13" s="145">
        <v>0.97719793432883162</v>
      </c>
      <c r="AC13" s="145">
        <v>2.4397470441104754</v>
      </c>
      <c r="AD13" s="263">
        <v>3.1147004912842107</v>
      </c>
      <c r="AE13" s="145">
        <v>3.0032170853401667</v>
      </c>
      <c r="AF13" s="145">
        <v>0.66651472978308124</v>
      </c>
      <c r="AG13" s="145">
        <v>2.6507948905082093</v>
      </c>
      <c r="AH13" s="263">
        <v>3.2772812888286764</v>
      </c>
      <c r="AI13" s="145">
        <v>3.1997761195439747</v>
      </c>
      <c r="AJ13" s="145">
        <v>0.77970067139031218</v>
      </c>
      <c r="AK13" s="145">
        <v>2.5253443290769386</v>
      </c>
      <c r="AL13" s="263">
        <v>5.1570304359497312</v>
      </c>
      <c r="AM13" s="145">
        <v>4.1199696523183684</v>
      </c>
      <c r="AN13" s="145">
        <v>1.1202910187268962</v>
      </c>
      <c r="AO13" s="145">
        <v>2.5103531224164572</v>
      </c>
      <c r="AP13" s="263">
        <v>3.30875501650657</v>
      </c>
      <c r="AQ13" s="145">
        <v>4.8924452150211497</v>
      </c>
      <c r="AR13" s="145">
        <v>1.0923496672379198</v>
      </c>
      <c r="AS13" s="145">
        <v>2.1867944545870195</v>
      </c>
      <c r="AT13" s="263">
        <v>3.77575127535943</v>
      </c>
      <c r="AU13" s="145">
        <v>7.4398502703891101</v>
      </c>
      <c r="AV13" s="145">
        <v>1.1863787438944109</v>
      </c>
      <c r="AW13" s="145">
        <v>3.9330965626633261</v>
      </c>
      <c r="AX13" s="263">
        <v>42.499583976767369</v>
      </c>
      <c r="AY13" s="145">
        <v>127.24217693598324</v>
      </c>
      <c r="AZ13" s="145">
        <v>8.1924960172617123</v>
      </c>
      <c r="BA13" s="145">
        <v>44.061993665084998</v>
      </c>
      <c r="BB13" s="263">
        <v>4.9762584330471702</v>
      </c>
      <c r="BC13" s="145">
        <v>12.970531130980101</v>
      </c>
      <c r="BD13" s="145">
        <v>2.15266413963904</v>
      </c>
      <c r="BE13" s="145">
        <v>4.8534611046315934</v>
      </c>
      <c r="BF13" s="263">
        <v>2.6896626198934492</v>
      </c>
      <c r="BG13" s="145">
        <v>6.8660227804940401</v>
      </c>
      <c r="BH13" s="145">
        <v>0.80875676571351929</v>
      </c>
      <c r="BI13" s="145">
        <v>-1.0741619539616141</v>
      </c>
    </row>
    <row r="14" spans="1:61" s="12" customFormat="1" ht="14">
      <c r="A14" s="296" t="s">
        <v>331</v>
      </c>
      <c r="B14" s="263">
        <v>0.81447509669772866</v>
      </c>
      <c r="C14" s="145">
        <v>0.66427173852358568</v>
      </c>
      <c r="D14" s="145">
        <v>0.54712125033535042</v>
      </c>
      <c r="E14" s="145">
        <v>0.32897520933771113</v>
      </c>
      <c r="F14" s="263">
        <v>0.90324642242764464</v>
      </c>
      <c r="G14" s="145">
        <v>0.81730155194175458</v>
      </c>
      <c r="H14" s="145">
        <v>0.62164277455825523</v>
      </c>
      <c r="I14" s="145">
        <v>0.37154557707278968</v>
      </c>
      <c r="J14" s="263">
        <v>0.9257231137949401</v>
      </c>
      <c r="K14" s="145">
        <v>0.92365788084152189</v>
      </c>
      <c r="L14" s="145">
        <v>0.65748639497778771</v>
      </c>
      <c r="M14" s="145">
        <v>0.39718215027598575</v>
      </c>
      <c r="N14" s="263">
        <v>1.0283154903001452</v>
      </c>
      <c r="O14" s="145">
        <v>1.1151494040821424</v>
      </c>
      <c r="P14" s="145">
        <v>0.75178105850153687</v>
      </c>
      <c r="Q14" s="145">
        <v>0.45473320768213227</v>
      </c>
      <c r="R14" s="263">
        <v>1.1644805029375331</v>
      </c>
      <c r="S14" s="145">
        <v>1.39655189420049</v>
      </c>
      <c r="T14" s="145">
        <v>0.94198925345316831</v>
      </c>
      <c r="U14" s="145">
        <v>0.57640167062230296</v>
      </c>
      <c r="V14" s="263">
        <v>1.3033397672345117</v>
      </c>
      <c r="W14" s="145">
        <v>1.5137205964120051</v>
      </c>
      <c r="X14" s="145">
        <v>1.0221190041611106</v>
      </c>
      <c r="Y14" s="145">
        <v>0.62233676287015827</v>
      </c>
      <c r="Z14" s="263">
        <v>2.1204366536919745</v>
      </c>
      <c r="AA14" s="145">
        <v>1.6521002480889313</v>
      </c>
      <c r="AB14" s="145">
        <v>1.1969955004020443</v>
      </c>
      <c r="AC14" s="145">
        <v>0.77320101462101343</v>
      </c>
      <c r="AD14" s="263">
        <v>3.4903129137954063</v>
      </c>
      <c r="AE14" s="145">
        <v>1.8966653962491899</v>
      </c>
      <c r="AF14" s="145">
        <v>1.4692603526603105</v>
      </c>
      <c r="AG14" s="145">
        <v>1.0769571209611022</v>
      </c>
      <c r="AH14" s="263">
        <v>5.2308683506242559</v>
      </c>
      <c r="AI14" s="145">
        <v>2.2565376867675631</v>
      </c>
      <c r="AJ14" s="145">
        <v>2.0472357055394919</v>
      </c>
      <c r="AK14" s="145">
        <v>1.3693772963652735</v>
      </c>
      <c r="AL14" s="263">
        <v>4.7943457241398173</v>
      </c>
      <c r="AM14" s="145">
        <v>2.5977571399831065</v>
      </c>
      <c r="AN14" s="145">
        <v>2.2315122882928895</v>
      </c>
      <c r="AO14" s="145">
        <v>1.5197509480801639</v>
      </c>
      <c r="AP14" s="263">
        <v>5.2124788917878995</v>
      </c>
      <c r="AQ14" s="145">
        <v>2.5951567238844802</v>
      </c>
      <c r="AR14" s="145">
        <v>2.1897027909770901</v>
      </c>
      <c r="AS14" s="145">
        <v>1.561314641891614</v>
      </c>
      <c r="AT14" s="263">
        <v>7.61296074511956</v>
      </c>
      <c r="AU14" s="145">
        <v>3.5748177146411799</v>
      </c>
      <c r="AV14" s="145">
        <v>3.8458825890446038</v>
      </c>
      <c r="AW14" s="145">
        <v>2.5239792530482075</v>
      </c>
      <c r="AX14" s="263">
        <v>117.06620221000929</v>
      </c>
      <c r="AY14" s="145">
        <v>30.363384239819148</v>
      </c>
      <c r="AZ14" s="145">
        <v>58.254219297337059</v>
      </c>
      <c r="BA14" s="145">
        <v>30.973257740209604</v>
      </c>
      <c r="BB14" s="263">
        <v>20.945798997259899</v>
      </c>
      <c r="BC14" s="145">
        <v>8.69607123138986</v>
      </c>
      <c r="BD14" s="145">
        <v>10.640911835805399</v>
      </c>
      <c r="BE14" s="145">
        <v>3.9379653503792094</v>
      </c>
      <c r="BF14" s="263">
        <v>67.209631901044958</v>
      </c>
      <c r="BG14" s="145">
        <v>14.119675451150888</v>
      </c>
      <c r="BH14" s="145">
        <v>16.532813722251174</v>
      </c>
      <c r="BI14" s="145">
        <v>5.6520768357353557</v>
      </c>
    </row>
    <row r="15" spans="1:61" s="12" customFormat="1" ht="14">
      <c r="A15" s="296" t="s">
        <v>332</v>
      </c>
      <c r="B15" s="263">
        <v>12.654479573301414</v>
      </c>
      <c r="C15" s="145">
        <v>8.2628243982898599</v>
      </c>
      <c r="D15" s="145">
        <v>11.941492291032572</v>
      </c>
      <c r="E15" s="145">
        <v>13.445925148749531</v>
      </c>
      <c r="F15" s="263">
        <v>14.30112951133791</v>
      </c>
      <c r="G15" s="145">
        <v>10.234429483968409</v>
      </c>
      <c r="H15" s="145">
        <v>13.371511163712253</v>
      </c>
      <c r="I15" s="145">
        <v>15.064148682594354</v>
      </c>
      <c r="J15" s="263">
        <v>15.546485140804625</v>
      </c>
      <c r="K15" s="145">
        <v>13.005204112778674</v>
      </c>
      <c r="L15" s="145">
        <v>16.50220274958048</v>
      </c>
      <c r="M15" s="145">
        <v>18.931907894102832</v>
      </c>
      <c r="N15" s="263">
        <v>17.759873344535027</v>
      </c>
      <c r="O15" s="145">
        <v>15.929863804144595</v>
      </c>
      <c r="P15" s="145">
        <v>19.481408870991707</v>
      </c>
      <c r="Q15" s="145">
        <v>22.587978409532745</v>
      </c>
      <c r="R15" s="263">
        <v>20.840360671878649</v>
      </c>
      <c r="S15" s="145">
        <v>19.83813147625516</v>
      </c>
      <c r="T15" s="145">
        <v>22.280341897548922</v>
      </c>
      <c r="U15" s="145">
        <v>26.305686400618725</v>
      </c>
      <c r="V15" s="263">
        <v>23.458866107721978</v>
      </c>
      <c r="W15" s="145">
        <v>21.526406988415332</v>
      </c>
      <c r="X15" s="145">
        <v>24.180390539128883</v>
      </c>
      <c r="Y15" s="145">
        <v>27.981170555621233</v>
      </c>
      <c r="Z15" s="263">
        <v>2.6543081754697431</v>
      </c>
      <c r="AA15" s="145">
        <v>22.94974519815807</v>
      </c>
      <c r="AB15" s="145">
        <v>28.161234641211671</v>
      </c>
      <c r="AC15" s="145">
        <v>34.220151634420723</v>
      </c>
      <c r="AD15" s="263">
        <v>5.1615142808928098</v>
      </c>
      <c r="AE15" s="145">
        <v>30.38832834970604</v>
      </c>
      <c r="AF15" s="145">
        <v>36.030336834826301</v>
      </c>
      <c r="AG15" s="145">
        <v>37.077763071837694</v>
      </c>
      <c r="AH15" s="263">
        <v>7.7633597311450089</v>
      </c>
      <c r="AI15" s="145">
        <v>47.285003058587833</v>
      </c>
      <c r="AJ15" s="145">
        <v>66.067911633315674</v>
      </c>
      <c r="AK15" s="145">
        <v>82.988100038014366</v>
      </c>
      <c r="AL15" s="263">
        <v>18.430924877164934</v>
      </c>
      <c r="AM15" s="145">
        <v>79.274937069531958</v>
      </c>
      <c r="AN15" s="145">
        <v>104.40878517101125</v>
      </c>
      <c r="AO15" s="145">
        <v>142.83246336513687</v>
      </c>
      <c r="AP15" s="263">
        <v>5.3540083549339599</v>
      </c>
      <c r="AQ15" s="145">
        <v>114.17303108971599</v>
      </c>
      <c r="AR15" s="145">
        <v>202.93858742371398</v>
      </c>
      <c r="AS15" s="145">
        <v>310.63589863889803</v>
      </c>
      <c r="AT15" s="263">
        <v>3.5198718306744201</v>
      </c>
      <c r="AU15" s="145">
        <v>189.022841278984</v>
      </c>
      <c r="AV15" s="145">
        <v>289.76673412239177</v>
      </c>
      <c r="AW15" s="145">
        <v>585.36200771787833</v>
      </c>
      <c r="AX15" s="263">
        <v>41.157526704562386</v>
      </c>
      <c r="AY15" s="145">
        <v>2891.3142910288843</v>
      </c>
      <c r="AZ15" s="145">
        <v>4709.3010086809891</v>
      </c>
      <c r="BA15" s="145">
        <v>8654.6413664841766</v>
      </c>
      <c r="BB15" s="263">
        <v>4.3495338796493099</v>
      </c>
      <c r="BC15" s="145">
        <v>464.99874384776501</v>
      </c>
      <c r="BD15" s="145">
        <v>351.70171007692801</v>
      </c>
      <c r="BE15" s="145">
        <v>869.64061247114057</v>
      </c>
      <c r="BF15" s="263">
        <v>1.726875053608363</v>
      </c>
      <c r="BG15" s="145">
        <v>228.28810531307536</v>
      </c>
      <c r="BH15" s="145">
        <v>92.463634505997547</v>
      </c>
      <c r="BI15" s="145">
        <v>960.32395076381408</v>
      </c>
    </row>
    <row r="16" spans="1:61" s="13" customFormat="1" ht="14">
      <c r="A16" s="296" t="s">
        <v>333</v>
      </c>
      <c r="B16" s="263">
        <v>875.40817055381171</v>
      </c>
      <c r="C16" s="145">
        <v>880.63678366162333</v>
      </c>
      <c r="D16" s="145">
        <v>892.14645308960553</v>
      </c>
      <c r="E16" s="145">
        <v>930.45031070416383</v>
      </c>
      <c r="F16" s="263">
        <v>1020.3060809578758</v>
      </c>
      <c r="G16" s="145">
        <v>1106.8259475144814</v>
      </c>
      <c r="H16" s="145">
        <v>1177.4581208913908</v>
      </c>
      <c r="I16" s="145">
        <v>1222.8549094657067</v>
      </c>
      <c r="J16" s="263">
        <v>1368.9140348003657</v>
      </c>
      <c r="K16" s="145">
        <v>1361.3410782192063</v>
      </c>
      <c r="L16" s="145">
        <v>1460.3035850754836</v>
      </c>
      <c r="M16" s="145">
        <v>1398.2629957409201</v>
      </c>
      <c r="N16" s="263">
        <v>1761.4110191616105</v>
      </c>
      <c r="O16" s="145">
        <v>1775.9739642590575</v>
      </c>
      <c r="P16" s="145">
        <v>1844.6537552230418</v>
      </c>
      <c r="Q16" s="145">
        <v>1851.2837457730866</v>
      </c>
      <c r="R16" s="263">
        <v>2114.5274408771156</v>
      </c>
      <c r="S16" s="145">
        <v>2122.9229754768303</v>
      </c>
      <c r="T16" s="145">
        <v>2242.7701372153133</v>
      </c>
      <c r="U16" s="145">
        <v>2205.20947219561</v>
      </c>
      <c r="V16" s="263">
        <v>2140.8868086879374</v>
      </c>
      <c r="W16" s="145">
        <v>2124.5096658272942</v>
      </c>
      <c r="X16" s="145">
        <v>2350.3417429586498</v>
      </c>
      <c r="Y16" s="145">
        <v>2358.0349359041925</v>
      </c>
      <c r="Z16" s="263">
        <v>2077.0440742189121</v>
      </c>
      <c r="AA16" s="145">
        <v>2102.8644991842407</v>
      </c>
      <c r="AB16" s="145">
        <v>2281.4411793604204</v>
      </c>
      <c r="AC16" s="145">
        <v>2441.8865311824998</v>
      </c>
      <c r="AD16" s="263">
        <v>2422.504720471652</v>
      </c>
      <c r="AE16" s="145">
        <v>2438.5890109260454</v>
      </c>
      <c r="AF16" s="145">
        <v>2516.8623082482491</v>
      </c>
      <c r="AG16" s="145">
        <v>2666.5289092635444</v>
      </c>
      <c r="AH16" s="263">
        <v>2638.8226499098878</v>
      </c>
      <c r="AI16" s="145">
        <v>2914.5061022035411</v>
      </c>
      <c r="AJ16" s="145">
        <v>3340.582518943861</v>
      </c>
      <c r="AK16" s="145">
        <v>3561.6166342128099</v>
      </c>
      <c r="AL16" s="263">
        <v>3600.5959925486709</v>
      </c>
      <c r="AM16" s="145">
        <v>4015.8094273242541</v>
      </c>
      <c r="AN16" s="145">
        <v>4666.587409276759</v>
      </c>
      <c r="AO16" s="145">
        <v>4498.0712148090452</v>
      </c>
      <c r="AP16" s="263">
        <v>4625.8451457269402</v>
      </c>
      <c r="AQ16" s="145">
        <v>4010.345535588448</v>
      </c>
      <c r="AR16" s="145">
        <v>5298.675766589613</v>
      </c>
      <c r="AS16" s="145">
        <v>5604.6838097717155</v>
      </c>
      <c r="AT16" s="263">
        <v>6110.6452463350606</v>
      </c>
      <c r="AU16" s="145">
        <v>5547.4685867659928</v>
      </c>
      <c r="AV16" s="145">
        <v>7032.8614452978254</v>
      </c>
      <c r="AW16" s="145">
        <v>7034.8933062368933</v>
      </c>
      <c r="AX16" s="263">
        <v>68265.77534172067</v>
      </c>
      <c r="AY16" s="145">
        <v>58364.02561384091</v>
      </c>
      <c r="AZ16" s="145">
        <v>71872.979351859321</v>
      </c>
      <c r="BA16" s="145">
        <v>76582.388555529789</v>
      </c>
      <c r="BB16" s="263">
        <v>8045.0264026394007</v>
      </c>
      <c r="BC16" s="145">
        <v>7.5814030018606804</v>
      </c>
      <c r="BD16" s="145">
        <v>9817.1784082007998</v>
      </c>
      <c r="BE16" s="145">
        <v>10573.118609997449</v>
      </c>
      <c r="BF16" s="263">
        <v>8705.330417824578</v>
      </c>
      <c r="BG16" s="145">
        <v>7725.9715548289787</v>
      </c>
      <c r="BH16" s="145">
        <v>10172.988396629024</v>
      </c>
      <c r="BI16" s="145">
        <v>10881.835726224783</v>
      </c>
    </row>
    <row r="17" spans="1:61" s="12" customFormat="1" ht="14">
      <c r="A17" s="296" t="s">
        <v>334</v>
      </c>
      <c r="B17" s="263">
        <v>63.51877564903269</v>
      </c>
      <c r="C17" s="145">
        <v>63.46945982942939</v>
      </c>
      <c r="D17" s="145">
        <v>63.617407288239257</v>
      </c>
      <c r="E17" s="145">
        <v>64.554407860701687</v>
      </c>
      <c r="F17" s="263">
        <v>72.79358968540167</v>
      </c>
      <c r="G17" s="145">
        <v>72.736316994854533</v>
      </c>
      <c r="H17" s="145">
        <v>72.736316994854533</v>
      </c>
      <c r="I17" s="145">
        <v>73.480861971967229</v>
      </c>
      <c r="J17" s="263">
        <v>62.951053241990209</v>
      </c>
      <c r="K17" s="145">
        <v>63.915625831988443</v>
      </c>
      <c r="L17" s="145">
        <v>63.509490004620758</v>
      </c>
      <c r="M17" s="145">
        <v>64.321761659356127</v>
      </c>
      <c r="N17" s="263">
        <v>102.47112482311321</v>
      </c>
      <c r="O17" s="145">
        <v>102.93806022502689</v>
      </c>
      <c r="P17" s="145">
        <v>102.79859885918933</v>
      </c>
      <c r="Q17" s="145">
        <v>104.09231218255636</v>
      </c>
      <c r="R17" s="263">
        <v>91.953170910781935</v>
      </c>
      <c r="S17" s="145">
        <v>100.31960249996345</v>
      </c>
      <c r="T17" s="145">
        <v>115.33192959595398</v>
      </c>
      <c r="U17" s="145">
        <v>78.210409725305453</v>
      </c>
      <c r="V17" s="263">
        <v>41.50363874240989</v>
      </c>
      <c r="W17" s="145">
        <v>35.240716072905641</v>
      </c>
      <c r="X17" s="145">
        <v>101.94691490395327</v>
      </c>
      <c r="Y17" s="145">
        <v>69.328791444604548</v>
      </c>
      <c r="Z17" s="263">
        <v>33.885207384712352</v>
      </c>
      <c r="AA17" s="145">
        <v>56.267446555787899</v>
      </c>
      <c r="AB17" s="145">
        <v>108.53567919433108</v>
      </c>
      <c r="AC17" s="145">
        <v>77.903660990384466</v>
      </c>
      <c r="AD17" s="263">
        <v>38.598236249271537</v>
      </c>
      <c r="AE17" s="145">
        <v>67.406557327068313</v>
      </c>
      <c r="AF17" s="145">
        <v>63.142016333288545</v>
      </c>
      <c r="AG17" s="145">
        <v>42.693410756215656</v>
      </c>
      <c r="AH17" s="263">
        <v>41.551210017812053</v>
      </c>
      <c r="AI17" s="145">
        <v>54.296688517285681</v>
      </c>
      <c r="AJ17" s="145">
        <v>55.485439148643259</v>
      </c>
      <c r="AK17" s="145">
        <v>59.326004748455389</v>
      </c>
      <c r="AL17" s="263">
        <v>21.915321360207134</v>
      </c>
      <c r="AM17" s="145">
        <v>42.651708998511275</v>
      </c>
      <c r="AN17" s="145">
        <v>38.76460073057779</v>
      </c>
      <c r="AO17" s="145">
        <v>45.453434795514305</v>
      </c>
      <c r="AP17" s="263">
        <v>10.666517095477401</v>
      </c>
      <c r="AQ17" s="145">
        <v>14.2235988131543</v>
      </c>
      <c r="AR17" s="145">
        <v>12.579790680280899</v>
      </c>
      <c r="AS17" s="145">
        <v>20.389134069752213</v>
      </c>
      <c r="AT17" s="263">
        <v>5.0224144793733005</v>
      </c>
      <c r="AU17" s="145">
        <v>7.8065879320710199</v>
      </c>
      <c r="AV17" s="145">
        <v>6.7678446037635851</v>
      </c>
      <c r="AW17" s="145">
        <v>11.717205822783422</v>
      </c>
      <c r="AX17" s="263">
        <v>26.335201106875679</v>
      </c>
      <c r="AY17" s="145">
        <v>45.571532761556497</v>
      </c>
      <c r="AZ17" s="145">
        <v>39.508165954506573</v>
      </c>
      <c r="BA17" s="145">
        <v>84.211361549513967</v>
      </c>
      <c r="BB17" s="263">
        <v>2.1531006005836102</v>
      </c>
      <c r="BC17" s="145">
        <v>6.1068169702394899</v>
      </c>
      <c r="BD17" s="145">
        <v>4.9228903599157503</v>
      </c>
      <c r="BE17" s="145">
        <v>9.6444309409081086</v>
      </c>
      <c r="BF17" s="263">
        <v>1.4927508323730845</v>
      </c>
      <c r="BG17" s="145">
        <v>4.2054203185949</v>
      </c>
      <c r="BH17" s="145">
        <v>3.5494107518884408</v>
      </c>
      <c r="BI17" s="145">
        <v>11.280632725026019</v>
      </c>
    </row>
    <row r="18" spans="1:61" s="12" customFormat="1" ht="14">
      <c r="A18" s="296" t="s">
        <v>335</v>
      </c>
      <c r="B18" s="263">
        <v>54.473171403683317</v>
      </c>
      <c r="C18" s="145">
        <v>54.901787201566364</v>
      </c>
      <c r="D18" s="145">
        <v>55.564193434658364</v>
      </c>
      <c r="E18" s="145">
        <v>56.148669522680713</v>
      </c>
      <c r="F18" s="263">
        <v>55.261992043789746</v>
      </c>
      <c r="G18" s="145">
        <v>60.635744373565146</v>
      </c>
      <c r="H18" s="145">
        <v>66.314390452547684</v>
      </c>
      <c r="I18" s="145">
        <v>68.867875602157284</v>
      </c>
      <c r="J18" s="263">
        <v>72.20352934833754</v>
      </c>
      <c r="K18" s="145">
        <v>74.986534762192065</v>
      </c>
      <c r="L18" s="145">
        <v>76.493996028029969</v>
      </c>
      <c r="M18" s="145">
        <v>76.996483116642565</v>
      </c>
      <c r="N18" s="263">
        <v>106.17024264823124</v>
      </c>
      <c r="O18" s="145">
        <v>111.06796967308594</v>
      </c>
      <c r="P18" s="145">
        <v>115.66964060876705</v>
      </c>
      <c r="Q18" s="145">
        <v>117.84600187472626</v>
      </c>
      <c r="R18" s="263">
        <v>144.28255357326282</v>
      </c>
      <c r="S18" s="145">
        <v>147.11706723607517</v>
      </c>
      <c r="T18" s="145">
        <v>153.47398886078304</v>
      </c>
      <c r="U18" s="145">
        <v>159.73883629586476</v>
      </c>
      <c r="V18" s="263">
        <v>180.79131298086762</v>
      </c>
      <c r="W18" s="145">
        <v>184.26950366059629</v>
      </c>
      <c r="X18" s="145">
        <v>189.06461503071094</v>
      </c>
      <c r="Y18" s="145">
        <v>195.80497426701939</v>
      </c>
      <c r="Z18" s="263">
        <v>150.19468800244533</v>
      </c>
      <c r="AA18" s="145">
        <v>154.00307862085722</v>
      </c>
      <c r="AB18" s="145">
        <v>161.65738051385534</v>
      </c>
      <c r="AC18" s="145">
        <v>183.74556714778342</v>
      </c>
      <c r="AD18" s="263">
        <v>207.45689152889128</v>
      </c>
      <c r="AE18" s="145">
        <v>202.36546917296795</v>
      </c>
      <c r="AF18" s="145">
        <v>207.72354565970343</v>
      </c>
      <c r="AG18" s="145">
        <v>228.80722653735697</v>
      </c>
      <c r="AH18" s="263">
        <v>251.81133098157602</v>
      </c>
      <c r="AI18" s="145">
        <v>304.02770732250008</v>
      </c>
      <c r="AJ18" s="145">
        <v>386.99078719029154</v>
      </c>
      <c r="AK18" s="145">
        <v>402.92084156715043</v>
      </c>
      <c r="AL18" s="263">
        <v>469.99442221966609</v>
      </c>
      <c r="AM18" s="145">
        <v>481.08023519332266</v>
      </c>
      <c r="AN18" s="145">
        <v>652.10291639614638</v>
      </c>
      <c r="AO18" s="145">
        <v>638.2467498553558</v>
      </c>
      <c r="AP18" s="263">
        <v>756.70174919819203</v>
      </c>
      <c r="AQ18" s="145">
        <v>593.115757025216</v>
      </c>
      <c r="AR18" s="145">
        <v>1039.65407165538</v>
      </c>
      <c r="AS18" s="145">
        <v>1053.7791805118084</v>
      </c>
      <c r="AT18" s="263">
        <v>1289.2761377142501</v>
      </c>
      <c r="AU18" s="145">
        <v>1118.16945808434</v>
      </c>
      <c r="AV18" s="145">
        <v>1711.4503391116998</v>
      </c>
      <c r="AW18" s="145">
        <v>1550.3571145192104</v>
      </c>
      <c r="AX18" s="263">
        <v>15196.718063795171</v>
      </c>
      <c r="AY18" s="145">
        <v>11865.743079003207</v>
      </c>
      <c r="AZ18" s="145">
        <v>18651.877533814804</v>
      </c>
      <c r="BA18" s="145">
        <v>16875.338504293904</v>
      </c>
      <c r="BB18" s="263">
        <v>1872.66297793378</v>
      </c>
      <c r="BC18" s="145">
        <v>1473.2360777669701</v>
      </c>
      <c r="BD18" s="145">
        <v>1954.6658264159701</v>
      </c>
      <c r="BE18" s="145">
        <v>1752.9333504920451</v>
      </c>
      <c r="BF18" s="263">
        <v>1931.1063154907758</v>
      </c>
      <c r="BG18" s="145">
        <v>1500.6538235148894</v>
      </c>
      <c r="BH18" s="145">
        <v>2027.6497873801718</v>
      </c>
      <c r="BI18" s="145">
        <v>1853.134901295826</v>
      </c>
    </row>
    <row r="19" spans="1:61" s="12" customFormat="1" ht="14">
      <c r="A19" s="296" t="s">
        <v>336</v>
      </c>
      <c r="B19" s="263">
        <v>565.17753983766102</v>
      </c>
      <c r="C19" s="145">
        <v>568.08621284553487</v>
      </c>
      <c r="D19" s="145">
        <v>574.12730293881157</v>
      </c>
      <c r="E19" s="145">
        <v>591.13185283099767</v>
      </c>
      <c r="F19" s="263">
        <v>627.02640826244783</v>
      </c>
      <c r="G19" s="145">
        <v>655.79356074105158</v>
      </c>
      <c r="H19" s="145">
        <v>677.73460924168148</v>
      </c>
      <c r="I19" s="145">
        <v>706.98934057585473</v>
      </c>
      <c r="J19" s="263">
        <v>754.15362342390301</v>
      </c>
      <c r="K19" s="145">
        <v>765.61492469174357</v>
      </c>
      <c r="L19" s="145">
        <v>858.06942158565687</v>
      </c>
      <c r="M19" s="145">
        <v>781.15135529926079</v>
      </c>
      <c r="N19" s="263">
        <v>915.06899137757819</v>
      </c>
      <c r="O19" s="145">
        <v>935.00322207270051</v>
      </c>
      <c r="P19" s="145">
        <v>986.01645290286058</v>
      </c>
      <c r="Q19" s="145">
        <v>978.40780687979975</v>
      </c>
      <c r="R19" s="263">
        <v>1010.5597065090587</v>
      </c>
      <c r="S19" s="145">
        <v>1037.0311052850916</v>
      </c>
      <c r="T19" s="145">
        <v>1107.5099692420054</v>
      </c>
      <c r="U19" s="145">
        <v>1086.6828604475836</v>
      </c>
      <c r="V19" s="263">
        <v>1010.4598969918206</v>
      </c>
      <c r="W19" s="145">
        <v>1010.6551109586732</v>
      </c>
      <c r="X19" s="145">
        <v>1129.378482990644</v>
      </c>
      <c r="Y19" s="145">
        <v>1141.0295383291129</v>
      </c>
      <c r="Z19" s="263">
        <v>963.39270531538909</v>
      </c>
      <c r="AA19" s="145">
        <v>989.80192760013085</v>
      </c>
      <c r="AB19" s="145">
        <v>1028.3387741450863</v>
      </c>
      <c r="AC19" s="145">
        <v>1120.1401465469837</v>
      </c>
      <c r="AD19" s="263">
        <v>1100.5044747933023</v>
      </c>
      <c r="AE19" s="145">
        <v>1124.7718756715651</v>
      </c>
      <c r="AF19" s="145">
        <v>1135.9035724339813</v>
      </c>
      <c r="AG19" s="145">
        <v>1207.663929199505</v>
      </c>
      <c r="AH19" s="263">
        <v>1193.6191480907062</v>
      </c>
      <c r="AI19" s="145">
        <v>1269.942409177361</v>
      </c>
      <c r="AJ19" s="145">
        <v>1394.5383024339083</v>
      </c>
      <c r="AK19" s="145">
        <v>1474.2589282463687</v>
      </c>
      <c r="AL19" s="263">
        <v>1469.6523697977825</v>
      </c>
      <c r="AM19" s="145">
        <v>1512.8718228130385</v>
      </c>
      <c r="AN19" s="145">
        <v>1674.4238892533278</v>
      </c>
      <c r="AO19" s="145">
        <v>1725.6605296200948</v>
      </c>
      <c r="AP19" s="263">
        <v>1733.81512351835</v>
      </c>
      <c r="AQ19" s="145">
        <v>1620.8254469041601</v>
      </c>
      <c r="AR19" s="145">
        <v>1897.0397664035702</v>
      </c>
      <c r="AS19" s="145">
        <v>1988.7466210850698</v>
      </c>
      <c r="AT19" s="263">
        <v>2068.8923714736802</v>
      </c>
      <c r="AU19" s="145">
        <v>1938.1366418367402</v>
      </c>
      <c r="AV19" s="145">
        <v>2294.1992348282479</v>
      </c>
      <c r="AW19" s="145">
        <v>2306.4299048069547</v>
      </c>
      <c r="AX19" s="263">
        <v>24195.979477084176</v>
      </c>
      <c r="AY19" s="145">
        <v>21054.741096604019</v>
      </c>
      <c r="AZ19" s="145">
        <v>22082.7571252823</v>
      </c>
      <c r="BA19" s="145">
        <v>26252.913850111527</v>
      </c>
      <c r="BB19" s="263">
        <v>2800.3774350788899</v>
      </c>
      <c r="BC19" s="145">
        <v>2878.8493580111299</v>
      </c>
      <c r="BD19" s="145">
        <v>3883.2404109635499</v>
      </c>
      <c r="BE19" s="145">
        <v>4358.5490939008905</v>
      </c>
      <c r="BF19" s="263">
        <v>2969.3638308510485</v>
      </c>
      <c r="BG19" s="145">
        <v>2951.5663894813047</v>
      </c>
      <c r="BH19" s="145">
        <v>4107.6390041555014</v>
      </c>
      <c r="BI19" s="145">
        <v>4473.0179704532275</v>
      </c>
    </row>
    <row r="20" spans="1:61" s="10" customFormat="1" ht="14">
      <c r="A20" s="296" t="s">
        <v>337</v>
      </c>
      <c r="B20" s="263">
        <v>80.301015473552297</v>
      </c>
      <c r="C20" s="145">
        <v>81.383545129578891</v>
      </c>
      <c r="D20" s="145">
        <v>87.400870405901998</v>
      </c>
      <c r="E20" s="145">
        <v>103.458393636963</v>
      </c>
      <c r="F20" s="263">
        <v>106.7732240415766</v>
      </c>
      <c r="G20" s="145">
        <v>145.29477292760239</v>
      </c>
      <c r="H20" s="145">
        <v>172.2489560008178</v>
      </c>
      <c r="I20" s="145">
        <v>185.36139826797884</v>
      </c>
      <c r="J20" s="263">
        <v>236.13766177039352</v>
      </c>
      <c r="K20" s="145">
        <v>227.45405978229928</v>
      </c>
      <c r="L20" s="145">
        <v>229.80873361129645</v>
      </c>
      <c r="M20" s="145">
        <v>235.04382139897973</v>
      </c>
      <c r="N20" s="263">
        <v>331.57374257827587</v>
      </c>
      <c r="O20" s="145">
        <v>319.38062442564433</v>
      </c>
      <c r="P20" s="145">
        <v>322.68695010100771</v>
      </c>
      <c r="Q20" s="145">
        <v>330.03782178100153</v>
      </c>
      <c r="R20" s="263">
        <v>465.96099276903385</v>
      </c>
      <c r="S20" s="145">
        <v>439.29759942136673</v>
      </c>
      <c r="T20" s="145">
        <v>448.48892832415618</v>
      </c>
      <c r="U20" s="145">
        <v>461.98350280192312</v>
      </c>
      <c r="V20" s="263">
        <v>457.21666475999922</v>
      </c>
      <c r="W20" s="145">
        <v>456.77339992151758</v>
      </c>
      <c r="X20" s="145">
        <v>466.75294018931328</v>
      </c>
      <c r="Y20" s="145">
        <v>490.83683191240891</v>
      </c>
      <c r="Z20" s="263">
        <v>467.48361286819409</v>
      </c>
      <c r="AA20" s="145">
        <v>465.09789106463245</v>
      </c>
      <c r="AB20" s="145">
        <v>519.53878775347027</v>
      </c>
      <c r="AC20" s="145">
        <v>574.89290749117708</v>
      </c>
      <c r="AD20" s="263">
        <v>565.53832647392244</v>
      </c>
      <c r="AE20" s="145">
        <v>545.74664944685719</v>
      </c>
      <c r="AF20" s="145">
        <v>590.96028968575661</v>
      </c>
      <c r="AG20" s="145">
        <v>642.55436794803131</v>
      </c>
      <c r="AH20" s="263">
        <v>610.64401882217066</v>
      </c>
      <c r="AI20" s="145">
        <v>681.23174220716135</v>
      </c>
      <c r="AJ20" s="145">
        <v>799.45342686995969</v>
      </c>
      <c r="AK20" s="145">
        <v>874.3600864372662</v>
      </c>
      <c r="AL20" s="263">
        <v>858.93940892696594</v>
      </c>
      <c r="AM20" s="145">
        <v>893.7648083403717</v>
      </c>
      <c r="AN20" s="145">
        <v>1053.4109568357492</v>
      </c>
      <c r="AO20" s="145">
        <v>1115.7559344977888</v>
      </c>
      <c r="AP20" s="263">
        <v>1096.25568823965</v>
      </c>
      <c r="AQ20" s="145">
        <v>888.35801310115096</v>
      </c>
      <c r="AR20" s="145">
        <v>1028.0142336879699</v>
      </c>
      <c r="AS20" s="145">
        <v>1294.3264227812031</v>
      </c>
      <c r="AT20" s="263">
        <v>1322.15866500176</v>
      </c>
      <c r="AU20" s="145">
        <v>1178.7263121604901</v>
      </c>
      <c r="AV20" s="145">
        <v>1351.9727118176074</v>
      </c>
      <c r="AW20" s="145">
        <v>1549.8427782983936</v>
      </c>
      <c r="AX20" s="263">
        <v>13248.698832843256</v>
      </c>
      <c r="AY20" s="145">
        <v>11832.793760920415</v>
      </c>
      <c r="AZ20" s="145">
        <v>13220.131823036181</v>
      </c>
      <c r="BA20" s="145">
        <v>15636.303128730391</v>
      </c>
      <c r="BB20" s="263">
        <v>1486.9480720920999</v>
      </c>
      <c r="BC20" s="145">
        <v>1275.0468939667701</v>
      </c>
      <c r="BD20" s="145">
        <v>1856.9964388829198</v>
      </c>
      <c r="BE20" s="145">
        <v>2219.2935685347206</v>
      </c>
      <c r="BF20" s="263">
        <v>1491.3836173285031</v>
      </c>
      <c r="BG20" s="145">
        <v>1273.2987528504868</v>
      </c>
      <c r="BH20" s="145">
        <v>1861.2686015017748</v>
      </c>
      <c r="BI20" s="145">
        <v>2240.4431840544612</v>
      </c>
    </row>
    <row r="21" spans="1:61" s="10" customFormat="1" ht="14">
      <c r="A21" s="296" t="s">
        <v>338</v>
      </c>
      <c r="B21" s="263">
        <v>30.764360528319955</v>
      </c>
      <c r="C21" s="145">
        <v>30.951949729292807</v>
      </c>
      <c r="D21" s="145">
        <v>29.919902299345395</v>
      </c>
      <c r="E21" s="145">
        <v>31.74788311893963</v>
      </c>
      <c r="F21" s="263">
        <v>32.381277614815666</v>
      </c>
      <c r="G21" s="145">
        <v>33.876728929442798</v>
      </c>
      <c r="H21" s="145">
        <v>36.599176014273837</v>
      </c>
      <c r="I21" s="145">
        <v>36.553972406705327</v>
      </c>
      <c r="J21" s="263">
        <v>45.008323961494312</v>
      </c>
      <c r="K21" s="145">
        <v>43.875810615769019</v>
      </c>
      <c r="L21" s="145">
        <v>45.334594951790045</v>
      </c>
      <c r="M21" s="145">
        <v>44.302092487026712</v>
      </c>
      <c r="N21" s="263">
        <v>49.914943459407127</v>
      </c>
      <c r="O21" s="145">
        <v>50.316547714301478</v>
      </c>
      <c r="P21" s="145">
        <v>51.631905329671213</v>
      </c>
      <c r="Q21" s="145">
        <v>52.224267647114786</v>
      </c>
      <c r="R21" s="263">
        <v>57.519663241881013</v>
      </c>
      <c r="S21" s="145">
        <v>59.100169252879297</v>
      </c>
      <c r="T21" s="145">
        <v>60.370669623164204</v>
      </c>
      <c r="U21" s="145">
        <v>61.556495878629782</v>
      </c>
      <c r="V21" s="263">
        <v>63.471147748372012</v>
      </c>
      <c r="W21" s="145">
        <v>64.300804035584477</v>
      </c>
      <c r="X21" s="145">
        <v>65.261423623110772</v>
      </c>
      <c r="Y21" s="145">
        <v>66.225271615277919</v>
      </c>
      <c r="Z21" s="263">
        <v>66.3810065485617</v>
      </c>
      <c r="AA21" s="145">
        <v>66.657131345261362</v>
      </c>
      <c r="AB21" s="145">
        <v>67.652953201285698</v>
      </c>
      <c r="AC21" s="145">
        <v>74.410344328116309</v>
      </c>
      <c r="AD21" s="263">
        <v>78.831872563290375</v>
      </c>
      <c r="AE21" s="145">
        <v>71.97615107617834</v>
      </c>
      <c r="AF21" s="145">
        <v>75.465899198394595</v>
      </c>
      <c r="AG21" s="145">
        <v>78.851905466699122</v>
      </c>
      <c r="AH21" s="263">
        <v>82.187104313471849</v>
      </c>
      <c r="AI21" s="145">
        <v>81.682716564999083</v>
      </c>
      <c r="AJ21" s="145">
        <v>90.935081869217157</v>
      </c>
      <c r="AK21" s="145">
        <v>95.55045433885337</v>
      </c>
      <c r="AL21" s="263">
        <v>100.00697012439915</v>
      </c>
      <c r="AM21" s="145">
        <v>106.25033612156113</v>
      </c>
      <c r="AN21" s="145">
        <v>118.77288817095112</v>
      </c>
      <c r="AO21" s="145">
        <v>108.39270566338074</v>
      </c>
      <c r="AP21" s="263">
        <v>114.78312641996101</v>
      </c>
      <c r="AQ21" s="145">
        <v>94.8294237356222</v>
      </c>
      <c r="AR21" s="145">
        <v>115.00459175644299</v>
      </c>
      <c r="AS21" s="145">
        <v>118.96784133210626</v>
      </c>
      <c r="AT21" s="263">
        <v>127.04679176291599</v>
      </c>
      <c r="AU21" s="145">
        <v>107.58839094760299</v>
      </c>
      <c r="AV21" s="145">
        <v>126.57721363448817</v>
      </c>
      <c r="AW21" s="145">
        <v>124.5191859854568</v>
      </c>
      <c r="AX21" s="263">
        <v>1399.9403256812307</v>
      </c>
      <c r="AY21" s="145">
        <v>1158.776151844522</v>
      </c>
      <c r="AZ21" s="145">
        <v>1407.5714991047755</v>
      </c>
      <c r="BA21" s="145">
        <v>1385.5979136193178</v>
      </c>
      <c r="BB21" s="263">
        <v>166.65318304562001</v>
      </c>
      <c r="BC21" s="145">
        <v>198.70630965198799</v>
      </c>
      <c r="BD21" s="145">
        <v>225.45511811440099</v>
      </c>
      <c r="BE21" s="145">
        <v>204.37444895637569</v>
      </c>
      <c r="BF21" s="263">
        <v>175.62292735872097</v>
      </c>
      <c r="BG21" s="145">
        <v>203.67804838631918</v>
      </c>
      <c r="BH21" s="145">
        <v>235.4281806062572</v>
      </c>
      <c r="BI21" s="145">
        <v>210.20236229593772</v>
      </c>
    </row>
    <row r="22" spans="1:61" s="13" customFormat="1" ht="14">
      <c r="A22" s="296" t="s">
        <v>339</v>
      </c>
      <c r="B22" s="263">
        <v>5.9821355720392253</v>
      </c>
      <c r="C22" s="145">
        <v>6.0467417185676275</v>
      </c>
      <c r="D22" s="145">
        <v>6.1774413451881891</v>
      </c>
      <c r="E22" s="145">
        <v>6.1488941778573256</v>
      </c>
      <c r="F22" s="263">
        <v>6.8950735308303797</v>
      </c>
      <c r="G22" s="145">
        <v>7.3171004365223542</v>
      </c>
      <c r="H22" s="145">
        <v>8.0095058204101868</v>
      </c>
      <c r="I22" s="145">
        <v>8.2247540275472826</v>
      </c>
      <c r="J22" s="263">
        <v>8.8339033401200293</v>
      </c>
      <c r="K22" s="145">
        <v>8.213661622820986</v>
      </c>
      <c r="L22" s="145">
        <v>8.1918164533591433</v>
      </c>
      <c r="M22" s="145">
        <v>8.3085664201379412</v>
      </c>
      <c r="N22" s="263">
        <v>12.414333332963112</v>
      </c>
      <c r="O22" s="145">
        <v>12.381006036740628</v>
      </c>
      <c r="P22" s="145">
        <v>12.844504234279805</v>
      </c>
      <c r="Q22" s="145">
        <v>13.002808267352199</v>
      </c>
      <c r="R22" s="263">
        <v>14.058425567914082</v>
      </c>
      <c r="S22" s="145">
        <v>14.567340944518536</v>
      </c>
      <c r="T22" s="145">
        <v>15.437524052909676</v>
      </c>
      <c r="U22" s="145">
        <v>15.865867709138204</v>
      </c>
      <c r="V22" s="263">
        <v>15.484963862234876</v>
      </c>
      <c r="W22" s="145">
        <v>16.171892940792873</v>
      </c>
      <c r="X22" s="145">
        <v>17.138210950520229</v>
      </c>
      <c r="Y22" s="145">
        <v>17.29586099602589</v>
      </c>
      <c r="Z22" s="263">
        <v>16.106378029142718</v>
      </c>
      <c r="AA22" s="145">
        <v>16.495541302316546</v>
      </c>
      <c r="AB22" s="145">
        <v>18.354485301800398</v>
      </c>
      <c r="AC22" s="145">
        <v>19.75629680000884</v>
      </c>
      <c r="AD22" s="263">
        <v>20.42923053244132</v>
      </c>
      <c r="AE22" s="145">
        <v>20.198637692639323</v>
      </c>
      <c r="AF22" s="145">
        <v>21.885680305324744</v>
      </c>
      <c r="AG22" s="145">
        <v>23.678959869391047</v>
      </c>
      <c r="AH22" s="263">
        <v>23.769274302301941</v>
      </c>
      <c r="AI22" s="145">
        <v>29.575654542504946</v>
      </c>
      <c r="AJ22" s="145">
        <v>35.607382322040266</v>
      </c>
      <c r="AK22" s="145">
        <v>39.634876008717526</v>
      </c>
      <c r="AL22" s="263">
        <v>41.235672355455769</v>
      </c>
      <c r="AM22" s="145">
        <v>48.417014028649689</v>
      </c>
      <c r="AN22" s="145">
        <v>58.777076023350865</v>
      </c>
      <c r="AO22" s="145">
        <v>57.777951128851363</v>
      </c>
      <c r="AP22" s="263">
        <v>62.061072921440797</v>
      </c>
      <c r="AQ22" s="145">
        <v>47.347603354536794</v>
      </c>
      <c r="AR22" s="145">
        <v>64.388488583801191</v>
      </c>
      <c r="AS22" s="145">
        <v>81.403161783117994</v>
      </c>
      <c r="AT22" s="263">
        <v>91.340247375891295</v>
      </c>
      <c r="AU22" s="145">
        <v>70.725667962069593</v>
      </c>
      <c r="AV22" s="145">
        <v>96.474328954685461</v>
      </c>
      <c r="AW22" s="145">
        <v>105.39111544926052</v>
      </c>
      <c r="AX22" s="263">
        <v>922.70382771675304</v>
      </c>
      <c r="AY22" s="145">
        <v>719.23793898520239</v>
      </c>
      <c r="AZ22" s="145">
        <v>929.38846636466462</v>
      </c>
      <c r="BA22" s="145">
        <v>1075.5585367093427</v>
      </c>
      <c r="BB22" s="263">
        <v>102.356241436928</v>
      </c>
      <c r="BC22" s="145">
        <v>85.266461013118686</v>
      </c>
      <c r="BD22" s="145">
        <v>101.90409020035899</v>
      </c>
      <c r="BE22" s="145">
        <v>109.28067117480569</v>
      </c>
      <c r="BF22" s="263">
        <v>106.81162982512011</v>
      </c>
      <c r="BG22" s="145">
        <v>87.072906338469636</v>
      </c>
      <c r="BH22" s="145">
        <v>100.88706447807974</v>
      </c>
      <c r="BI22" s="145">
        <v>109.42280944746392</v>
      </c>
    </row>
    <row r="23" spans="1:61" s="13" customFormat="1" ht="14">
      <c r="A23" s="296" t="s">
        <v>340</v>
      </c>
      <c r="B23" s="263">
        <v>6.2493298015977672</v>
      </c>
      <c r="C23" s="145">
        <v>6.2675920160968834</v>
      </c>
      <c r="D23" s="145">
        <v>6.3132475523446763</v>
      </c>
      <c r="E23" s="145">
        <v>6.3369884311935278</v>
      </c>
      <c r="F23" s="263">
        <v>5.1961265960825722</v>
      </c>
      <c r="G23" s="145">
        <v>11.82228673162053</v>
      </c>
      <c r="H23" s="145">
        <v>12.19416306575787</v>
      </c>
      <c r="I23" s="145">
        <v>12.238112087065007</v>
      </c>
      <c r="J23" s="263">
        <v>11.377364781411254</v>
      </c>
      <c r="K23" s="145">
        <v>17.402954202411458</v>
      </c>
      <c r="L23" s="145">
        <v>17.068069129214251</v>
      </c>
      <c r="M23" s="145">
        <v>23.83873207243639</v>
      </c>
      <c r="N23" s="263">
        <v>22.649721141238683</v>
      </c>
      <c r="O23" s="145">
        <v>28.490521033806182</v>
      </c>
      <c r="P23" s="145">
        <v>28.865104691447435</v>
      </c>
      <c r="Q23" s="145">
        <v>29.019876056018095</v>
      </c>
      <c r="R23" s="263">
        <v>32.462565602492923</v>
      </c>
      <c r="S23" s="145">
        <v>40.314043294081308</v>
      </c>
      <c r="T23" s="145">
        <v>41.629249531321427</v>
      </c>
      <c r="U23" s="145">
        <v>40.212099980389532</v>
      </c>
      <c r="V23" s="263">
        <v>42.409220902912892</v>
      </c>
      <c r="W23" s="145">
        <v>48.416705125538343</v>
      </c>
      <c r="X23" s="145">
        <v>49.755874861110655</v>
      </c>
      <c r="Y23" s="145">
        <v>49.546717830243963</v>
      </c>
      <c r="Z23" s="263">
        <v>46.277502221602418</v>
      </c>
      <c r="AA23" s="145">
        <v>50.384712686940738</v>
      </c>
      <c r="AB23" s="145">
        <v>49.434192325661513</v>
      </c>
      <c r="AC23" s="145">
        <v>51.631122042952462</v>
      </c>
      <c r="AD23" s="263">
        <v>51.561695527318307</v>
      </c>
      <c r="AE23" s="145">
        <v>57.459038371982082</v>
      </c>
      <c r="AF23" s="145">
        <v>57.193089380114465</v>
      </c>
      <c r="AG23" s="145">
        <v>58.911989526363392</v>
      </c>
      <c r="AH23" s="263">
        <v>55.229446964551556</v>
      </c>
      <c r="AI23" s="145">
        <v>68.122844144892255</v>
      </c>
      <c r="AJ23" s="145">
        <v>77.178012463222785</v>
      </c>
      <c r="AK23" s="145">
        <v>79.403688189322679</v>
      </c>
      <c r="AL23" s="263">
        <v>77.164286863328755</v>
      </c>
      <c r="AM23" s="145">
        <v>134.49715166071391</v>
      </c>
      <c r="AN23" s="145">
        <v>148.52677728113287</v>
      </c>
      <c r="AO23" s="145">
        <v>100.24774943012139</v>
      </c>
      <c r="AP23" s="263">
        <v>97.084658732346796</v>
      </c>
      <c r="AQ23" s="145">
        <v>109.245227002942</v>
      </c>
      <c r="AR23" s="145">
        <v>164.504654058532</v>
      </c>
      <c r="AS23" s="145">
        <v>124.4272833747299</v>
      </c>
      <c r="AT23" s="263">
        <v>126.199006676887</v>
      </c>
      <c r="AU23" s="145">
        <v>149.281564097559</v>
      </c>
      <c r="AV23" s="145">
        <v>168.53875724092472</v>
      </c>
      <c r="AW23" s="145">
        <v>160.49038835637984</v>
      </c>
      <c r="AX23" s="263">
        <v>1449.3543119422495</v>
      </c>
      <c r="AY23" s="145">
        <v>1609.5642536242417</v>
      </c>
      <c r="AZ23" s="145">
        <v>1889.53531409881</v>
      </c>
      <c r="BA23" s="145">
        <v>1750.7522417230116</v>
      </c>
      <c r="BB23" s="263">
        <v>177.36800404162199</v>
      </c>
      <c r="BC23" s="145">
        <v>260.054083585944</v>
      </c>
      <c r="BD23" s="145">
        <v>283.74611084211199</v>
      </c>
      <c r="BE23" s="145">
        <v>259.48694023977765</v>
      </c>
      <c r="BF23" s="263">
        <v>242.53621063793042</v>
      </c>
      <c r="BG23" s="145">
        <v>271.77142637642555</v>
      </c>
      <c r="BH23" s="145">
        <v>300.54639216519655</v>
      </c>
      <c r="BI23" s="145">
        <v>275.04955730816147</v>
      </c>
    </row>
    <row r="24" spans="1:61" s="12" customFormat="1" ht="14">
      <c r="A24" s="296" t="s">
        <v>341</v>
      </c>
      <c r="B24" s="263">
        <v>14.947498599662893</v>
      </c>
      <c r="C24" s="145">
        <v>15.076601845483562</v>
      </c>
      <c r="D24" s="145">
        <v>13.973944579956658</v>
      </c>
      <c r="E24" s="145">
        <v>15.550358398447603</v>
      </c>
      <c r="F24" s="263">
        <v>23.707259874555842</v>
      </c>
      <c r="G24" s="145">
        <v>24.826960696635773</v>
      </c>
      <c r="H24" s="145">
        <v>27.690312291551514</v>
      </c>
      <c r="I24" s="145">
        <v>26.966990540700504</v>
      </c>
      <c r="J24" s="263">
        <v>33.064000749415001</v>
      </c>
      <c r="K24" s="145">
        <v>30.626713339905958</v>
      </c>
      <c r="L24" s="145">
        <v>32.483442060012841</v>
      </c>
      <c r="M24" s="145">
        <v>30.7074213464557</v>
      </c>
      <c r="N24" s="263">
        <v>45.07526244804334</v>
      </c>
      <c r="O24" s="145">
        <v>44.698872827508893</v>
      </c>
      <c r="P24" s="145">
        <v>46.149884003452662</v>
      </c>
      <c r="Q24" s="145">
        <v>46.482218415027305</v>
      </c>
      <c r="R24" s="263">
        <v>63.661792243261175</v>
      </c>
      <c r="S24" s="145">
        <v>63.130268728387925</v>
      </c>
      <c r="T24" s="145">
        <v>66.655759960082264</v>
      </c>
      <c r="U24" s="145">
        <v>65.835292540092667</v>
      </c>
      <c r="V24" s="263">
        <v>80.480203437064162</v>
      </c>
      <c r="W24" s="145">
        <v>76.227652392119879</v>
      </c>
      <c r="X24" s="145">
        <v>81.067606764843234</v>
      </c>
      <c r="Y24" s="145">
        <v>77.819591621285397</v>
      </c>
      <c r="Z24" s="263">
        <v>88.691966281720127</v>
      </c>
      <c r="AA24" s="145">
        <v>80.878456554956458</v>
      </c>
      <c r="AB24" s="145">
        <v>87.44392495966774</v>
      </c>
      <c r="AC24" s="145">
        <v>87.076500914262269</v>
      </c>
      <c r="AD24" s="263">
        <v>103.79745726049804</v>
      </c>
      <c r="AE24" s="145">
        <v>102.81852180791564</v>
      </c>
      <c r="AF24" s="145">
        <v>107.44639895088653</v>
      </c>
      <c r="AG24" s="145">
        <v>104.17773595818043</v>
      </c>
      <c r="AH24" s="263">
        <v>110.21367037414279</v>
      </c>
      <c r="AI24" s="145">
        <v>141.04378805932453</v>
      </c>
      <c r="AJ24" s="145">
        <v>168.8004092713729</v>
      </c>
      <c r="AK24" s="145">
        <v>170.15867227606185</v>
      </c>
      <c r="AL24" s="263">
        <v>190.18362762105653</v>
      </c>
      <c r="AM24" s="145">
        <v>220.42050891170322</v>
      </c>
      <c r="AN24" s="145">
        <v>266.76286481409574</v>
      </c>
      <c r="AO24" s="145">
        <v>249.87420055042074</v>
      </c>
      <c r="AP24" s="263">
        <v>272.20510410051503</v>
      </c>
      <c r="AQ24" s="145">
        <v>225.90377505144201</v>
      </c>
      <c r="AR24" s="145">
        <v>297.46676670952701</v>
      </c>
      <c r="AS24" s="145">
        <v>326.54457334644928</v>
      </c>
      <c r="AT24" s="263">
        <v>406.28070519146496</v>
      </c>
      <c r="AU24" s="145">
        <v>346.17989118534501</v>
      </c>
      <c r="AV24" s="145">
        <v>448.4408960437716</v>
      </c>
      <c r="AW24" s="145">
        <v>448.10387730710192</v>
      </c>
      <c r="AX24" s="263">
        <v>4461.1376406882482</v>
      </c>
      <c r="AY24" s="145">
        <v>3610.0891622176696</v>
      </c>
      <c r="AZ24" s="145">
        <v>4816.6062726558712</v>
      </c>
      <c r="BA24" s="145">
        <v>4827.3073667705748</v>
      </c>
      <c r="BB24" s="263">
        <v>510.01676911978399</v>
      </c>
      <c r="BC24" s="145">
        <v>442.30418786508699</v>
      </c>
      <c r="BD24" s="145">
        <v>526.06738391594001</v>
      </c>
      <c r="BE24" s="145">
        <v>510.13669316934266</v>
      </c>
      <c r="BF24" s="263">
        <v>588.5782932590314</v>
      </c>
      <c r="BG24" s="145">
        <v>454.98386402393618</v>
      </c>
      <c r="BH24" s="145">
        <v>541.17786914446606</v>
      </c>
      <c r="BI24" s="145">
        <v>521.70703437167469</v>
      </c>
    </row>
    <row r="25" spans="1:61" s="12" customFormat="1" ht="14">
      <c r="A25" s="296" t="s">
        <v>342</v>
      </c>
      <c r="B25" s="263">
        <v>8.3857221802479724</v>
      </c>
      <c r="C25" s="145">
        <v>8.4152712930076756</v>
      </c>
      <c r="D25" s="145">
        <v>8.4758112199693016</v>
      </c>
      <c r="E25" s="145">
        <v>8.5827370258134366</v>
      </c>
      <c r="F25" s="263">
        <v>19.252916422394399</v>
      </c>
      <c r="G25" s="145">
        <v>20.122329623670197</v>
      </c>
      <c r="H25" s="145">
        <v>21.049576163827425</v>
      </c>
      <c r="I25" s="145">
        <v>21.571153717032288</v>
      </c>
      <c r="J25" s="263">
        <v>29.302957296271554</v>
      </c>
      <c r="K25" s="145">
        <v>30.087275341494994</v>
      </c>
      <c r="L25" s="145">
        <v>30.292869057112515</v>
      </c>
      <c r="M25" s="145">
        <v>30.585140298030364</v>
      </c>
      <c r="N25" s="263">
        <v>39.206071509356278</v>
      </c>
      <c r="O25" s="145">
        <v>40.177823173455607</v>
      </c>
      <c r="P25" s="145">
        <v>40.97725930475579</v>
      </c>
      <c r="Q25" s="145">
        <v>41.622445264475736</v>
      </c>
      <c r="R25" s="263">
        <v>53.149410693697483</v>
      </c>
      <c r="S25" s="145">
        <v>54.861078783771283</v>
      </c>
      <c r="T25" s="145">
        <v>56.811237130345781</v>
      </c>
      <c r="U25" s="145">
        <v>57.129447355988248</v>
      </c>
      <c r="V25" s="263">
        <v>67.128846960233375</v>
      </c>
      <c r="W25" s="145">
        <v>65.409540392906834</v>
      </c>
      <c r="X25" s="145">
        <v>67.657795247984183</v>
      </c>
      <c r="Y25" s="145">
        <v>66.963913963850715</v>
      </c>
      <c r="Z25" s="263">
        <v>73.238123453879538</v>
      </c>
      <c r="AA25" s="145">
        <v>69.020200752321657</v>
      </c>
      <c r="AB25" s="145">
        <v>72.756243965296534</v>
      </c>
      <c r="AC25" s="145">
        <v>76.42801631755998</v>
      </c>
      <c r="AD25" s="263">
        <v>80.45712320338481</v>
      </c>
      <c r="AE25" s="145">
        <v>80.225346899478581</v>
      </c>
      <c r="AF25" s="145">
        <v>81.954615804676536</v>
      </c>
      <c r="AG25" s="145">
        <v>84.593484527103413</v>
      </c>
      <c r="AH25" s="263">
        <v>83.997973049915842</v>
      </c>
      <c r="AI25" s="145">
        <v>93.637399155469694</v>
      </c>
      <c r="AJ25" s="145">
        <v>103.39629984201365</v>
      </c>
      <c r="AK25" s="145">
        <v>108.79593614848864</v>
      </c>
      <c r="AL25" s="263">
        <v>111.99649475991113</v>
      </c>
      <c r="AM25" s="145">
        <v>196.78756339511901</v>
      </c>
      <c r="AN25" s="145">
        <v>206.66522244888162</v>
      </c>
      <c r="AO25" s="145">
        <v>132.72215321839101</v>
      </c>
      <c r="AP25" s="263">
        <v>134.47843279725402</v>
      </c>
      <c r="AQ25" s="145">
        <v>120.114356050336</v>
      </c>
      <c r="AR25" s="145">
        <v>193.43286856462399</v>
      </c>
      <c r="AS25" s="145">
        <v>157.72113453548937</v>
      </c>
      <c r="AT25" s="263">
        <v>162.11806398275502</v>
      </c>
      <c r="AU25" s="145">
        <v>145.343638121433</v>
      </c>
      <c r="AV25" s="145">
        <v>199.18828775200654</v>
      </c>
      <c r="AW25" s="145">
        <v>179.84726216474161</v>
      </c>
      <c r="AX25" s="263">
        <v>1777.084624529359</v>
      </c>
      <c r="AY25" s="145">
        <v>1571.0048100295835</v>
      </c>
      <c r="AZ25" s="145">
        <v>1927.1283566710449</v>
      </c>
      <c r="BA25" s="145">
        <v>2027.0068391013567</v>
      </c>
      <c r="BB25" s="263">
        <v>204.75877255496701</v>
      </c>
      <c r="BC25" s="145">
        <v>257.14592658405599</v>
      </c>
      <c r="BD25" s="145">
        <v>238.08670909320699</v>
      </c>
      <c r="BE25" s="145">
        <v>296.41209111305255</v>
      </c>
      <c r="BF25" s="263">
        <v>294.45759938075719</v>
      </c>
      <c r="BG25" s="145">
        <v>266.54370162381957</v>
      </c>
      <c r="BH25" s="145">
        <v>233.80403445634991</v>
      </c>
      <c r="BI25" s="145">
        <v>304.65467399866185</v>
      </c>
    </row>
    <row r="26" spans="1:61" s="12" customFormat="1" ht="14">
      <c r="A26" s="296" t="s">
        <v>343</v>
      </c>
      <c r="B26" s="263">
        <v>0.62033342667439928</v>
      </c>
      <c r="C26" s="145">
        <v>0.62201454707189086</v>
      </c>
      <c r="D26" s="145">
        <v>0.62705790826436569</v>
      </c>
      <c r="E26" s="145">
        <v>0.63714463064931526</v>
      </c>
      <c r="F26" s="263">
        <v>1.0266268676148687</v>
      </c>
      <c r="G26" s="145">
        <v>1.1209655527470457</v>
      </c>
      <c r="H26" s="145">
        <v>1.2707975820746211</v>
      </c>
      <c r="I26" s="145">
        <v>1.3568122655774881</v>
      </c>
      <c r="J26" s="263">
        <v>1.1674866882086841</v>
      </c>
      <c r="K26" s="145">
        <v>1.2184315618759722</v>
      </c>
      <c r="L26" s="145">
        <v>1.2290450772233237</v>
      </c>
      <c r="M26" s="145">
        <v>1.233290483362264</v>
      </c>
      <c r="N26" s="263">
        <v>1.2243126896128493</v>
      </c>
      <c r="O26" s="145">
        <v>1.2781652630191052</v>
      </c>
      <c r="P26" s="145">
        <v>1.3401020137670527</v>
      </c>
      <c r="Q26" s="145">
        <v>1.3799895361016279</v>
      </c>
      <c r="R26" s="263">
        <v>1.3496385207941244</v>
      </c>
      <c r="S26" s="145">
        <v>1.387637349385316</v>
      </c>
      <c r="T26" s="145">
        <v>1.4961580410385744</v>
      </c>
      <c r="U26" s="145">
        <v>1.5218381573856525</v>
      </c>
      <c r="V26" s="263">
        <v>1.4320055608730498</v>
      </c>
      <c r="W26" s="145">
        <v>1.4310555363191317</v>
      </c>
      <c r="X26" s="145">
        <v>1.5613413513106023</v>
      </c>
      <c r="Y26" s="145">
        <v>1.5961022295165321</v>
      </c>
      <c r="Z26" s="263">
        <v>1.4732457872909575</v>
      </c>
      <c r="AA26" s="145">
        <v>1.4494873783551498</v>
      </c>
      <c r="AB26" s="145">
        <v>1.5814512606895785</v>
      </c>
      <c r="AC26" s="145">
        <v>1.6953008645823542</v>
      </c>
      <c r="AD26" s="263">
        <v>1.1815834419956495</v>
      </c>
      <c r="AE26" s="145">
        <v>1.6864520548853825</v>
      </c>
      <c r="AF26" s="145">
        <v>1.8570971988131841</v>
      </c>
      <c r="AG26" s="145">
        <v>1.9046277749781779</v>
      </c>
      <c r="AH26" s="263">
        <v>1.4001471383545643</v>
      </c>
      <c r="AI26" s="145">
        <v>2.2020443747226328</v>
      </c>
      <c r="AJ26" s="145">
        <v>2.6964618873459214</v>
      </c>
      <c r="AK26" s="145">
        <v>2.7091582474883986</v>
      </c>
      <c r="AL26" s="263">
        <v>2.0941461384205442</v>
      </c>
      <c r="AM26" s="145">
        <v>4.421721595761241</v>
      </c>
      <c r="AN26" s="145">
        <v>5.1711315345015194</v>
      </c>
      <c r="AO26" s="145">
        <v>3.6094920470714236</v>
      </c>
      <c r="AP26" s="263">
        <v>2.7168003808093699</v>
      </c>
      <c r="AQ26" s="145">
        <v>2.8074294690320096</v>
      </c>
      <c r="AR26" s="145">
        <v>4.1547396905918905</v>
      </c>
      <c r="AS26" s="145">
        <v>4.1808226228823662</v>
      </c>
      <c r="AT26" s="263">
        <v>3.4217769992060196</v>
      </c>
      <c r="AU26" s="145">
        <v>3.7615838567866198</v>
      </c>
      <c r="AV26" s="145">
        <v>4.8523467381669176</v>
      </c>
      <c r="AW26" s="145">
        <v>5.2591324089463622</v>
      </c>
      <c r="AX26" s="263">
        <v>34.34175507746955</v>
      </c>
      <c r="AY26" s="145">
        <v>37.774927526499113</v>
      </c>
      <c r="AZ26" s="145">
        <v>52.611817306354844</v>
      </c>
      <c r="BA26" s="145">
        <v>54.264915144335426</v>
      </c>
      <c r="BB26" s="263">
        <v>3.76064300028218</v>
      </c>
      <c r="BC26" s="145">
        <v>5.6532905663462794</v>
      </c>
      <c r="BD26" s="145">
        <v>6.9861351932597202</v>
      </c>
      <c r="BE26" s="145">
        <v>7.7286734197144478</v>
      </c>
      <c r="BF26" s="263">
        <v>5.063280592994011</v>
      </c>
      <c r="BG26" s="145">
        <v>5.8138654463971395</v>
      </c>
      <c r="BH26" s="145">
        <v>7.3378574925632973</v>
      </c>
      <c r="BI26" s="145">
        <v>7.9257140180685859</v>
      </c>
    </row>
    <row r="27" spans="1:61" s="12" customFormat="1" ht="14">
      <c r="A27" s="296" t="s">
        <v>344</v>
      </c>
      <c r="B27" s="263">
        <v>10.988539082528556</v>
      </c>
      <c r="C27" s="145">
        <v>11.033759407971058</v>
      </c>
      <c r="D27" s="145">
        <v>11.101589896134815</v>
      </c>
      <c r="E27" s="145">
        <v>11.35030168606859</v>
      </c>
      <c r="F27" s="263">
        <v>23.8654638272806</v>
      </c>
      <c r="G27" s="145">
        <v>25.148060731625819</v>
      </c>
      <c r="H27" s="145">
        <v>26.88872795895146</v>
      </c>
      <c r="I27" s="145">
        <v>30.141027252112544</v>
      </c>
      <c r="J27" s="263">
        <v>33.576001937274206</v>
      </c>
      <c r="K27" s="145">
        <v>34.025680534648409</v>
      </c>
      <c r="L27" s="145">
        <v>34.225537689036955</v>
      </c>
      <c r="M27" s="145">
        <v>34.525323420619749</v>
      </c>
      <c r="N27" s="263">
        <v>38.82927947660373</v>
      </c>
      <c r="O27" s="145">
        <v>39.71625048115785</v>
      </c>
      <c r="P27" s="145">
        <v>40.765152928128316</v>
      </c>
      <c r="Q27" s="145">
        <v>42.843999001894687</v>
      </c>
      <c r="R27" s="263">
        <v>45.910351302017233</v>
      </c>
      <c r="S27" s="145">
        <v>47.355856958509314</v>
      </c>
      <c r="T27" s="145">
        <v>49.416030580399465</v>
      </c>
      <c r="U27" s="145">
        <v>53.080957746681946</v>
      </c>
      <c r="V27" s="263">
        <v>49.486875829737805</v>
      </c>
      <c r="W27" s="145">
        <v>50.035719594726231</v>
      </c>
      <c r="X27" s="145">
        <v>52.451936983716003</v>
      </c>
      <c r="Y27" s="145">
        <v>55.328706871473081</v>
      </c>
      <c r="Z27" s="263">
        <v>51.087562362017181</v>
      </c>
      <c r="AA27" s="145">
        <v>52.104480326847188</v>
      </c>
      <c r="AB27" s="145">
        <v>54.896208773515653</v>
      </c>
      <c r="AC27" s="145">
        <v>61.482123203471694</v>
      </c>
      <c r="AD27" s="263">
        <v>56.220980838089311</v>
      </c>
      <c r="AE27" s="145">
        <v>59.318508836969947</v>
      </c>
      <c r="AF27" s="145">
        <v>61.156698489219927</v>
      </c>
      <c r="AG27" s="145">
        <v>66.682027174435206</v>
      </c>
      <c r="AH27" s="263">
        <v>58.821561656572015</v>
      </c>
      <c r="AI27" s="145">
        <v>65.186209658648252</v>
      </c>
      <c r="AJ27" s="145">
        <v>75.615456110616918</v>
      </c>
      <c r="AK27" s="145">
        <v>82.683137304652377</v>
      </c>
      <c r="AL27" s="263">
        <v>75.445245362431024</v>
      </c>
      <c r="AM27" s="145">
        <v>133.59530721512346</v>
      </c>
      <c r="AN27" s="145">
        <v>145.84655712293025</v>
      </c>
      <c r="AO27" s="145">
        <v>97.783900801995486</v>
      </c>
      <c r="AP27" s="263">
        <v>89.804621068730597</v>
      </c>
      <c r="AQ27" s="145">
        <v>81.28889594553479</v>
      </c>
      <c r="AR27" s="145">
        <v>139.52697021955001</v>
      </c>
      <c r="AS27" s="145">
        <v>110.50896068402182</v>
      </c>
      <c r="AT27" s="263">
        <v>103.9155832869</v>
      </c>
      <c r="AU27" s="145">
        <v>96.999160264954597</v>
      </c>
      <c r="AV27" s="145">
        <v>143.3104524164919</v>
      </c>
      <c r="AW27" s="145">
        <v>126.55559118928485</v>
      </c>
      <c r="AX27" s="263">
        <v>1143.5432284672161</v>
      </c>
      <c r="AY27" s="145">
        <v>1071.3449951479517</v>
      </c>
      <c r="AZ27" s="145">
        <v>1595.8312821292027</v>
      </c>
      <c r="BA27" s="145">
        <v>1475.5391487601257</v>
      </c>
      <c r="BB27" s="263">
        <v>130.355576149141</v>
      </c>
      <c r="BC27" s="145">
        <v>176.89809967840802</v>
      </c>
      <c r="BD27" s="145">
        <v>184.431437830259</v>
      </c>
      <c r="BE27" s="145">
        <v>213.26236789911502</v>
      </c>
      <c r="BF27" s="263">
        <v>187.15134819485843</v>
      </c>
      <c r="BG27" s="145">
        <v>182.97907471328483</v>
      </c>
      <c r="BH27" s="145">
        <v>185.61552096088289</v>
      </c>
      <c r="BI27" s="145">
        <v>219.93957770700672</v>
      </c>
    </row>
    <row r="28" spans="1:61" s="12" customFormat="1" ht="14">
      <c r="A28" s="296" t="s">
        <v>345</v>
      </c>
      <c r="B28" s="263">
        <v>5.2648627633110028</v>
      </c>
      <c r="C28" s="145">
        <v>5.4168197530839866</v>
      </c>
      <c r="D28" s="145">
        <v>5.7922429042878267</v>
      </c>
      <c r="E28" s="145">
        <v>5.4168197530839866</v>
      </c>
      <c r="F28" s="263">
        <v>6.585741402424337</v>
      </c>
      <c r="G28" s="145">
        <v>6.9833326016419068</v>
      </c>
      <c r="H28" s="145">
        <v>7.1464469397824466</v>
      </c>
      <c r="I28" s="145">
        <v>7.1668362320500156</v>
      </c>
      <c r="J28" s="263">
        <v>10.5175683741247</v>
      </c>
      <c r="K28" s="145">
        <v>9.8115946065464659</v>
      </c>
      <c r="L28" s="145">
        <v>9.5810725599903073</v>
      </c>
      <c r="M28" s="145">
        <v>9.3649581413439105</v>
      </c>
      <c r="N28" s="263">
        <v>12.682383527372519</v>
      </c>
      <c r="O28" s="145">
        <v>12.737340605140908</v>
      </c>
      <c r="P28" s="145">
        <v>13.02915719896265</v>
      </c>
      <c r="Q28" s="145">
        <v>12.655732996465424</v>
      </c>
      <c r="R28" s="263">
        <v>17.202682335986307</v>
      </c>
      <c r="S28" s="145">
        <v>16.342319235537413</v>
      </c>
      <c r="T28" s="145">
        <v>16.904762107265356</v>
      </c>
      <c r="U28" s="145">
        <v>16.693011802539598</v>
      </c>
      <c r="V28" s="263">
        <v>18.305982005104418</v>
      </c>
      <c r="W28" s="145">
        <v>17.097752743850094</v>
      </c>
      <c r="X28" s="145">
        <v>17.806888550830017</v>
      </c>
      <c r="Y28" s="145">
        <v>16.845713874410745</v>
      </c>
      <c r="Z28" s="263">
        <v>15.108021181866821</v>
      </c>
      <c r="AA28" s="145">
        <v>12.857942724533178</v>
      </c>
      <c r="AB28" s="145">
        <v>12.684660091697273</v>
      </c>
      <c r="AC28" s="145">
        <v>12.142925824235961</v>
      </c>
      <c r="AD28" s="263">
        <v>14.413413664567331</v>
      </c>
      <c r="AE28" s="145">
        <v>15.756584445967016</v>
      </c>
      <c r="AF28" s="145">
        <v>13.647395235324048</v>
      </c>
      <c r="AG28" s="145">
        <v>16.479380254055176</v>
      </c>
      <c r="AH28" s="263">
        <v>19.639592547840881</v>
      </c>
      <c r="AI28" s="145">
        <v>27.612267941195242</v>
      </c>
      <c r="AJ28" s="145">
        <v>29.317901933096611</v>
      </c>
      <c r="AK28" s="145">
        <v>37.449115758265826</v>
      </c>
      <c r="AL28" s="263">
        <v>54.394967379385207</v>
      </c>
      <c r="AM28" s="145">
        <v>32.686736566746319</v>
      </c>
      <c r="AN28" s="145">
        <v>43.763330948106599</v>
      </c>
      <c r="AO28" s="145">
        <v>68.12961567481041</v>
      </c>
      <c r="AP28" s="263">
        <v>111.59898716610201</v>
      </c>
      <c r="AQ28" s="145">
        <v>104.11097641071601</v>
      </c>
      <c r="AR28" s="145">
        <v>119.781365812171</v>
      </c>
      <c r="AS28" s="145">
        <v>154.1724812913142</v>
      </c>
      <c r="AT28" s="263">
        <v>234.06175149970602</v>
      </c>
      <c r="AU28" s="145">
        <v>255.306103984217</v>
      </c>
      <c r="AV28" s="145">
        <v>255.29510365430957</v>
      </c>
      <c r="AW28" s="145">
        <v>272.81831553307694</v>
      </c>
      <c r="AX28" s="263">
        <v>2556.4327349250229</v>
      </c>
      <c r="AY28" s="145">
        <v>2429.5382638335427</v>
      </c>
      <c r="AZ28" s="145">
        <v>2699.1472861915199</v>
      </c>
      <c r="BA28" s="145">
        <v>2930.6011911580176</v>
      </c>
      <c r="BB28" s="263">
        <v>377.08637489728397</v>
      </c>
      <c r="BC28" s="145">
        <v>282.97097499332898</v>
      </c>
      <c r="BD28" s="145">
        <v>283.25894800132801</v>
      </c>
      <c r="BE28" s="145">
        <v>297.62424968486914</v>
      </c>
      <c r="BF28" s="263">
        <v>399.69291543774358</v>
      </c>
      <c r="BG28" s="145">
        <v>274.98000831122681</v>
      </c>
      <c r="BH28" s="145">
        <v>289.04239308857569</v>
      </c>
      <c r="BI28" s="145">
        <v>309.72089743824318</v>
      </c>
    </row>
    <row r="29" spans="1:61" s="11" customFormat="1" ht="14">
      <c r="A29" s="296" t="s">
        <v>346</v>
      </c>
      <c r="B29" s="263">
        <v>28.734886235500699</v>
      </c>
      <c r="C29" s="145">
        <v>28.965028344938343</v>
      </c>
      <c r="D29" s="145">
        <v>29.055441316503138</v>
      </c>
      <c r="E29" s="145">
        <v>29.385859630767186</v>
      </c>
      <c r="F29" s="263">
        <v>39.540380788661523</v>
      </c>
      <c r="G29" s="145">
        <v>41.147787173501463</v>
      </c>
      <c r="H29" s="145">
        <v>47.575142364860028</v>
      </c>
      <c r="I29" s="145">
        <v>43.935774518958297</v>
      </c>
      <c r="J29" s="263">
        <v>70.620559887421152</v>
      </c>
      <c r="K29" s="145">
        <v>54.107811325509445</v>
      </c>
      <c r="L29" s="145">
        <v>54.015496868140268</v>
      </c>
      <c r="M29" s="145">
        <v>57.884049597267385</v>
      </c>
      <c r="N29" s="263">
        <v>84.130610149814487</v>
      </c>
      <c r="O29" s="145">
        <v>77.787560727469014</v>
      </c>
      <c r="P29" s="145">
        <v>81.879043046752287</v>
      </c>
      <c r="Q29" s="145">
        <v>81.668465870552666</v>
      </c>
      <c r="R29" s="263">
        <v>116.45648760693372</v>
      </c>
      <c r="S29" s="145">
        <v>102.09888648726306</v>
      </c>
      <c r="T29" s="145">
        <v>109.24393016588775</v>
      </c>
      <c r="U29" s="145">
        <v>106.69885175408726</v>
      </c>
      <c r="V29" s="263">
        <v>112.71604890630755</v>
      </c>
      <c r="W29" s="145">
        <v>98.479812451763692</v>
      </c>
      <c r="X29" s="145">
        <v>110.49771151060257</v>
      </c>
      <c r="Y29" s="145">
        <v>109.41292094896284</v>
      </c>
      <c r="Z29" s="263">
        <v>103.72405478208938</v>
      </c>
      <c r="AA29" s="145">
        <v>87.846202271300143</v>
      </c>
      <c r="AB29" s="145">
        <v>98.56643787406324</v>
      </c>
      <c r="AC29" s="145">
        <v>100.58161871098136</v>
      </c>
      <c r="AD29" s="263">
        <v>103.51343439467894</v>
      </c>
      <c r="AE29" s="145">
        <v>88.859218121570649</v>
      </c>
      <c r="AF29" s="145">
        <v>98.526009572764949</v>
      </c>
      <c r="AG29" s="145">
        <v>109.52986427122967</v>
      </c>
      <c r="AH29" s="263">
        <v>105.93817165047051</v>
      </c>
      <c r="AI29" s="145">
        <v>95.944630537475703</v>
      </c>
      <c r="AJ29" s="145">
        <v>120.56755760213207</v>
      </c>
      <c r="AK29" s="145">
        <v>134.36573494171893</v>
      </c>
      <c r="AL29" s="263">
        <v>127.57305963966124</v>
      </c>
      <c r="AM29" s="145">
        <v>208.36451248363275</v>
      </c>
      <c r="AN29" s="145">
        <v>253.59919771700794</v>
      </c>
      <c r="AO29" s="145">
        <v>154.41679752524809</v>
      </c>
      <c r="AP29" s="263">
        <v>143.67326408811101</v>
      </c>
      <c r="AQ29" s="145">
        <v>108.175032724605</v>
      </c>
      <c r="AR29" s="145">
        <v>223.12745876717099</v>
      </c>
      <c r="AS29" s="145">
        <v>169.51619235377052</v>
      </c>
      <c r="AT29" s="263">
        <v>170.911730890271</v>
      </c>
      <c r="AU29" s="145">
        <v>129.443586332384</v>
      </c>
      <c r="AV29" s="145">
        <v>225.7939285016628</v>
      </c>
      <c r="AW29" s="145">
        <v>193.56143439530106</v>
      </c>
      <c r="AX29" s="263">
        <v>1853.5053178636531</v>
      </c>
      <c r="AY29" s="145">
        <v>1357.8456413424935</v>
      </c>
      <c r="AZ29" s="145">
        <v>2560.8844092492877</v>
      </c>
      <c r="BA29" s="145">
        <v>2206.9935578583572</v>
      </c>
      <c r="BB29" s="263">
        <v>210.52925268842199</v>
      </c>
      <c r="BC29" s="145">
        <v>239.16452120728599</v>
      </c>
      <c r="BD29" s="145">
        <v>267.416908387582</v>
      </c>
      <c r="BE29" s="145">
        <v>334.39203047183059</v>
      </c>
      <c r="BF29" s="263">
        <v>312.06969863472079</v>
      </c>
      <c r="BG29" s="145">
        <v>248.42427344382526</v>
      </c>
      <c r="BH29" s="145">
        <v>279.04228044731576</v>
      </c>
      <c r="BI29" s="145">
        <v>345.3364111110244</v>
      </c>
    </row>
    <row r="30" spans="1:61" s="12" customFormat="1" ht="14">
      <c r="A30" s="296" t="s">
        <v>347</v>
      </c>
      <c r="B30" s="263">
        <v>44.515528112932863</v>
      </c>
      <c r="C30" s="145">
        <v>40.134743498559786</v>
      </c>
      <c r="D30" s="145">
        <v>44.529066185117053</v>
      </c>
      <c r="E30" s="145">
        <v>50.29285252942244</v>
      </c>
      <c r="F30" s="263">
        <v>69.133162924708842</v>
      </c>
      <c r="G30" s="145">
        <v>64.524865208682854</v>
      </c>
      <c r="H30" s="145">
        <v>66.365135679156936</v>
      </c>
      <c r="I30" s="145">
        <v>75.830373024879677</v>
      </c>
      <c r="J30" s="263">
        <v>86.350310992116221</v>
      </c>
      <c r="K30" s="145">
        <v>92.960580228683796</v>
      </c>
      <c r="L30" s="145">
        <v>91.276780555356893</v>
      </c>
      <c r="M30" s="145">
        <v>105.25637830648778</v>
      </c>
      <c r="N30" s="263">
        <v>112.71200579363035</v>
      </c>
      <c r="O30" s="145">
        <v>124.89783041361443</v>
      </c>
      <c r="P30" s="145">
        <v>117.66341298378386</v>
      </c>
      <c r="Q30" s="145">
        <v>137.40196074712952</v>
      </c>
      <c r="R30" s="263">
        <v>122.53211520356805</v>
      </c>
      <c r="S30" s="145">
        <v>111.69612973889538</v>
      </c>
      <c r="T30" s="145">
        <v>117.64102695837747</v>
      </c>
      <c r="U30" s="145">
        <v>180.0853147621462</v>
      </c>
      <c r="V30" s="263">
        <v>114.0853134484023</v>
      </c>
      <c r="W30" s="145">
        <v>116.41298029952027</v>
      </c>
      <c r="X30" s="145">
        <v>121.7069631084521</v>
      </c>
      <c r="Y30" s="145">
        <v>184.46781213273005</v>
      </c>
      <c r="Z30" s="263">
        <v>81.605502343932798</v>
      </c>
      <c r="AA30" s="145">
        <v>111.45186708353883</v>
      </c>
      <c r="AB30" s="145">
        <v>126.53615977089079</v>
      </c>
      <c r="AC30" s="145">
        <v>205.08338259291853</v>
      </c>
      <c r="AD30" s="263">
        <v>74.078409959404624</v>
      </c>
      <c r="AE30" s="145">
        <v>177.26707485226379</v>
      </c>
      <c r="AF30" s="145">
        <v>159.28612688435902</v>
      </c>
      <c r="AG30" s="145">
        <v>257.28619532591779</v>
      </c>
      <c r="AH30" s="263">
        <v>81.146875993718382</v>
      </c>
      <c r="AI30" s="145">
        <v>222.46319526790958</v>
      </c>
      <c r="AJ30" s="145">
        <v>239.67193227191001</v>
      </c>
      <c r="AK30" s="145">
        <v>328.27106928607617</v>
      </c>
      <c r="AL30" s="263">
        <v>114.70987194627341</v>
      </c>
      <c r="AM30" s="145">
        <v>288.64750653279538</v>
      </c>
      <c r="AN30" s="145">
        <v>270.41955773311105</v>
      </c>
      <c r="AO30" s="145">
        <v>363.99743534769323</v>
      </c>
      <c r="AP30" s="263">
        <v>134.79753774037403</v>
      </c>
      <c r="AQ30" s="145">
        <v>313.58948779254803</v>
      </c>
      <c r="AR30" s="145">
        <v>270.39961347095999</v>
      </c>
      <c r="AS30" s="145">
        <v>426.84842333430817</v>
      </c>
      <c r="AT30" s="263">
        <v>176.17916668096902</v>
      </c>
      <c r="AU30" s="145">
        <v>672.03016315126501</v>
      </c>
      <c r="AV30" s="145">
        <v>387.06227557154796</v>
      </c>
      <c r="AW30" s="145">
        <v>504.18003752129169</v>
      </c>
      <c r="AX30" s="263">
        <v>1719.3582662385227</v>
      </c>
      <c r="AY30" s="145">
        <v>6251.9015066481206</v>
      </c>
      <c r="AZ30" s="145">
        <v>3751.8611823876777</v>
      </c>
      <c r="BA30" s="145">
        <v>6171.8767249446701</v>
      </c>
      <c r="BB30" s="263">
        <v>203.212565668124</v>
      </c>
      <c r="BC30" s="145">
        <v>885.3315440130749</v>
      </c>
      <c r="BD30" s="145">
        <v>510.290239019198</v>
      </c>
      <c r="BE30" s="145">
        <v>828.75590727917211</v>
      </c>
      <c r="BF30" s="263">
        <v>239.69809229140964</v>
      </c>
      <c r="BG30" s="145">
        <v>953.05523244971812</v>
      </c>
      <c r="BH30" s="145">
        <v>536.9999490032767</v>
      </c>
      <c r="BI30" s="145">
        <v>809.78202217662931</v>
      </c>
    </row>
    <row r="31" spans="1:61" s="12" customFormat="1" ht="14">
      <c r="A31" s="296" t="s">
        <v>348</v>
      </c>
      <c r="B31" s="263">
        <v>10.77056961715016</v>
      </c>
      <c r="C31" s="145">
        <v>11.207689789855237</v>
      </c>
      <c r="D31" s="145">
        <v>11.746455516418626</v>
      </c>
      <c r="E31" s="145">
        <v>9.0676114262179741</v>
      </c>
      <c r="F31" s="263">
        <v>11.127967050541026</v>
      </c>
      <c r="G31" s="145">
        <v>12.671198581689588</v>
      </c>
      <c r="H31" s="145">
        <v>12.161111540240917</v>
      </c>
      <c r="I31" s="145">
        <v>9.3025422609507622</v>
      </c>
      <c r="J31" s="263">
        <v>10.864753896009319</v>
      </c>
      <c r="K31" s="145">
        <v>13.822759586381608</v>
      </c>
      <c r="L31" s="145">
        <v>13.029147730507836</v>
      </c>
      <c r="M31" s="145">
        <v>10.097656381525884</v>
      </c>
      <c r="N31" s="263">
        <v>15.548889763175653</v>
      </c>
      <c r="O31" s="145">
        <v>21.093136844232145</v>
      </c>
      <c r="P31" s="145">
        <v>19.142354717393534</v>
      </c>
      <c r="Q31" s="145">
        <v>14.807143195706484</v>
      </c>
      <c r="R31" s="263">
        <v>18.757316636235419</v>
      </c>
      <c r="S31" s="145">
        <v>26.719632945792046</v>
      </c>
      <c r="T31" s="145">
        <v>24.82300404346659</v>
      </c>
      <c r="U31" s="145">
        <v>19.73741528219816</v>
      </c>
      <c r="V31" s="263">
        <v>23.445434683541556</v>
      </c>
      <c r="W31" s="145">
        <v>30.600220853786883</v>
      </c>
      <c r="X31" s="145">
        <v>28.659841749869386</v>
      </c>
      <c r="Y31" s="145">
        <v>23.160992951398345</v>
      </c>
      <c r="Z31" s="263">
        <v>26.105465342438173</v>
      </c>
      <c r="AA31" s="145">
        <v>40.303313262414363</v>
      </c>
      <c r="AB31" s="145">
        <v>38.104464281677529</v>
      </c>
      <c r="AC31" s="145">
        <v>32.634038851507903</v>
      </c>
      <c r="AD31" s="263">
        <v>38.73946479696923</v>
      </c>
      <c r="AE31" s="145">
        <v>46.684048454196088</v>
      </c>
      <c r="AF31" s="145">
        <v>42.555448906037</v>
      </c>
      <c r="AG31" s="145">
        <v>35.77194458648529</v>
      </c>
      <c r="AH31" s="263">
        <v>45.463504810557929</v>
      </c>
      <c r="AI31" s="145">
        <v>62.184233366452027</v>
      </c>
      <c r="AJ31" s="145">
        <v>56.445533059509373</v>
      </c>
      <c r="AK31" s="145">
        <v>47.430158800088343</v>
      </c>
      <c r="AL31" s="263">
        <v>63.475578143840465</v>
      </c>
      <c r="AM31" s="145">
        <v>95.959649763406972</v>
      </c>
      <c r="AN31" s="145">
        <v>74.628405783124279</v>
      </c>
      <c r="AO31" s="145">
        <v>60.470256317230366</v>
      </c>
      <c r="AP31" s="263">
        <v>78.033479021430495</v>
      </c>
      <c r="AQ31" s="145">
        <v>114.005851116984</v>
      </c>
      <c r="AR31" s="145">
        <v>86.4120139563382</v>
      </c>
      <c r="AS31" s="145">
        <v>75.899124093415438</v>
      </c>
      <c r="AT31" s="263">
        <v>110.27408947959501</v>
      </c>
      <c r="AU31" s="145">
        <v>166.34254406612402</v>
      </c>
      <c r="AV31" s="145">
        <v>120.22402583236789</v>
      </c>
      <c r="AW31" s="145">
        <v>114.40461784046944</v>
      </c>
      <c r="AX31" s="263">
        <v>1293.1481731133708</v>
      </c>
      <c r="AY31" s="145">
        <v>2089.4006936231908</v>
      </c>
      <c r="AZ31" s="145">
        <v>1593.7812300670578</v>
      </c>
      <c r="BA31" s="145">
        <v>1382.6519801104905</v>
      </c>
      <c r="BB31" s="263">
        <v>166.03283300993701</v>
      </c>
      <c r="BC31" s="145">
        <v>374.33587140722102</v>
      </c>
      <c r="BD31" s="145">
        <v>200.63030332318499</v>
      </c>
      <c r="BE31" s="145">
        <v>192.38429987006836</v>
      </c>
      <c r="BF31" s="263">
        <v>226.19181699034237</v>
      </c>
      <c r="BG31" s="145">
        <v>413.98590250294984</v>
      </c>
      <c r="BH31" s="145">
        <v>226.16531580289987</v>
      </c>
      <c r="BI31" s="145">
        <v>213.00365073734267</v>
      </c>
    </row>
    <row r="32" spans="1:61" s="11" customFormat="1" ht="14">
      <c r="A32" s="296" t="s">
        <v>349</v>
      </c>
      <c r="B32" s="263">
        <v>401.38352101599696</v>
      </c>
      <c r="C32" s="145">
        <v>388.55029797353791</v>
      </c>
      <c r="D32" s="145">
        <v>369.19091489354781</v>
      </c>
      <c r="E32" s="145">
        <v>411.84873462069697</v>
      </c>
      <c r="F32" s="263">
        <v>437.85425330590482</v>
      </c>
      <c r="G32" s="145">
        <v>428.25154258959196</v>
      </c>
      <c r="H32" s="145">
        <v>435.72512305418064</v>
      </c>
      <c r="I32" s="145">
        <v>603.74398357158623</v>
      </c>
      <c r="J32" s="263">
        <v>506.63173414895152</v>
      </c>
      <c r="K32" s="145">
        <v>606.11130303283176</v>
      </c>
      <c r="L32" s="145">
        <v>506.46025726928701</v>
      </c>
      <c r="M32" s="145">
        <v>569.51529244061157</v>
      </c>
      <c r="N32" s="263">
        <v>619.29718592362508</v>
      </c>
      <c r="O32" s="145">
        <v>738.79595857489926</v>
      </c>
      <c r="P32" s="145">
        <v>614.24138486721858</v>
      </c>
      <c r="Q32" s="145">
        <v>703.94994471779421</v>
      </c>
      <c r="R32" s="263">
        <v>765.66462942783414</v>
      </c>
      <c r="S32" s="145">
        <v>859.55375863658787</v>
      </c>
      <c r="T32" s="145">
        <v>726.98853809594652</v>
      </c>
      <c r="U32" s="145">
        <v>836.61597482837169</v>
      </c>
      <c r="V32" s="263">
        <v>879.04401613111395</v>
      </c>
      <c r="W32" s="145">
        <v>956.14670507946516</v>
      </c>
      <c r="X32" s="145">
        <v>765.81781186990577</v>
      </c>
      <c r="Y32" s="145">
        <v>871.24660185414734</v>
      </c>
      <c r="Z32" s="263">
        <v>889.05957610104906</v>
      </c>
      <c r="AA32" s="145">
        <v>992.15705179099791</v>
      </c>
      <c r="AB32" s="145">
        <v>787.33672211570627</v>
      </c>
      <c r="AC32" s="145">
        <v>938.00682801076414</v>
      </c>
      <c r="AD32" s="263">
        <v>1077.9866012966656</v>
      </c>
      <c r="AE32" s="145">
        <v>1166.447712691727</v>
      </c>
      <c r="AF32" s="145">
        <v>918.73249641608493</v>
      </c>
      <c r="AG32" s="145">
        <v>1118.6092965848291</v>
      </c>
      <c r="AH32" s="263">
        <v>1174.60821548839</v>
      </c>
      <c r="AI32" s="145">
        <v>1680.6864894793862</v>
      </c>
      <c r="AJ32" s="145">
        <v>1402.6560443826852</v>
      </c>
      <c r="AK32" s="145">
        <v>1773.1100231675221</v>
      </c>
      <c r="AL32" s="263">
        <v>1961.4242670670385</v>
      </c>
      <c r="AM32" s="145">
        <v>2400.0604314489096</v>
      </c>
      <c r="AN32" s="145">
        <v>2087.1389399155178</v>
      </c>
      <c r="AO32" s="145">
        <v>2548.2715394658439</v>
      </c>
      <c r="AP32" s="263">
        <v>2829.4634937207402</v>
      </c>
      <c r="AQ32" s="145">
        <v>2323.1820086482599</v>
      </c>
      <c r="AR32" s="145">
        <v>2828.0147134820199</v>
      </c>
      <c r="AS32" s="145">
        <v>3658.8216950436217</v>
      </c>
      <c r="AT32" s="263">
        <v>4071.04243141079</v>
      </c>
      <c r="AU32" s="145">
        <v>3417.5472959089602</v>
      </c>
      <c r="AV32" s="145">
        <v>4176.113823179905</v>
      </c>
      <c r="AW32" s="145">
        <v>4922.1220380288141</v>
      </c>
      <c r="AX32" s="263">
        <v>43888.447702044432</v>
      </c>
      <c r="AY32" s="145">
        <v>35756.782484210707</v>
      </c>
      <c r="AZ32" s="145">
        <v>49664.097523920675</v>
      </c>
      <c r="BA32" s="145">
        <v>57658.754543057221</v>
      </c>
      <c r="BB32" s="263">
        <v>6043.8309671370198</v>
      </c>
      <c r="BC32" s="145">
        <v>5051.2124001038101</v>
      </c>
      <c r="BD32" s="145">
        <v>5116.4142454658704</v>
      </c>
      <c r="BE32" s="145">
        <v>5931.1311895859171</v>
      </c>
      <c r="BF32" s="263">
        <v>6026.1253657380767</v>
      </c>
      <c r="BG32" s="145">
        <v>5151.5842282780523</v>
      </c>
      <c r="BH32" s="145">
        <v>5330.852262583101</v>
      </c>
      <c r="BI32" s="145">
        <v>6170.4934672694799</v>
      </c>
    </row>
    <row r="33" spans="1:61" s="10" customFormat="1" ht="14">
      <c r="A33" s="297" t="s">
        <v>374</v>
      </c>
      <c r="B33" s="262">
        <v>6704.4275979273962</v>
      </c>
      <c r="C33" s="417">
        <v>6746.940217325774</v>
      </c>
      <c r="D33" s="417">
        <v>6881.878784751545</v>
      </c>
      <c r="E33" s="417">
        <v>7403.6908776632999</v>
      </c>
      <c r="F33" s="262">
        <v>7295.3253467349368</v>
      </c>
      <c r="G33" s="417">
        <v>7599.0199408352637</v>
      </c>
      <c r="H33" s="417">
        <v>7506.6770717691907</v>
      </c>
      <c r="I33" s="417">
        <v>8688.4350379684347</v>
      </c>
      <c r="J33" s="262">
        <v>8333.6001039613166</v>
      </c>
      <c r="K33" s="417">
        <v>9627.2635480382633</v>
      </c>
      <c r="L33" s="417">
        <v>8672.6406668362706</v>
      </c>
      <c r="M33" s="417">
        <v>9676.7119101439803</v>
      </c>
      <c r="N33" s="262">
        <v>9723.7180421178218</v>
      </c>
      <c r="O33" s="417">
        <v>11412.851670948556</v>
      </c>
      <c r="P33" s="417">
        <v>10119.491499752537</v>
      </c>
      <c r="Q33" s="417">
        <v>11166.103828962705</v>
      </c>
      <c r="R33" s="262">
        <v>11032.198271298123</v>
      </c>
      <c r="S33" s="417">
        <v>12212.033229596769</v>
      </c>
      <c r="T33" s="417">
        <v>12017.815947864647</v>
      </c>
      <c r="U33" s="417">
        <v>13549.949240807347</v>
      </c>
      <c r="V33" s="262">
        <v>12727.086427122647</v>
      </c>
      <c r="W33" s="417">
        <v>13770.959858966702</v>
      </c>
      <c r="X33" s="417">
        <v>13521.791822155355</v>
      </c>
      <c r="Y33" s="417">
        <v>15299.576642779461</v>
      </c>
      <c r="Z33" s="262">
        <v>13998.733791824885</v>
      </c>
      <c r="AA33" s="417">
        <v>14684.199830266896</v>
      </c>
      <c r="AB33" s="417">
        <v>15272.718148728869</v>
      </c>
      <c r="AC33" s="417">
        <v>17369.162094402622</v>
      </c>
      <c r="AD33" s="262">
        <v>15575.094636701346</v>
      </c>
      <c r="AE33" s="417">
        <v>15535.472935902018</v>
      </c>
      <c r="AF33" s="417">
        <v>15327.403402411248</v>
      </c>
      <c r="AG33" s="417">
        <v>17681.207158362315</v>
      </c>
      <c r="AH33" s="262">
        <v>15603.145944316242</v>
      </c>
      <c r="AI33" s="417">
        <v>16273.414705342157</v>
      </c>
      <c r="AJ33" s="417">
        <v>16290.680598327375</v>
      </c>
      <c r="AK33" s="417">
        <v>18979.961150445601</v>
      </c>
      <c r="AL33" s="262">
        <v>16830.209709458097</v>
      </c>
      <c r="AM33" s="417">
        <v>18267.139329816564</v>
      </c>
      <c r="AN33" s="417">
        <v>17192.512233683188</v>
      </c>
      <c r="AO33" s="417">
        <v>20136.798635046714</v>
      </c>
      <c r="AP33" s="262">
        <v>17695.553347605586</v>
      </c>
      <c r="AQ33" s="417">
        <v>16480.897327778042</v>
      </c>
      <c r="AR33" s="417">
        <v>16511.369759693393</v>
      </c>
      <c r="AS33" s="417">
        <v>20863.856831323388</v>
      </c>
      <c r="AT33" s="262">
        <v>18139.636486462208</v>
      </c>
      <c r="AU33" s="417">
        <v>18198.874891616277</v>
      </c>
      <c r="AV33" s="417">
        <v>18558.944299798259</v>
      </c>
      <c r="AW33" s="417">
        <v>22203.175044301875</v>
      </c>
      <c r="AX33" s="262">
        <v>206686.78154920324</v>
      </c>
      <c r="AY33" s="417">
        <v>212135.54865676619</v>
      </c>
      <c r="AZ33" s="417">
        <v>213462.06172289868</v>
      </c>
      <c r="BA33" s="417">
        <v>258845.53907639094</v>
      </c>
      <c r="BB33" s="262">
        <v>23276.754971832601</v>
      </c>
      <c r="BC33" s="417">
        <v>23803.767401166402</v>
      </c>
      <c r="BD33" s="417">
        <v>23980.734000561199</v>
      </c>
      <c r="BE33" s="417">
        <v>29192.232315337911</v>
      </c>
      <c r="BF33" s="262">
        <v>28896.156465297037</v>
      </c>
      <c r="BG33" s="417">
        <v>31976.695726601673</v>
      </c>
      <c r="BH33" s="417">
        <v>31584.337422307046</v>
      </c>
      <c r="BI33" s="417">
        <v>38082.172859160833</v>
      </c>
    </row>
    <row r="34" spans="1:61" s="12" customFormat="1" ht="14">
      <c r="A34" s="296" t="s">
        <v>350</v>
      </c>
      <c r="B34" s="263">
        <v>2191.3428310958275</v>
      </c>
      <c r="C34" s="145">
        <v>2234.19634294671</v>
      </c>
      <c r="D34" s="145">
        <v>2230.7576577532882</v>
      </c>
      <c r="E34" s="145">
        <v>2336.3531443826701</v>
      </c>
      <c r="F34" s="263">
        <v>2517.3394752348727</v>
      </c>
      <c r="G34" s="145">
        <v>2542.08168154327</v>
      </c>
      <c r="H34" s="145">
        <v>2492.9646812924093</v>
      </c>
      <c r="I34" s="145">
        <v>2773.1794646495396</v>
      </c>
      <c r="J34" s="263">
        <v>2912.9557216052576</v>
      </c>
      <c r="K34" s="145">
        <v>3187.84315131323</v>
      </c>
      <c r="L34" s="145">
        <v>2771.8098066338516</v>
      </c>
      <c r="M34" s="145">
        <v>2970.9204940454601</v>
      </c>
      <c r="N34" s="263">
        <v>3381.1250160232162</v>
      </c>
      <c r="O34" s="145">
        <v>3662.0733037124</v>
      </c>
      <c r="P34" s="145">
        <v>3215.8236180994727</v>
      </c>
      <c r="Q34" s="145">
        <v>3443.8131868023115</v>
      </c>
      <c r="R34" s="263">
        <v>3663.7443753660755</v>
      </c>
      <c r="S34" s="145">
        <v>3767.4021197416623</v>
      </c>
      <c r="T34" s="145">
        <v>3981.6372661246501</v>
      </c>
      <c r="U34" s="145">
        <v>4291.3436867413657</v>
      </c>
      <c r="V34" s="263">
        <v>4225.9464445767335</v>
      </c>
      <c r="W34" s="145">
        <v>4312.5403553481519</v>
      </c>
      <c r="X34" s="145">
        <v>4565.9432305153368</v>
      </c>
      <c r="Y34" s="145">
        <v>4924.4652270944425</v>
      </c>
      <c r="Z34" s="263">
        <v>4796.7935250419896</v>
      </c>
      <c r="AA34" s="145">
        <v>4969.2982915551547</v>
      </c>
      <c r="AB34" s="145">
        <v>5267.4211634751928</v>
      </c>
      <c r="AC34" s="145">
        <v>5642.3470263738473</v>
      </c>
      <c r="AD34" s="263">
        <v>5256.5450046970982</v>
      </c>
      <c r="AE34" s="145">
        <v>5208.6594739896809</v>
      </c>
      <c r="AF34" s="145">
        <v>5290.4948399520854</v>
      </c>
      <c r="AG34" s="145">
        <v>5818.0299268053586</v>
      </c>
      <c r="AH34" s="263">
        <v>5144.9775564112224</v>
      </c>
      <c r="AI34" s="145">
        <v>5208.2382043007201</v>
      </c>
      <c r="AJ34" s="145">
        <v>5490.402856402724</v>
      </c>
      <c r="AK34" s="145">
        <v>6074.8260427144796</v>
      </c>
      <c r="AL34" s="263">
        <v>5392.7594880656598</v>
      </c>
      <c r="AM34" s="145">
        <v>5365.9101172112369</v>
      </c>
      <c r="AN34" s="145">
        <v>5552.6170596536067</v>
      </c>
      <c r="AO34" s="145">
        <v>6197.9773044302128</v>
      </c>
      <c r="AP34" s="263">
        <v>5377.9995386543596</v>
      </c>
      <c r="AQ34" s="145">
        <v>4563.9299196734</v>
      </c>
      <c r="AR34" s="145">
        <v>5007.4366174986399</v>
      </c>
      <c r="AS34" s="145">
        <v>6157.0177479730364</v>
      </c>
      <c r="AT34" s="263">
        <v>5385.0121054133997</v>
      </c>
      <c r="AU34" s="145">
        <v>5625.7864640198304</v>
      </c>
      <c r="AV34" s="145">
        <v>5750.4847182093617</v>
      </c>
      <c r="AW34" s="145">
        <v>6527.148580609176</v>
      </c>
      <c r="AX34" s="263">
        <v>61587.968517806257</v>
      </c>
      <c r="AY34" s="145">
        <v>64466.529387393966</v>
      </c>
      <c r="AZ34" s="145">
        <v>65078.987406341897</v>
      </c>
      <c r="BA34" s="145">
        <v>74941.95227156287</v>
      </c>
      <c r="BB34" s="263">
        <v>6290.6789578236103</v>
      </c>
      <c r="BC34" s="145">
        <v>6662.4013828536299</v>
      </c>
      <c r="BD34" s="145">
        <v>6709.4683834462603</v>
      </c>
      <c r="BE34" s="145">
        <v>7746.1963015013434</v>
      </c>
      <c r="BF34" s="263">
        <v>6898.9432196976504</v>
      </c>
      <c r="BG34" s="145">
        <v>9719.7693912805425</v>
      </c>
      <c r="BH34" s="145">
        <v>9008.8535935521013</v>
      </c>
      <c r="BI34" s="145">
        <v>11169.658694839307</v>
      </c>
    </row>
    <row r="35" spans="1:61" s="13" customFormat="1" ht="14">
      <c r="A35" s="296" t="s">
        <v>351</v>
      </c>
      <c r="B35" s="263">
        <v>63.135755393419785</v>
      </c>
      <c r="C35" s="145">
        <v>52.906461085885759</v>
      </c>
      <c r="D35" s="145">
        <v>65.717166013475662</v>
      </c>
      <c r="E35" s="145">
        <v>64.001193424518036</v>
      </c>
      <c r="F35" s="263">
        <v>67.473019138311003</v>
      </c>
      <c r="G35" s="145">
        <v>56.840518738038391</v>
      </c>
      <c r="H35" s="145">
        <v>75.140118771254834</v>
      </c>
      <c r="I35" s="145">
        <v>83.922770618746611</v>
      </c>
      <c r="J35" s="263">
        <v>85.472291051772544</v>
      </c>
      <c r="K35" s="145">
        <v>66.720170304858598</v>
      </c>
      <c r="L35" s="145">
        <v>94.551678478163439</v>
      </c>
      <c r="M35" s="145">
        <v>106.47866270296213</v>
      </c>
      <c r="N35" s="263">
        <v>153.93172430308178</v>
      </c>
      <c r="O35" s="145">
        <v>150.90598374011975</v>
      </c>
      <c r="P35" s="145">
        <v>173.29898152017856</v>
      </c>
      <c r="Q35" s="145">
        <v>170.25556370621933</v>
      </c>
      <c r="R35" s="263">
        <v>195.08436167300226</v>
      </c>
      <c r="S35" s="145">
        <v>160.12674189483863</v>
      </c>
      <c r="T35" s="145">
        <v>220.2077638588367</v>
      </c>
      <c r="U35" s="145">
        <v>244.36591675698233</v>
      </c>
      <c r="V35" s="263">
        <v>267.98437658567951</v>
      </c>
      <c r="W35" s="145">
        <v>156.49910424042639</v>
      </c>
      <c r="X35" s="145">
        <v>222.3599538917365</v>
      </c>
      <c r="Y35" s="145">
        <v>246.82612793287976</v>
      </c>
      <c r="Z35" s="263">
        <v>270.15523155395732</v>
      </c>
      <c r="AA35" s="145">
        <v>156.59185772691993</v>
      </c>
      <c r="AB35" s="145">
        <v>228.42431145756038</v>
      </c>
      <c r="AC35" s="145">
        <v>269.89285337000609</v>
      </c>
      <c r="AD35" s="263">
        <v>280.47192532458359</v>
      </c>
      <c r="AE35" s="145">
        <v>166.11119081694855</v>
      </c>
      <c r="AF35" s="145">
        <v>248.39840323286677</v>
      </c>
      <c r="AG35" s="145">
        <v>289.22168500476153</v>
      </c>
      <c r="AH35" s="263">
        <v>291.12693139944042</v>
      </c>
      <c r="AI35" s="145">
        <v>193.61537617102144</v>
      </c>
      <c r="AJ35" s="145">
        <v>300.28674524400344</v>
      </c>
      <c r="AK35" s="145">
        <v>359.33681876724671</v>
      </c>
      <c r="AL35" s="263">
        <v>379.3115486710031</v>
      </c>
      <c r="AM35" s="145">
        <v>232.68386473733221</v>
      </c>
      <c r="AN35" s="145">
        <v>358.63323002237246</v>
      </c>
      <c r="AO35" s="145">
        <v>428.07423992122062</v>
      </c>
      <c r="AP35" s="263">
        <v>429.65310987293202</v>
      </c>
      <c r="AQ35" s="145">
        <v>162.50834902845301</v>
      </c>
      <c r="AR35" s="145">
        <v>324.07577622277398</v>
      </c>
      <c r="AS35" s="145">
        <v>424.69567041417298</v>
      </c>
      <c r="AT35" s="263">
        <v>478.592750094753</v>
      </c>
      <c r="AU35" s="145">
        <v>193.496566656238</v>
      </c>
      <c r="AV35" s="145">
        <v>386.29782564527113</v>
      </c>
      <c r="AW35" s="145">
        <v>431.75547420536162</v>
      </c>
      <c r="AX35" s="263">
        <v>5100.1602092567719</v>
      </c>
      <c r="AY35" s="145">
        <v>2359.6881515961486</v>
      </c>
      <c r="AZ35" s="145">
        <v>4718.594091115132</v>
      </c>
      <c r="BA35" s="145">
        <v>5421.3209727456597</v>
      </c>
      <c r="BB35" s="263">
        <v>609.67895334635398</v>
      </c>
      <c r="BC35" s="145">
        <v>250.98744119592598</v>
      </c>
      <c r="BD35" s="145">
        <v>504.96069795473699</v>
      </c>
      <c r="BE35" s="145">
        <v>624.0344170361567</v>
      </c>
      <c r="BF35" s="263">
        <v>620.50202861481466</v>
      </c>
      <c r="BG35" s="145">
        <v>258.48168381039034</v>
      </c>
      <c r="BH35" s="145">
        <v>549.27137387330026</v>
      </c>
      <c r="BI35" s="145">
        <v>692.82638548708121</v>
      </c>
    </row>
    <row r="36" spans="1:61" s="13" customFormat="1" ht="14">
      <c r="A36" s="296" t="s">
        <v>352</v>
      </c>
      <c r="B36" s="263">
        <v>144.8486040369288</v>
      </c>
      <c r="C36" s="145">
        <v>176.50723529134814</v>
      </c>
      <c r="D36" s="145">
        <v>177.67428938618605</v>
      </c>
      <c r="E36" s="145">
        <v>195.74168353819289</v>
      </c>
      <c r="F36" s="263">
        <v>115.84731924477821</v>
      </c>
      <c r="G36" s="145">
        <v>150.17593636519069</v>
      </c>
      <c r="H36" s="145">
        <v>194.96955319977775</v>
      </c>
      <c r="I36" s="145">
        <v>318.36088920118607</v>
      </c>
      <c r="J36" s="263">
        <v>151.76855625401919</v>
      </c>
      <c r="K36" s="145">
        <v>268.59141747926952</v>
      </c>
      <c r="L36" s="145">
        <v>231.76400918335156</v>
      </c>
      <c r="M36" s="145">
        <v>265.19175913263206</v>
      </c>
      <c r="N36" s="263">
        <v>173.37860576901619</v>
      </c>
      <c r="O36" s="145">
        <v>302.30453930083598</v>
      </c>
      <c r="P36" s="145">
        <v>265.24587064231105</v>
      </c>
      <c r="Q36" s="145">
        <v>310.29249680906332</v>
      </c>
      <c r="R36" s="263">
        <v>238.22619824942092</v>
      </c>
      <c r="S36" s="145">
        <v>312.48044437057018</v>
      </c>
      <c r="T36" s="145">
        <v>307.17470549665302</v>
      </c>
      <c r="U36" s="145">
        <v>339.55431179475158</v>
      </c>
      <c r="V36" s="263">
        <v>265.58178427697277</v>
      </c>
      <c r="W36" s="145">
        <v>348.99499918637008</v>
      </c>
      <c r="X36" s="145">
        <v>349.84762616748088</v>
      </c>
      <c r="Y36" s="145">
        <v>396.6408582833165</v>
      </c>
      <c r="Z36" s="263">
        <v>345.73360542366055</v>
      </c>
      <c r="AA36" s="145">
        <v>370.57549263330833</v>
      </c>
      <c r="AB36" s="145">
        <v>418.74166335377703</v>
      </c>
      <c r="AC36" s="145">
        <v>438.46936352049522</v>
      </c>
      <c r="AD36" s="263">
        <v>443.59129929701203</v>
      </c>
      <c r="AE36" s="145">
        <v>378.60649528382567</v>
      </c>
      <c r="AF36" s="145">
        <v>421.15981346300174</v>
      </c>
      <c r="AG36" s="145">
        <v>544.13328398587032</v>
      </c>
      <c r="AH36" s="263">
        <v>526.69331137120844</v>
      </c>
      <c r="AI36" s="145">
        <v>524.60387679162579</v>
      </c>
      <c r="AJ36" s="145">
        <v>553.96398274620992</v>
      </c>
      <c r="AK36" s="145">
        <v>723.1066166695075</v>
      </c>
      <c r="AL36" s="263">
        <v>792.08509346277322</v>
      </c>
      <c r="AM36" s="145">
        <v>658.66978248524276</v>
      </c>
      <c r="AN36" s="145">
        <v>767.78880794312784</v>
      </c>
      <c r="AO36" s="145">
        <v>834.02609194238084</v>
      </c>
      <c r="AP36" s="263">
        <v>953.99111924712668</v>
      </c>
      <c r="AQ36" s="145">
        <v>384.46919137255225</v>
      </c>
      <c r="AR36" s="145">
        <v>498.60502661529091</v>
      </c>
      <c r="AS36" s="145">
        <v>802.70441472485004</v>
      </c>
      <c r="AT36" s="263">
        <v>865.74551392876526</v>
      </c>
      <c r="AU36" s="145">
        <v>817.23588265448495</v>
      </c>
      <c r="AV36" s="145">
        <v>706.05588830356555</v>
      </c>
      <c r="AW36" s="145">
        <v>988.47880510199536</v>
      </c>
      <c r="AX36" s="263">
        <v>7270.15803821806</v>
      </c>
      <c r="AY36" s="145">
        <v>12571.573140019398</v>
      </c>
      <c r="AZ36" s="145">
        <v>9859.3600662133995</v>
      </c>
      <c r="BA36" s="145">
        <v>13212.797195422236</v>
      </c>
      <c r="BB36" s="263">
        <v>873.98351841913495</v>
      </c>
      <c r="BC36" s="145">
        <v>701.96786482765003</v>
      </c>
      <c r="BD36" s="145">
        <v>704.28946439671813</v>
      </c>
      <c r="BE36" s="145">
        <v>1069.5866269288358</v>
      </c>
      <c r="BF36" s="263">
        <v>976.67562112689859</v>
      </c>
      <c r="BG36" s="145">
        <v>638.23489724522403</v>
      </c>
      <c r="BH36" s="145">
        <v>906.40055312180846</v>
      </c>
      <c r="BI36" s="145">
        <v>1428.1341225781557</v>
      </c>
    </row>
    <row r="37" spans="1:61" s="12" customFormat="1" ht="14">
      <c r="A37" s="296" t="s">
        <v>353</v>
      </c>
      <c r="B37" s="263">
        <v>129.02793663193708</v>
      </c>
      <c r="C37" s="145">
        <v>158.93111887929498</v>
      </c>
      <c r="D37" s="145">
        <v>157.50195796885038</v>
      </c>
      <c r="E37" s="145">
        <v>173.67584713086342</v>
      </c>
      <c r="F37" s="263">
        <v>93.651649825506112</v>
      </c>
      <c r="G37" s="145">
        <v>123.9876986517157</v>
      </c>
      <c r="H37" s="145">
        <v>164.72668958986387</v>
      </c>
      <c r="I37" s="145">
        <v>288.43804966413433</v>
      </c>
      <c r="J37" s="263">
        <v>126.78366781261751</v>
      </c>
      <c r="K37" s="145">
        <v>235.42826817074163</v>
      </c>
      <c r="L37" s="145">
        <v>194.58759467831121</v>
      </c>
      <c r="M37" s="145">
        <v>228.01121085273272</v>
      </c>
      <c r="N37" s="263">
        <v>144.499768428133</v>
      </c>
      <c r="O37" s="145">
        <v>262.43730862890902</v>
      </c>
      <c r="P37" s="145">
        <v>220.26436427060588</v>
      </c>
      <c r="Q37" s="145">
        <v>265.92639323561639</v>
      </c>
      <c r="R37" s="263">
        <v>204.76732724478711</v>
      </c>
      <c r="S37" s="145">
        <v>268.49792143937145</v>
      </c>
      <c r="T37" s="145">
        <v>257.53818139440762</v>
      </c>
      <c r="U37" s="145">
        <v>286.35294056256231</v>
      </c>
      <c r="V37" s="263">
        <v>227.44902073206242</v>
      </c>
      <c r="W37" s="145">
        <v>300.10283734345802</v>
      </c>
      <c r="X37" s="145">
        <v>294.29144320616058</v>
      </c>
      <c r="Y37" s="145">
        <v>334.45002484776626</v>
      </c>
      <c r="Z37" s="263">
        <v>303.50884684008889</v>
      </c>
      <c r="AA37" s="145">
        <v>321.48788173899624</v>
      </c>
      <c r="AB37" s="145">
        <v>358.72045903160694</v>
      </c>
      <c r="AC37" s="145">
        <v>374.96578425930556</v>
      </c>
      <c r="AD37" s="263">
        <v>396.61976710939598</v>
      </c>
      <c r="AE37" s="145">
        <v>330.35664127845871</v>
      </c>
      <c r="AF37" s="145">
        <v>360.76560724095486</v>
      </c>
      <c r="AG37" s="145">
        <v>477.07170483730044</v>
      </c>
      <c r="AH37" s="263">
        <v>475.44571083539586</v>
      </c>
      <c r="AI37" s="145">
        <v>466.01990583923862</v>
      </c>
      <c r="AJ37" s="145">
        <v>479.05458371365461</v>
      </c>
      <c r="AK37" s="145">
        <v>638.41806535098931</v>
      </c>
      <c r="AL37" s="263">
        <v>728.47303387816896</v>
      </c>
      <c r="AM37" s="145">
        <v>592.29955200968743</v>
      </c>
      <c r="AN37" s="145">
        <v>676.23725208860697</v>
      </c>
      <c r="AO37" s="145">
        <v>730.52477746542127</v>
      </c>
      <c r="AP37" s="263">
        <v>879.85157565300403</v>
      </c>
      <c r="AQ37" s="145">
        <v>338.31817246134898</v>
      </c>
      <c r="AR37" s="145">
        <v>423.85795116823903</v>
      </c>
      <c r="AS37" s="145">
        <v>726.85029594226285</v>
      </c>
      <c r="AT37" s="263">
        <v>788.03847811662001</v>
      </c>
      <c r="AU37" s="145">
        <v>764.48555347358706</v>
      </c>
      <c r="AV37" s="145">
        <v>602.94235293296288</v>
      </c>
      <c r="AW37" s="145">
        <v>887.37875956668802</v>
      </c>
      <c r="AX37" s="263">
        <v>6155.9581674911469</v>
      </c>
      <c r="AY37" s="145">
        <v>11948.537845846011</v>
      </c>
      <c r="AZ37" s="145">
        <v>8699.2725051064135</v>
      </c>
      <c r="BA37" s="145">
        <v>11958.71379913795</v>
      </c>
      <c r="BB37" s="263">
        <v>743.69966347001696</v>
      </c>
      <c r="BC37" s="145">
        <v>636.80008093708193</v>
      </c>
      <c r="BD37" s="145">
        <v>582.66279610817196</v>
      </c>
      <c r="BE37" s="145">
        <v>941.6888314679419</v>
      </c>
      <c r="BF37" s="263">
        <v>849.29500935010401</v>
      </c>
      <c r="BG37" s="145">
        <v>546.78134255028613</v>
      </c>
      <c r="BH37" s="145">
        <v>705.48216043311345</v>
      </c>
      <c r="BI37" s="145">
        <v>1222.1953949765682</v>
      </c>
    </row>
    <row r="38" spans="1:61" s="12" customFormat="1" ht="14">
      <c r="A38" s="296" t="s">
        <v>354</v>
      </c>
      <c r="B38" s="263">
        <v>1.5146439352727383E-2</v>
      </c>
      <c r="C38" s="145">
        <v>3.0195690104374485E-2</v>
      </c>
      <c r="D38" s="145">
        <v>2.3630384361791518E-2</v>
      </c>
      <c r="E38" s="145">
        <v>3.8793624931106774E-2</v>
      </c>
      <c r="F38" s="263">
        <v>1.8043833562380221E-2</v>
      </c>
      <c r="G38" s="145">
        <v>4.05063582568643E-2</v>
      </c>
      <c r="H38" s="145">
        <v>2.8409483870324489E-2</v>
      </c>
      <c r="I38" s="145">
        <v>4.8650689226558443E-2</v>
      </c>
      <c r="J38" s="263">
        <v>2.1922570032458861E-2</v>
      </c>
      <c r="K38" s="145">
        <v>5.7807833332835484E-2</v>
      </c>
      <c r="L38" s="145">
        <v>3.8591278080128986E-2</v>
      </c>
      <c r="M38" s="145">
        <v>6.7174061243501351E-2</v>
      </c>
      <c r="N38" s="263">
        <v>2.4408966576861951E-2</v>
      </c>
      <c r="O38" s="145">
        <v>6.9818625010412569E-2</v>
      </c>
      <c r="P38" s="145">
        <v>4.3817269808090899E-2</v>
      </c>
      <c r="Q38" s="145">
        <v>7.8388150896704117E-2</v>
      </c>
      <c r="R38" s="263">
        <v>2.7642042453734084E-2</v>
      </c>
      <c r="S38" s="145">
        <v>8.0794655901854334E-2</v>
      </c>
      <c r="T38" s="145">
        <v>5.0684346412893641E-2</v>
      </c>
      <c r="U38" s="145">
        <v>9.3378676760155432E-2</v>
      </c>
      <c r="V38" s="263">
        <v>3.1122516864430617E-2</v>
      </c>
      <c r="W38" s="145">
        <v>8.9179901066941111E-2</v>
      </c>
      <c r="X38" s="145">
        <v>5.6785650238652167E-2</v>
      </c>
      <c r="Y38" s="145">
        <v>0.10500715871766689</v>
      </c>
      <c r="Z38" s="263">
        <v>3.3651075201624164E-2</v>
      </c>
      <c r="AA38" s="145">
        <v>9.6609697386499854E-2</v>
      </c>
      <c r="AB38" s="145">
        <v>6.366033995337364E-2</v>
      </c>
      <c r="AC38" s="145">
        <v>0.11580740230474221</v>
      </c>
      <c r="AD38" s="263">
        <v>3.7872105643850594E-2</v>
      </c>
      <c r="AE38" s="145">
        <v>0.10549545490326058</v>
      </c>
      <c r="AF38" s="145">
        <v>6.6782944846510012E-2</v>
      </c>
      <c r="AG38" s="145">
        <v>0.11835504480658036</v>
      </c>
      <c r="AH38" s="263">
        <v>3.8201221877292933E-2</v>
      </c>
      <c r="AI38" s="145">
        <v>0.107403461704316</v>
      </c>
      <c r="AJ38" s="145">
        <v>7.1139184293012553E-2</v>
      </c>
      <c r="AK38" s="145">
        <v>0.1270965054295134</v>
      </c>
      <c r="AL38" s="263">
        <v>3.6871909290755012E-2</v>
      </c>
      <c r="AM38" s="145">
        <v>0.1122785378485085</v>
      </c>
      <c r="AN38" s="145">
        <v>7.5364601197670203E-2</v>
      </c>
      <c r="AO38" s="145">
        <v>0.13469993669514388</v>
      </c>
      <c r="AP38" s="263">
        <v>3.83250146769415E-2</v>
      </c>
      <c r="AQ38" s="145">
        <v>4.0941688141923199E-2</v>
      </c>
      <c r="AR38" s="145">
        <v>4.1092636282948201E-2</v>
      </c>
      <c r="AS38" s="145">
        <v>0.12070421362411018</v>
      </c>
      <c r="AT38" s="263">
        <v>3.6170399904060097E-2</v>
      </c>
      <c r="AU38" s="145">
        <v>6.3895274123146606E-2</v>
      </c>
      <c r="AV38" s="145">
        <v>6.6912909929247685E-2</v>
      </c>
      <c r="AW38" s="145">
        <v>0.16789756295752212</v>
      </c>
      <c r="AX38" s="263">
        <v>0.87062580671609102</v>
      </c>
      <c r="AY38" s="145">
        <v>0.42652510425866069</v>
      </c>
      <c r="AZ38" s="145">
        <v>0.50573316838501126</v>
      </c>
      <c r="BA38" s="145">
        <v>1.8978684519604316</v>
      </c>
      <c r="BB38" s="263">
        <v>4.4661118943605402E-2</v>
      </c>
      <c r="BC38" s="145">
        <v>5.0245595064257402E-2</v>
      </c>
      <c r="BD38" s="145">
        <v>6.04102993695066E-2</v>
      </c>
      <c r="BE38" s="145">
        <v>0.22155331548478946</v>
      </c>
      <c r="BF38" s="263">
        <v>8.0041822280984956E-2</v>
      </c>
      <c r="BG38" s="145">
        <v>0.10745053471661919</v>
      </c>
      <c r="BH38" s="145">
        <v>9.8473127091435519E-2</v>
      </c>
      <c r="BI38" s="145">
        <v>0.41617475648043756</v>
      </c>
    </row>
    <row r="39" spans="1:61" s="13" customFormat="1" ht="14">
      <c r="A39" s="296" t="s">
        <v>355</v>
      </c>
      <c r="B39" s="263">
        <v>0.83374207605099393</v>
      </c>
      <c r="C39" s="145">
        <v>1.1183185583984425</v>
      </c>
      <c r="D39" s="145">
        <v>1.29090989409209</v>
      </c>
      <c r="E39" s="145">
        <v>0.98278312255053268</v>
      </c>
      <c r="F39" s="263">
        <v>0.92021336115051444</v>
      </c>
      <c r="G39" s="145">
        <v>1.3888323072379329</v>
      </c>
      <c r="H39" s="145">
        <v>1.5936547811069106</v>
      </c>
      <c r="I39" s="145">
        <v>1.1383639010055362</v>
      </c>
      <c r="J39" s="263">
        <v>0.91595353424634607</v>
      </c>
      <c r="K39" s="145">
        <v>1.6082952896237708</v>
      </c>
      <c r="L39" s="145">
        <v>1.7746389790834518</v>
      </c>
      <c r="M39" s="145">
        <v>1.2714682074599855</v>
      </c>
      <c r="N39" s="263">
        <v>0.94847035075075614</v>
      </c>
      <c r="O39" s="145">
        <v>1.8372659084872489</v>
      </c>
      <c r="P39" s="145">
        <v>2.0327404665946807</v>
      </c>
      <c r="Q39" s="145">
        <v>1.4019870232447609</v>
      </c>
      <c r="R39" s="263">
        <v>1.093819110298156</v>
      </c>
      <c r="S39" s="145">
        <v>2.0692533458622364</v>
      </c>
      <c r="T39" s="145">
        <v>2.3329002634444191</v>
      </c>
      <c r="U39" s="145">
        <v>1.6528774733238332</v>
      </c>
      <c r="V39" s="263">
        <v>1.2576271581473049</v>
      </c>
      <c r="W39" s="145">
        <v>2.3240292698119278</v>
      </c>
      <c r="X39" s="145">
        <v>2.6279008964879971</v>
      </c>
      <c r="Y39" s="145">
        <v>1.8624200618497748</v>
      </c>
      <c r="Z39" s="263">
        <v>1.3849075462505727</v>
      </c>
      <c r="AA39" s="145">
        <v>2.5355439791556247</v>
      </c>
      <c r="AB39" s="145">
        <v>2.9047116132902535</v>
      </c>
      <c r="AC39" s="145">
        <v>2.0997346934587164</v>
      </c>
      <c r="AD39" s="263">
        <v>1.536576689286673</v>
      </c>
      <c r="AE39" s="145">
        <v>2.6920072028829489</v>
      </c>
      <c r="AF39" s="145">
        <v>3.0116267966380064</v>
      </c>
      <c r="AG39" s="145">
        <v>2.1894193474052464</v>
      </c>
      <c r="AH39" s="263">
        <v>1.5788424172722371</v>
      </c>
      <c r="AI39" s="145">
        <v>2.8510516045880356</v>
      </c>
      <c r="AJ39" s="145">
        <v>3.1444883070884306</v>
      </c>
      <c r="AK39" s="145">
        <v>2.2841457268513463</v>
      </c>
      <c r="AL39" s="263">
        <v>1.6289140889549452</v>
      </c>
      <c r="AM39" s="145">
        <v>2.8874138813817281</v>
      </c>
      <c r="AN39" s="145">
        <v>3.2395432853911545</v>
      </c>
      <c r="AO39" s="145">
        <v>2.3689845975819566</v>
      </c>
      <c r="AP39" s="263">
        <v>1.6597547421073799</v>
      </c>
      <c r="AQ39" s="145">
        <v>2.09494199158725</v>
      </c>
      <c r="AR39" s="145">
        <v>2.7254406891543801</v>
      </c>
      <c r="AS39" s="145">
        <v>2.1195645410249306</v>
      </c>
      <c r="AT39" s="263">
        <v>1.58131585365222</v>
      </c>
      <c r="AU39" s="145">
        <v>2.1572898864455703</v>
      </c>
      <c r="AV39" s="145">
        <v>3.2272830895508191</v>
      </c>
      <c r="AW39" s="145">
        <v>2.4398577673751771</v>
      </c>
      <c r="AX39" s="263">
        <v>18.157427931981228</v>
      </c>
      <c r="AY39" s="145">
        <v>23.776879684774567</v>
      </c>
      <c r="AZ39" s="145">
        <v>41.361394955948207</v>
      </c>
      <c r="BA39" s="145">
        <v>32.144468729036539</v>
      </c>
      <c r="BB39" s="263">
        <v>2.16550192882403</v>
      </c>
      <c r="BC39" s="145">
        <v>2.5236938029878502</v>
      </c>
      <c r="BD39" s="145">
        <v>4.4798002374819301</v>
      </c>
      <c r="BE39" s="145">
        <v>3.453348826837769</v>
      </c>
      <c r="BF39" s="263">
        <v>2.3810348519751461</v>
      </c>
      <c r="BG39" s="145">
        <v>3.5370194850531482</v>
      </c>
      <c r="BH39" s="145">
        <v>7.9635769601993385</v>
      </c>
      <c r="BI39" s="145">
        <v>4.7735182310670385</v>
      </c>
    </row>
    <row r="40" spans="1:61" s="12" customFormat="1" ht="14">
      <c r="A40" s="296" t="s">
        <v>356</v>
      </c>
      <c r="B40" s="263">
        <v>7.2239121867778175</v>
      </c>
      <c r="C40" s="145">
        <v>7.7729290305565772</v>
      </c>
      <c r="D40" s="145">
        <v>8.7088963635569403</v>
      </c>
      <c r="E40" s="145">
        <v>8.9681620647964859</v>
      </c>
      <c r="F40" s="263">
        <v>12.408187403190897</v>
      </c>
      <c r="G40" s="145">
        <v>13.655629357794087</v>
      </c>
      <c r="H40" s="145">
        <v>15.789851769196611</v>
      </c>
      <c r="I40" s="145">
        <v>14.641115657665283</v>
      </c>
      <c r="J40" s="263">
        <v>13.445151376628461</v>
      </c>
      <c r="K40" s="145">
        <v>16.438764912217323</v>
      </c>
      <c r="L40" s="145">
        <v>18.393434940508186</v>
      </c>
      <c r="M40" s="145">
        <v>17.33147129384357</v>
      </c>
      <c r="N40" s="263">
        <v>15.53282365720267</v>
      </c>
      <c r="O40" s="145">
        <v>19.064900781642312</v>
      </c>
      <c r="P40" s="145">
        <v>21.979729032156772</v>
      </c>
      <c r="Q40" s="145">
        <v>20.33665100552971</v>
      </c>
      <c r="R40" s="263">
        <v>18.206557613418884</v>
      </c>
      <c r="S40" s="145">
        <v>19.677008420713197</v>
      </c>
      <c r="T40" s="145">
        <v>22.375361500343946</v>
      </c>
      <c r="U40" s="145">
        <v>24.148882689809565</v>
      </c>
      <c r="V40" s="263">
        <v>20.599272289873966</v>
      </c>
      <c r="W40" s="145">
        <v>21.760225588969398</v>
      </c>
      <c r="X40" s="145">
        <v>24.615135185552809</v>
      </c>
      <c r="Y40" s="145">
        <v>28.761343432433804</v>
      </c>
      <c r="Z40" s="263">
        <v>22.187702796017504</v>
      </c>
      <c r="AA40" s="145">
        <v>19.473227352178544</v>
      </c>
      <c r="AB40" s="145">
        <v>25.813972067180714</v>
      </c>
      <c r="AC40" s="145">
        <v>27.025686481107158</v>
      </c>
      <c r="AD40" s="263">
        <v>25.492713537354266</v>
      </c>
      <c r="AE40" s="145">
        <v>21.909994659606021</v>
      </c>
      <c r="AF40" s="145">
        <v>28.170554092203762</v>
      </c>
      <c r="AG40" s="145">
        <v>30.289234800039729</v>
      </c>
      <c r="AH40" s="263">
        <v>29.228691295110902</v>
      </c>
      <c r="AI40" s="145">
        <v>31.449124538747117</v>
      </c>
      <c r="AJ40" s="145">
        <v>42.027742987153324</v>
      </c>
      <c r="AK40" s="145">
        <v>46.647142972379179</v>
      </c>
      <c r="AL40" s="263">
        <v>40.878709708191714</v>
      </c>
      <c r="AM40" s="145">
        <v>36.426968092538331</v>
      </c>
      <c r="AN40" s="145">
        <v>57.562273764601244</v>
      </c>
      <c r="AO40" s="145">
        <v>63.750994402101263</v>
      </c>
      <c r="AP40" s="263">
        <v>51.346567752091701</v>
      </c>
      <c r="AQ40" s="145">
        <v>21.266681420855999</v>
      </c>
      <c r="AR40" s="145">
        <v>41.827764605035902</v>
      </c>
      <c r="AS40" s="145">
        <v>36.606733924185797</v>
      </c>
      <c r="AT40" s="263">
        <v>53.837911487623899</v>
      </c>
      <c r="AU40" s="145">
        <v>26.534595559607499</v>
      </c>
      <c r="AV40" s="145">
        <v>66.273986853581036</v>
      </c>
      <c r="AW40" s="145">
        <v>59.893243316227142</v>
      </c>
      <c r="AX40" s="263">
        <v>847.25368517969866</v>
      </c>
      <c r="AY40" s="145">
        <v>326.52257829670435</v>
      </c>
      <c r="AZ40" s="145">
        <v>734.42253312644971</v>
      </c>
      <c r="BA40" s="145">
        <v>778.48094005362805</v>
      </c>
      <c r="BB40" s="263">
        <v>101.67990216407399</v>
      </c>
      <c r="BC40" s="145">
        <v>34.249133450333801</v>
      </c>
      <c r="BD40" s="145">
        <v>77.0299018763764</v>
      </c>
      <c r="BE40" s="145">
        <v>78.018064656835207</v>
      </c>
      <c r="BF40" s="263">
        <v>95.597676431476813</v>
      </c>
      <c r="BG40" s="145">
        <v>42.372404082096416</v>
      </c>
      <c r="BH40" s="145">
        <v>121.08586663680373</v>
      </c>
      <c r="BI40" s="145">
        <v>132.49473229561355</v>
      </c>
    </row>
    <row r="41" spans="1:61" s="12" customFormat="1" ht="14">
      <c r="A41" s="296" t="s">
        <v>357</v>
      </c>
      <c r="B41" s="263">
        <v>3.9797852895613657</v>
      </c>
      <c r="C41" s="145">
        <v>5.080030454732305</v>
      </c>
      <c r="D41" s="145">
        <v>6.2856418423099525</v>
      </c>
      <c r="E41" s="145">
        <v>7.3007993577970174</v>
      </c>
      <c r="F41" s="263">
        <v>4.9578479932414377</v>
      </c>
      <c r="G41" s="145">
        <v>7.01840860384634</v>
      </c>
      <c r="H41" s="145">
        <v>8.8366401263269321</v>
      </c>
      <c r="I41" s="145">
        <v>9.2009573165087186</v>
      </c>
      <c r="J41" s="263">
        <v>6.2979224033547458</v>
      </c>
      <c r="K41" s="145">
        <v>10.379362892648018</v>
      </c>
      <c r="L41" s="145">
        <v>12.509500358164685</v>
      </c>
      <c r="M41" s="145">
        <v>12.990754564980842</v>
      </c>
      <c r="N41" s="263">
        <v>7.5446489375346868</v>
      </c>
      <c r="O41" s="145">
        <v>13.324549635978604</v>
      </c>
      <c r="P41" s="145">
        <v>15.885898441577247</v>
      </c>
      <c r="Q41" s="145">
        <v>16.298145828664385</v>
      </c>
      <c r="R41" s="263">
        <v>8.5575515179167567</v>
      </c>
      <c r="S41" s="145">
        <v>15.750144891981032</v>
      </c>
      <c r="T41" s="145">
        <v>19.154597413604591</v>
      </c>
      <c r="U41" s="145">
        <v>20.083676130412293</v>
      </c>
      <c r="V41" s="263">
        <v>9.8586101818063643</v>
      </c>
      <c r="W41" s="145">
        <v>17.673785145631413</v>
      </c>
      <c r="X41" s="145">
        <v>21.943764934997557</v>
      </c>
      <c r="Y41" s="145">
        <v>23.476500420663491</v>
      </c>
      <c r="Z41" s="263">
        <v>11.265328803919994</v>
      </c>
      <c r="AA41" s="145">
        <v>19.339874038576376</v>
      </c>
      <c r="AB41" s="145">
        <v>24.390993399624112</v>
      </c>
      <c r="AC41" s="145">
        <v>27.249702559773546</v>
      </c>
      <c r="AD41" s="263">
        <v>11.876876160294399</v>
      </c>
      <c r="AE41" s="145">
        <v>20.944651765824631</v>
      </c>
      <c r="AF41" s="145">
        <v>25.354373992533187</v>
      </c>
      <c r="AG41" s="145">
        <v>28.252886341730843</v>
      </c>
      <c r="AH41" s="263">
        <v>12.101722434843932</v>
      </c>
      <c r="AI41" s="145">
        <v>21.041464402275007</v>
      </c>
      <c r="AJ41" s="145">
        <v>26.620629454596067</v>
      </c>
      <c r="AK41" s="145">
        <v>29.244579158048211</v>
      </c>
      <c r="AL41" s="263">
        <v>12.602842598970099</v>
      </c>
      <c r="AM41" s="145">
        <v>22.569549096772999</v>
      </c>
      <c r="AN41" s="145">
        <v>27.611790933326596</v>
      </c>
      <c r="AO41" s="145">
        <v>30.741129880524372</v>
      </c>
      <c r="AP41" s="263">
        <v>12.5941413502042</v>
      </c>
      <c r="AQ41" s="145">
        <v>19.554309956710497</v>
      </c>
      <c r="AR41" s="145">
        <v>27.012951272075302</v>
      </c>
      <c r="AS41" s="145">
        <v>30.298485178304784</v>
      </c>
      <c r="AT41" s="263">
        <v>12.6980292935388</v>
      </c>
      <c r="AU41" s="145">
        <v>20.628875101694401</v>
      </c>
      <c r="AV41" s="145">
        <v>29.149231981571333</v>
      </c>
      <c r="AW41" s="145">
        <v>31.641042812888607</v>
      </c>
      <c r="AX41" s="263">
        <v>147.80777810816508</v>
      </c>
      <c r="AY41" s="145">
        <v>233.30723077335227</v>
      </c>
      <c r="AZ41" s="145">
        <v>336.70935661501841</v>
      </c>
      <c r="BA41" s="145">
        <v>359.57582224476772</v>
      </c>
      <c r="BB41" s="263">
        <v>16.046392326826901</v>
      </c>
      <c r="BC41" s="145">
        <v>24309.528294625801</v>
      </c>
      <c r="BD41" s="145">
        <v>35.346873708430302</v>
      </c>
      <c r="BE41" s="145">
        <v>37.624659292585974</v>
      </c>
      <c r="BF41" s="263">
        <v>17.884047807633227</v>
      </c>
      <c r="BG41" s="145">
        <v>39.51134203782005</v>
      </c>
      <c r="BH41" s="145">
        <v>65.844632756374324</v>
      </c>
      <c r="BI41" s="145">
        <v>54.199034973902734</v>
      </c>
    </row>
    <row r="42" spans="1:61" s="13" customFormat="1" ht="14">
      <c r="A42" s="296" t="s">
        <v>358</v>
      </c>
      <c r="B42" s="263">
        <v>3.7680814132488449</v>
      </c>
      <c r="C42" s="145">
        <v>3.5746426782614464</v>
      </c>
      <c r="D42" s="145">
        <v>3.8632529330149197</v>
      </c>
      <c r="E42" s="145">
        <v>4.7752982372543293</v>
      </c>
      <c r="F42" s="263">
        <v>3.8913768281268699</v>
      </c>
      <c r="G42" s="145">
        <v>4.0848610863397479</v>
      </c>
      <c r="H42" s="145">
        <v>3.9943074494131068</v>
      </c>
      <c r="I42" s="145">
        <v>4.8937519726456102</v>
      </c>
      <c r="J42" s="263">
        <v>4.3039385571396833</v>
      </c>
      <c r="K42" s="145">
        <v>4.6789183807059018</v>
      </c>
      <c r="L42" s="145">
        <v>4.4602489492039439</v>
      </c>
      <c r="M42" s="145">
        <v>5.5196801523714267</v>
      </c>
      <c r="N42" s="263">
        <v>4.8284854288182384</v>
      </c>
      <c r="O42" s="145">
        <v>5.5706957208083629</v>
      </c>
      <c r="P42" s="145">
        <v>5.039321161568326</v>
      </c>
      <c r="Q42" s="145">
        <v>6.2509315651113582</v>
      </c>
      <c r="R42" s="263">
        <v>5.5733007205463281</v>
      </c>
      <c r="S42" s="145">
        <v>6.4053216167403564</v>
      </c>
      <c r="T42" s="145">
        <v>5.7229805784395378</v>
      </c>
      <c r="U42" s="145">
        <v>7.22255626188345</v>
      </c>
      <c r="V42" s="263">
        <v>6.3861313982182937</v>
      </c>
      <c r="W42" s="145">
        <v>7.0449419374323909</v>
      </c>
      <c r="X42" s="145">
        <v>6.3125962940433302</v>
      </c>
      <c r="Y42" s="145">
        <v>7.9855623618854787</v>
      </c>
      <c r="Z42" s="263">
        <v>7.3531683621819202</v>
      </c>
      <c r="AA42" s="145">
        <v>7.6423558270150025</v>
      </c>
      <c r="AB42" s="145">
        <v>6.8478669021216039</v>
      </c>
      <c r="AC42" s="145">
        <v>7.0126481245454677</v>
      </c>
      <c r="AD42" s="263">
        <v>8.02749369503689</v>
      </c>
      <c r="AE42" s="145">
        <v>2.5977049221500899</v>
      </c>
      <c r="AF42" s="145">
        <v>3.7908683958254326</v>
      </c>
      <c r="AG42" s="145">
        <v>6.2116836145875656</v>
      </c>
      <c r="AH42" s="263">
        <v>8.3001431667082191</v>
      </c>
      <c r="AI42" s="145">
        <v>3.134926945072753</v>
      </c>
      <c r="AJ42" s="145">
        <v>3.0453990994244982</v>
      </c>
      <c r="AK42" s="145">
        <v>6.3855869558100027</v>
      </c>
      <c r="AL42" s="263">
        <v>8.4647212791965813</v>
      </c>
      <c r="AM42" s="145">
        <v>4.3740208670137717</v>
      </c>
      <c r="AN42" s="145">
        <v>3.0625832700042372</v>
      </c>
      <c r="AO42" s="145">
        <v>6.5055056600568797</v>
      </c>
      <c r="AP42" s="263">
        <v>8.5007547350424595</v>
      </c>
      <c r="AQ42" s="145">
        <v>3.1941438539076197</v>
      </c>
      <c r="AR42" s="145">
        <v>3.1398262445033702</v>
      </c>
      <c r="AS42" s="145">
        <v>6.7086309254477046</v>
      </c>
      <c r="AT42" s="263">
        <v>9.5536087774262697</v>
      </c>
      <c r="AU42" s="145">
        <v>3.3656733590272001</v>
      </c>
      <c r="AV42" s="145">
        <v>4.3961205359701792</v>
      </c>
      <c r="AW42" s="145">
        <v>6.9580040758588186</v>
      </c>
      <c r="AX42" s="263">
        <v>100.11035370035337</v>
      </c>
      <c r="AY42" s="145">
        <v>39.002080314297409</v>
      </c>
      <c r="AZ42" s="145">
        <v>47.088543241184318</v>
      </c>
      <c r="BA42" s="145">
        <v>81.984296804894981</v>
      </c>
      <c r="BB42" s="263">
        <v>10.3473974104494</v>
      </c>
      <c r="BC42" s="145">
        <v>4035.1827475561299</v>
      </c>
      <c r="BD42" s="145">
        <v>4.7096821668876396</v>
      </c>
      <c r="BE42" s="145">
        <v>8.5801693691501217</v>
      </c>
      <c r="BF42" s="263">
        <v>11.437810863428373</v>
      </c>
      <c r="BG42" s="145">
        <v>5.9253385552516145</v>
      </c>
      <c r="BH42" s="145">
        <v>5.9258432082261576</v>
      </c>
      <c r="BI42" s="145">
        <v>14.055267344523633</v>
      </c>
    </row>
    <row r="43" spans="1:61" s="12" customFormat="1" ht="14">
      <c r="A43" s="296" t="s">
        <v>359</v>
      </c>
      <c r="B43" s="263">
        <v>1448.8142555673992</v>
      </c>
      <c r="C43" s="145">
        <v>1432.9404097616839</v>
      </c>
      <c r="D43" s="145">
        <v>1489.9458753991607</v>
      </c>
      <c r="E43" s="145">
        <v>1583.3591320688784</v>
      </c>
      <c r="F43" s="263">
        <v>1494.6431912224261</v>
      </c>
      <c r="G43" s="145">
        <v>1607.981859276535</v>
      </c>
      <c r="H43" s="145">
        <v>1483.3683384864541</v>
      </c>
      <c r="I43" s="145">
        <v>1793.5667142659856</v>
      </c>
      <c r="J43" s="263">
        <v>1682.2124885945916</v>
      </c>
      <c r="K43" s="145">
        <v>2112.8093338955505</v>
      </c>
      <c r="L43" s="145">
        <v>1654.7470915366334</v>
      </c>
      <c r="M43" s="145">
        <v>1816.9537674105532</v>
      </c>
      <c r="N43" s="263">
        <v>1903.1509445512593</v>
      </c>
      <c r="O43" s="145">
        <v>2559.729948023501</v>
      </c>
      <c r="P43" s="145">
        <v>1852.885212946798</v>
      </c>
      <c r="Q43" s="145">
        <v>2043.6407571691152</v>
      </c>
      <c r="R43" s="263">
        <v>2142.094184150732</v>
      </c>
      <c r="S43" s="145">
        <v>2844.1074877102265</v>
      </c>
      <c r="T43" s="145">
        <v>2180.0707137299219</v>
      </c>
      <c r="U43" s="145">
        <v>2422.3034021586072</v>
      </c>
      <c r="V43" s="263">
        <v>2509.7642398074995</v>
      </c>
      <c r="W43" s="145">
        <v>3175.2464628247008</v>
      </c>
      <c r="X43" s="145">
        <v>2406.9886628147938</v>
      </c>
      <c r="Y43" s="145">
        <v>2689.0775085731684</v>
      </c>
      <c r="Z43" s="263">
        <v>2728.0339757311258</v>
      </c>
      <c r="AA43" s="145">
        <v>2963.8716514332482</v>
      </c>
      <c r="AB43" s="145">
        <v>2629.8029203393721</v>
      </c>
      <c r="AC43" s="145">
        <v>3157.7870526591091</v>
      </c>
      <c r="AD43" s="263">
        <v>2974.6666875482015</v>
      </c>
      <c r="AE43" s="145">
        <v>3042.6110361839687</v>
      </c>
      <c r="AF43" s="145">
        <v>2559.8967643080546</v>
      </c>
      <c r="AG43" s="145">
        <v>3140.3809704708146</v>
      </c>
      <c r="AH43" s="263">
        <v>3027.9288202336766</v>
      </c>
      <c r="AI43" s="145">
        <v>3443.2445242072354</v>
      </c>
      <c r="AJ43" s="145">
        <v>2903.0285988951218</v>
      </c>
      <c r="AK43" s="145">
        <v>3605.6711491889873</v>
      </c>
      <c r="AL43" s="263">
        <v>3374.4789500497473</v>
      </c>
      <c r="AM43" s="145">
        <v>4839.1967307022851</v>
      </c>
      <c r="AN43" s="145">
        <v>3227.8636004983277</v>
      </c>
      <c r="AO43" s="145">
        <v>3961.2527261107439</v>
      </c>
      <c r="AP43" s="263">
        <v>3676.0104733855223</v>
      </c>
      <c r="AQ43" s="145">
        <v>4783.3400078323739</v>
      </c>
      <c r="AR43" s="145">
        <v>3741.4308243136934</v>
      </c>
      <c r="AS43" s="145">
        <v>4607.8558417815266</v>
      </c>
      <c r="AT43" s="263">
        <v>3965.0047468957373</v>
      </c>
      <c r="AU43" s="145">
        <v>4779.9893930860117</v>
      </c>
      <c r="AV43" s="145">
        <v>4159.324085486579</v>
      </c>
      <c r="AW43" s="145">
        <v>4870.7008797370527</v>
      </c>
      <c r="AX43" s="263">
        <v>47794.619018440433</v>
      </c>
      <c r="AY43" s="145">
        <v>54545.676567960596</v>
      </c>
      <c r="AZ43" s="145">
        <v>50043.092778384518</v>
      </c>
      <c r="BA43" s="145">
        <v>59133.346372540538</v>
      </c>
      <c r="BB43" s="263">
        <v>6779.18549458089</v>
      </c>
      <c r="BC43" s="145">
        <v>7727.5940174314801</v>
      </c>
      <c r="BD43" s="145">
        <v>7019.3733868467189</v>
      </c>
      <c r="BE43" s="145">
        <v>8253.2174572263411</v>
      </c>
      <c r="BF43" s="263">
        <v>7724.3456777919464</v>
      </c>
      <c r="BG43" s="145">
        <v>8644.3694301243231</v>
      </c>
      <c r="BH43" s="145">
        <v>8038.1109612190521</v>
      </c>
      <c r="BI43" s="145">
        <v>9207.9426336614742</v>
      </c>
    </row>
    <row r="44" spans="1:61" s="12" customFormat="1" ht="14">
      <c r="A44" s="296" t="s">
        <v>360</v>
      </c>
      <c r="B44" s="263">
        <v>1172.4908278684693</v>
      </c>
      <c r="C44" s="145">
        <v>1204.1089681366886</v>
      </c>
      <c r="D44" s="145">
        <v>1243.4931423474936</v>
      </c>
      <c r="E44" s="145">
        <v>1311.8982016473478</v>
      </c>
      <c r="F44" s="263">
        <v>1191.3166754379106</v>
      </c>
      <c r="G44" s="145">
        <v>1313.6212825604437</v>
      </c>
      <c r="H44" s="145">
        <v>1219.0272012599355</v>
      </c>
      <c r="I44" s="145">
        <v>1488.7202798672286</v>
      </c>
      <c r="J44" s="263">
        <v>1349.1016303229126</v>
      </c>
      <c r="K44" s="145">
        <v>1778.6846670995069</v>
      </c>
      <c r="L44" s="145">
        <v>1363.2204942632322</v>
      </c>
      <c r="M44" s="145">
        <v>1469.894822303886</v>
      </c>
      <c r="N44" s="263">
        <v>1464.4023856116355</v>
      </c>
      <c r="O44" s="145">
        <v>2106.4465290578332</v>
      </c>
      <c r="P44" s="145">
        <v>1468.4343857429465</v>
      </c>
      <c r="Q44" s="145">
        <v>1582.4508605585615</v>
      </c>
      <c r="R44" s="263">
        <v>1604.0074445439641</v>
      </c>
      <c r="S44" s="145">
        <v>2289.2992106302177</v>
      </c>
      <c r="T44" s="145">
        <v>1698.5954839887042</v>
      </c>
      <c r="U44" s="145">
        <v>1832.6728937053224</v>
      </c>
      <c r="V44" s="263">
        <v>1798.7038426703068</v>
      </c>
      <c r="W44" s="145">
        <v>2504.9529015114199</v>
      </c>
      <c r="X44" s="145">
        <v>1841.8665245806176</v>
      </c>
      <c r="Y44" s="145">
        <v>2002.0847221320989</v>
      </c>
      <c r="Z44" s="263">
        <v>1935.952683198585</v>
      </c>
      <c r="AA44" s="145">
        <v>2214.0813584584384</v>
      </c>
      <c r="AB44" s="145">
        <v>1993.6111482967779</v>
      </c>
      <c r="AC44" s="145">
        <v>2385.7473319488781</v>
      </c>
      <c r="AD44" s="263">
        <v>2093.2806784560321</v>
      </c>
      <c r="AE44" s="145">
        <v>2236.5212922430119</v>
      </c>
      <c r="AF44" s="145">
        <v>1905.1169611239507</v>
      </c>
      <c r="AG44" s="145">
        <v>2323.1965228601753</v>
      </c>
      <c r="AH44" s="263">
        <v>2138.8141343023267</v>
      </c>
      <c r="AI44" s="145">
        <v>2529.6746829156987</v>
      </c>
      <c r="AJ44" s="145">
        <v>2229.5161473677495</v>
      </c>
      <c r="AK44" s="145">
        <v>2769.3028520293319</v>
      </c>
      <c r="AL44" s="263">
        <v>2460.1922749003456</v>
      </c>
      <c r="AM44" s="145">
        <v>3782.6436830281255</v>
      </c>
      <c r="AN44" s="145">
        <v>2542.8800818302266</v>
      </c>
      <c r="AO44" s="145">
        <v>3105.1961419422778</v>
      </c>
      <c r="AP44" s="263">
        <v>2744.72882881737</v>
      </c>
      <c r="AQ44" s="145">
        <v>3803.60369038931</v>
      </c>
      <c r="AR44" s="145">
        <v>3034.8751824824999</v>
      </c>
      <c r="AS44" s="145">
        <v>3714.7105204369423</v>
      </c>
      <c r="AT44" s="263">
        <v>3005.8146184447401</v>
      </c>
      <c r="AU44" s="145">
        <v>3752.6566273375201</v>
      </c>
      <c r="AV44" s="145">
        <v>3421.6669368139251</v>
      </c>
      <c r="AW44" s="145">
        <v>3939.2166553738966</v>
      </c>
      <c r="AX44" s="263">
        <v>36663.576503554403</v>
      </c>
      <c r="AY44" s="145">
        <v>42729.433701248839</v>
      </c>
      <c r="AZ44" s="145">
        <v>40557.790249640224</v>
      </c>
      <c r="BA44" s="145">
        <v>47836.423799031669</v>
      </c>
      <c r="BB44" s="263">
        <v>5603.3958883817904</v>
      </c>
      <c r="BC44" s="145">
        <v>6492.5054917749203</v>
      </c>
      <c r="BD44" s="145">
        <v>6047.4943149138599</v>
      </c>
      <c r="BE44" s="145">
        <v>7072.266576949205</v>
      </c>
      <c r="BF44" s="263">
        <v>6243.6079357937115</v>
      </c>
      <c r="BG44" s="145">
        <v>6857.9131895837736</v>
      </c>
      <c r="BH44" s="145">
        <v>6526.9575859600545</v>
      </c>
      <c r="BI44" s="145">
        <v>7752.007030139127</v>
      </c>
    </row>
    <row r="45" spans="1:61" s="12" customFormat="1" ht="14">
      <c r="A45" s="296" t="s">
        <v>361</v>
      </c>
      <c r="B45" s="263">
        <v>2.1594887250174057</v>
      </c>
      <c r="C45" s="145">
        <v>1.7095190567843157</v>
      </c>
      <c r="D45" s="145">
        <v>2.2585294330540568</v>
      </c>
      <c r="E45" s="145">
        <v>2.6483511818021843</v>
      </c>
      <c r="F45" s="263">
        <v>2.6093223533528818</v>
      </c>
      <c r="G45" s="145">
        <v>2.1178620540728885</v>
      </c>
      <c r="H45" s="145">
        <v>3.5843743722152794</v>
      </c>
      <c r="I45" s="145">
        <v>4.0005411797460404</v>
      </c>
      <c r="J45" s="263">
        <v>3.4962577008291964</v>
      </c>
      <c r="K45" s="145">
        <v>3.8261896959671176</v>
      </c>
      <c r="L45" s="145">
        <v>3.326848159688828</v>
      </c>
      <c r="M45" s="145">
        <v>3.565829572628604</v>
      </c>
      <c r="N45" s="263">
        <v>4.250393237460691</v>
      </c>
      <c r="O45" s="145">
        <v>4.6394797999307968</v>
      </c>
      <c r="P45" s="145">
        <v>4.0214665790401671</v>
      </c>
      <c r="Q45" s="145">
        <v>4.3372103705231329</v>
      </c>
      <c r="R45" s="263">
        <v>5.0346989346525257</v>
      </c>
      <c r="S45" s="145">
        <v>5.5834552107820858</v>
      </c>
      <c r="T45" s="145">
        <v>4.9265673921270619</v>
      </c>
      <c r="U45" s="145">
        <v>5.4329098054532476</v>
      </c>
      <c r="V45" s="263">
        <v>6.3645150983924754</v>
      </c>
      <c r="W45" s="145">
        <v>6.7641194034649237</v>
      </c>
      <c r="X45" s="145">
        <v>5.6964825409571862</v>
      </c>
      <c r="Y45" s="145">
        <v>6.3173097083036627</v>
      </c>
      <c r="Z45" s="263">
        <v>7.4152506254718338</v>
      </c>
      <c r="AA45" s="145">
        <v>7.7423036787055786</v>
      </c>
      <c r="AB45" s="145">
        <v>6.9142907142552668</v>
      </c>
      <c r="AC45" s="145">
        <v>7.7491165109311879</v>
      </c>
      <c r="AD45" s="263">
        <v>8.1303779135038816</v>
      </c>
      <c r="AE45" s="145">
        <v>8.7034286059170025</v>
      </c>
      <c r="AF45" s="145">
        <v>7.3350194654692054</v>
      </c>
      <c r="AG45" s="145">
        <v>8.0630537132947477</v>
      </c>
      <c r="AH45" s="263">
        <v>9.3623611993097651</v>
      </c>
      <c r="AI45" s="145">
        <v>9.098503338760402</v>
      </c>
      <c r="AJ45" s="145">
        <v>7.761362895243157</v>
      </c>
      <c r="AK45" s="145">
        <v>8.51135286174393</v>
      </c>
      <c r="AL45" s="263">
        <v>9.5458061687022386</v>
      </c>
      <c r="AM45" s="145">
        <v>10.583202669437568</v>
      </c>
      <c r="AN45" s="145">
        <v>8.0966796536062642</v>
      </c>
      <c r="AO45" s="145">
        <v>8.8958962636436851</v>
      </c>
      <c r="AP45" s="263">
        <v>9.6849359026933506</v>
      </c>
      <c r="AQ45" s="145">
        <v>7.9818391712737302</v>
      </c>
      <c r="AR45" s="145">
        <v>7.73282038269934</v>
      </c>
      <c r="AS45" s="145">
        <v>8.7829735540579073</v>
      </c>
      <c r="AT45" s="263">
        <v>9.6735139094787588</v>
      </c>
      <c r="AU45" s="145">
        <v>8.2827754818802397</v>
      </c>
      <c r="AV45" s="145">
        <v>8.0428235421601162</v>
      </c>
      <c r="AW45" s="145">
        <v>9.1374799630522254</v>
      </c>
      <c r="AX45" s="263">
        <v>100.74664596704473</v>
      </c>
      <c r="AY45" s="145">
        <v>86.834175113102759</v>
      </c>
      <c r="AZ45" s="145">
        <v>91.849212327060457</v>
      </c>
      <c r="BA45" s="145">
        <v>98.262439467050939</v>
      </c>
      <c r="BB45" s="263">
        <v>10.405273824219799</v>
      </c>
      <c r="BC45" s="145">
        <v>8.9852573240365299</v>
      </c>
      <c r="BD45" s="145">
        <v>9.5809390108665902</v>
      </c>
      <c r="BE45" s="145">
        <v>10.34259993676239</v>
      </c>
      <c r="BF45" s="263">
        <v>10.939357211399317</v>
      </c>
      <c r="BG45" s="145">
        <v>9.3090986411463312</v>
      </c>
      <c r="BH45" s="145">
        <v>13.088419803852124</v>
      </c>
      <c r="BI45" s="145">
        <v>13.470915825058084</v>
      </c>
    </row>
    <row r="46" spans="1:61" s="13" customFormat="1" ht="14">
      <c r="A46" s="296" t="s">
        <v>428</v>
      </c>
      <c r="B46" s="263">
        <v>124.0689021970919</v>
      </c>
      <c r="C46" s="145">
        <v>108.98261220436946</v>
      </c>
      <c r="D46" s="145">
        <v>125.34092335180128</v>
      </c>
      <c r="E46" s="145">
        <v>120.80201144720311</v>
      </c>
      <c r="F46" s="263">
        <v>125.40905652065554</v>
      </c>
      <c r="G46" s="145">
        <v>143.00332935979571</v>
      </c>
      <c r="H46" s="145">
        <v>124.0884496925605</v>
      </c>
      <c r="I46" s="145">
        <v>123.01650248941311</v>
      </c>
      <c r="J46" s="263">
        <v>144.77808020971068</v>
      </c>
      <c r="K46" s="145">
        <v>158.4403800008557</v>
      </c>
      <c r="L46" s="145">
        <v>137.76292565468643</v>
      </c>
      <c r="M46" s="145">
        <v>147.65901259445042</v>
      </c>
      <c r="N46" s="263">
        <v>192.09298167899095</v>
      </c>
      <c r="O46" s="145">
        <v>209.67742475060749</v>
      </c>
      <c r="P46" s="145">
        <v>181.74683205353219</v>
      </c>
      <c r="Q46" s="145">
        <v>196.01660968681946</v>
      </c>
      <c r="R46" s="263">
        <v>244.65447266608263</v>
      </c>
      <c r="S46" s="145">
        <v>268.47611940949082</v>
      </c>
      <c r="T46" s="145">
        <v>235.68561218610333</v>
      </c>
      <c r="U46" s="145">
        <v>259.3606988882778</v>
      </c>
      <c r="V46" s="263">
        <v>314.12840551536857</v>
      </c>
      <c r="W46" s="145">
        <v>287.17641772198488</v>
      </c>
      <c r="X46" s="145">
        <v>256.81564952248874</v>
      </c>
      <c r="Y46" s="145">
        <v>278.57113696670615</v>
      </c>
      <c r="Z46" s="263">
        <v>326.90847931183657</v>
      </c>
      <c r="AA46" s="145">
        <v>296.73127222414502</v>
      </c>
      <c r="AB46" s="145">
        <v>273.58592156229338</v>
      </c>
      <c r="AC46" s="145">
        <v>302.75304639652285</v>
      </c>
      <c r="AD46" s="263">
        <v>366.1134046516496</v>
      </c>
      <c r="AE46" s="145">
        <v>300.07112429348496</v>
      </c>
      <c r="AF46" s="145">
        <v>275.21831617790986</v>
      </c>
      <c r="AG46" s="145">
        <v>307.70332165054941</v>
      </c>
      <c r="AH46" s="263">
        <v>367.47323881752072</v>
      </c>
      <c r="AI46" s="145">
        <v>294.80801400665013</v>
      </c>
      <c r="AJ46" s="145">
        <v>275.8896450457911</v>
      </c>
      <c r="AK46" s="145">
        <v>312.01071927202008</v>
      </c>
      <c r="AL46" s="263">
        <v>375.32969956190175</v>
      </c>
      <c r="AM46" s="145">
        <v>328.29550642858572</v>
      </c>
      <c r="AN46" s="145">
        <v>280.57999116358354</v>
      </c>
      <c r="AO46" s="145">
        <v>316.6252552291744</v>
      </c>
      <c r="AP46" s="263">
        <v>379.04882290011301</v>
      </c>
      <c r="AQ46" s="145">
        <v>278.2249816744</v>
      </c>
      <c r="AR46" s="145">
        <v>286.991298884461</v>
      </c>
      <c r="AS46" s="145">
        <v>326.72699206384721</v>
      </c>
      <c r="AT46" s="263">
        <v>389.99553002615801</v>
      </c>
      <c r="AU46" s="145">
        <v>294.12522307858399</v>
      </c>
      <c r="AV46" s="145">
        <v>298.82590112859316</v>
      </c>
      <c r="AW46" s="145">
        <v>338.43403333703861</v>
      </c>
      <c r="AX46" s="263">
        <v>4522.7141191249511</v>
      </c>
      <c r="AY46" s="145">
        <v>3127.2105305117661</v>
      </c>
      <c r="AZ46" s="145">
        <v>4165.3659684185795</v>
      </c>
      <c r="BA46" s="145">
        <v>4051.4447087743188</v>
      </c>
      <c r="BB46" s="263">
        <v>468.11321713998302</v>
      </c>
      <c r="BC46" s="145">
        <v>309.11561560823401</v>
      </c>
      <c r="BD46" s="145">
        <v>416.883757816117</v>
      </c>
      <c r="BE46" s="145">
        <v>425.5663465057861</v>
      </c>
      <c r="BF46" s="263">
        <v>588.68530241594613</v>
      </c>
      <c r="BG46" s="145">
        <v>442.3900559945788</v>
      </c>
      <c r="BH46" s="145">
        <v>639.96124867369815</v>
      </c>
      <c r="BI46" s="145">
        <v>511.41718814070373</v>
      </c>
    </row>
    <row r="47" spans="1:61" s="12" customFormat="1" ht="14">
      <c r="A47" s="296" t="s">
        <v>362</v>
      </c>
      <c r="B47" s="263">
        <v>150.09503677682079</v>
      </c>
      <c r="C47" s="145">
        <v>118.13931036384147</v>
      </c>
      <c r="D47" s="145">
        <v>118.85328026681195</v>
      </c>
      <c r="E47" s="145">
        <v>148.01056779252531</v>
      </c>
      <c r="F47" s="263">
        <v>175.30813691050733</v>
      </c>
      <c r="G47" s="145">
        <v>149.23938530222264</v>
      </c>
      <c r="H47" s="145">
        <v>136.6683131617429</v>
      </c>
      <c r="I47" s="145">
        <v>177.82939072959786</v>
      </c>
      <c r="J47" s="263">
        <v>184.83652036113921</v>
      </c>
      <c r="K47" s="145">
        <v>171.85809709922103</v>
      </c>
      <c r="L47" s="145">
        <v>150.43682345902602</v>
      </c>
      <c r="M47" s="145">
        <v>195.83410293958798</v>
      </c>
      <c r="N47" s="263">
        <v>242.40518402317215</v>
      </c>
      <c r="O47" s="145">
        <v>238.96651441512941</v>
      </c>
      <c r="P47" s="145">
        <v>198.68252857127911</v>
      </c>
      <c r="Q47" s="145">
        <v>260.83607655321123</v>
      </c>
      <c r="R47" s="263">
        <v>288.39756800603266</v>
      </c>
      <c r="S47" s="145">
        <v>280.74870245973585</v>
      </c>
      <c r="T47" s="145">
        <v>240.86305016298741</v>
      </c>
      <c r="U47" s="145">
        <v>324.83689975955372</v>
      </c>
      <c r="V47" s="263">
        <v>390.56747652343154</v>
      </c>
      <c r="W47" s="145">
        <v>376.35302418783095</v>
      </c>
      <c r="X47" s="145">
        <v>302.61000617073029</v>
      </c>
      <c r="Y47" s="145">
        <v>402.1043397660597</v>
      </c>
      <c r="Z47" s="263">
        <v>457.75756259523217</v>
      </c>
      <c r="AA47" s="145">
        <v>445.3167170719592</v>
      </c>
      <c r="AB47" s="145">
        <v>355.691559766046</v>
      </c>
      <c r="AC47" s="145">
        <v>461.53755780277692</v>
      </c>
      <c r="AD47" s="263">
        <v>507.14222652701636</v>
      </c>
      <c r="AE47" s="145">
        <v>497.31519104155507</v>
      </c>
      <c r="AF47" s="145">
        <v>372.22646754072468</v>
      </c>
      <c r="AG47" s="145">
        <v>501.41807224679525</v>
      </c>
      <c r="AH47" s="263">
        <v>512.27908591451956</v>
      </c>
      <c r="AI47" s="145">
        <v>609.66332394612596</v>
      </c>
      <c r="AJ47" s="145">
        <v>389.86144358633851</v>
      </c>
      <c r="AK47" s="145">
        <v>515.8462250258915</v>
      </c>
      <c r="AL47" s="263">
        <v>529.41116941879761</v>
      </c>
      <c r="AM47" s="145">
        <v>717.67433857613628</v>
      </c>
      <c r="AN47" s="145">
        <v>396.30684785091114</v>
      </c>
      <c r="AO47" s="145">
        <v>530.53543267564783</v>
      </c>
      <c r="AP47" s="263">
        <v>542.547885765346</v>
      </c>
      <c r="AQ47" s="145">
        <v>693.52949659738999</v>
      </c>
      <c r="AR47" s="145">
        <v>411.83152256403298</v>
      </c>
      <c r="AS47" s="145">
        <v>557.63535572667865</v>
      </c>
      <c r="AT47" s="263">
        <v>559.52108451535992</v>
      </c>
      <c r="AU47" s="145">
        <v>724.92476718802709</v>
      </c>
      <c r="AV47" s="145">
        <v>430.78842400190103</v>
      </c>
      <c r="AW47" s="145">
        <v>583.91271106306556</v>
      </c>
      <c r="AX47" s="263">
        <v>6507.5817497940361</v>
      </c>
      <c r="AY47" s="145">
        <v>8602.1981610869025</v>
      </c>
      <c r="AZ47" s="145">
        <v>5228.0873479986549</v>
      </c>
      <c r="BA47" s="145">
        <v>7147.2154252675036</v>
      </c>
      <c r="BB47" s="263">
        <v>697.27111523489702</v>
      </c>
      <c r="BC47" s="145">
        <v>916.98765272428204</v>
      </c>
      <c r="BD47" s="145">
        <v>545.41437510588298</v>
      </c>
      <c r="BE47" s="145">
        <v>745.04193383458721</v>
      </c>
      <c r="BF47" s="263">
        <v>881.11308237088895</v>
      </c>
      <c r="BG47" s="145">
        <v>1334.7570859048246</v>
      </c>
      <c r="BH47" s="145">
        <v>858.10370678144739</v>
      </c>
      <c r="BI47" s="145">
        <v>931.04749955658599</v>
      </c>
    </row>
    <row r="48" spans="1:61" s="12" customFormat="1" ht="14">
      <c r="A48" s="296" t="s">
        <v>363</v>
      </c>
      <c r="B48" s="263">
        <v>7.6121781948117873</v>
      </c>
      <c r="C48" s="145">
        <v>6.0260391901624271</v>
      </c>
      <c r="D48" s="145">
        <v>7.9612957935198967</v>
      </c>
      <c r="E48" s="145">
        <v>9.3354139268109044</v>
      </c>
      <c r="F48" s="263">
        <v>20.00425429553442</v>
      </c>
      <c r="G48" s="145">
        <v>22.810752628142517</v>
      </c>
      <c r="H48" s="145">
        <v>19.793601607869224</v>
      </c>
      <c r="I48" s="145">
        <v>19.622613123958455</v>
      </c>
      <c r="J48" s="263">
        <v>28.795301095877178</v>
      </c>
      <c r="K48" s="145">
        <v>31.512632584029987</v>
      </c>
      <c r="L48" s="145">
        <v>27.400038171037746</v>
      </c>
      <c r="M48" s="145">
        <v>29.368297473058583</v>
      </c>
      <c r="N48" s="263">
        <v>35.359177156108451</v>
      </c>
      <c r="O48" s="145">
        <v>38.596002532684906</v>
      </c>
      <c r="P48" s="145">
        <v>33.454727892566147</v>
      </c>
      <c r="Q48" s="145">
        <v>36.081412068653684</v>
      </c>
      <c r="R48" s="263">
        <v>43.653149506965299</v>
      </c>
      <c r="S48" s="145">
        <v>46.599133614614573</v>
      </c>
      <c r="T48" s="145">
        <v>41.263772375908999</v>
      </c>
      <c r="U48" s="145">
        <v>45.477859638487466</v>
      </c>
      <c r="V48" s="263">
        <v>55.624414058296033</v>
      </c>
      <c r="W48" s="145">
        <v>54.304156307520316</v>
      </c>
      <c r="X48" s="145">
        <v>47.970566863301833</v>
      </c>
      <c r="Y48" s="145">
        <v>52.516124339354981</v>
      </c>
      <c r="Z48" s="263">
        <v>66.140349334795218</v>
      </c>
      <c r="AA48" s="145">
        <v>60.24917139481996</v>
      </c>
      <c r="AB48" s="145">
        <v>54.113274538520464</v>
      </c>
      <c r="AC48" s="145">
        <v>58.875402660674695</v>
      </c>
      <c r="AD48" s="263">
        <v>80.344172676927585</v>
      </c>
      <c r="AE48" s="145">
        <v>63.426484067481908</v>
      </c>
      <c r="AF48" s="145">
        <v>55.982249889538195</v>
      </c>
      <c r="AG48" s="145">
        <v>61.333592678171392</v>
      </c>
      <c r="AH48" s="263">
        <v>80.673940751287702</v>
      </c>
      <c r="AI48" s="145">
        <v>65.993580309356176</v>
      </c>
      <c r="AJ48" s="145">
        <v>57.970077605519805</v>
      </c>
      <c r="AK48" s="145">
        <v>64.438062971483873</v>
      </c>
      <c r="AL48" s="263">
        <v>87.277206277120484</v>
      </c>
      <c r="AM48" s="145">
        <v>75.886955717136033</v>
      </c>
      <c r="AN48" s="145">
        <v>60.04201302312827</v>
      </c>
      <c r="AO48" s="145">
        <v>68.008055305940047</v>
      </c>
      <c r="AP48" s="263">
        <v>89.201321150050603</v>
      </c>
      <c r="AQ48" s="145">
        <v>61.392559192155701</v>
      </c>
      <c r="AR48" s="145">
        <v>57.6166786874672</v>
      </c>
      <c r="AS48" s="145">
        <v>67.415336601088896</v>
      </c>
      <c r="AT48" s="263">
        <v>88.779183292770099</v>
      </c>
      <c r="AU48" s="145">
        <v>62.551812860289402</v>
      </c>
      <c r="AV48" s="145">
        <v>60.132342364106812</v>
      </c>
      <c r="AW48" s="145">
        <v>70.745539309293662</v>
      </c>
      <c r="AX48" s="263">
        <v>1021.0595592381031</v>
      </c>
      <c r="AY48" s="145">
        <v>708.39324753286166</v>
      </c>
      <c r="AZ48" s="145">
        <v>738.04962031970967</v>
      </c>
      <c r="BA48" s="145">
        <v>870.91964515675306</v>
      </c>
      <c r="BB48" s="263">
        <v>108.552945874328</v>
      </c>
      <c r="BC48" s="145">
        <v>73.25710400813189</v>
      </c>
      <c r="BD48" s="145">
        <v>77.945865245187605</v>
      </c>
      <c r="BE48" s="145">
        <v>91.806261573217824</v>
      </c>
      <c r="BF48" s="263">
        <v>140.11488354107129</v>
      </c>
      <c r="BG48" s="145">
        <v>106.91845293144942</v>
      </c>
      <c r="BH48" s="145">
        <v>125.54596125168149</v>
      </c>
      <c r="BI48" s="145">
        <v>115.85525448185876</v>
      </c>
    </row>
    <row r="49" spans="1:62" s="10" customFormat="1" ht="14">
      <c r="A49" s="296" t="s">
        <v>364</v>
      </c>
      <c r="B49" s="263">
        <v>489.14692141700755</v>
      </c>
      <c r="C49" s="145">
        <v>480.99885236466605</v>
      </c>
      <c r="D49" s="145">
        <v>453.03802832517249</v>
      </c>
      <c r="E49" s="145">
        <v>485.62132198603967</v>
      </c>
      <c r="F49" s="263">
        <v>364.72971176838422</v>
      </c>
      <c r="G49" s="145">
        <v>399.92389160723701</v>
      </c>
      <c r="H49" s="145">
        <v>346.47323767796934</v>
      </c>
      <c r="I49" s="145">
        <v>382.61586082014259</v>
      </c>
      <c r="J49" s="263">
        <v>516.19902614063437</v>
      </c>
      <c r="K49" s="145">
        <v>528.94019191923235</v>
      </c>
      <c r="L49" s="145">
        <v>476.17893714430011</v>
      </c>
      <c r="M49" s="145">
        <v>507.44321119928986</v>
      </c>
      <c r="N49" s="263">
        <v>603.72920454218388</v>
      </c>
      <c r="O49" s="145">
        <v>625.9599440091755</v>
      </c>
      <c r="P49" s="145">
        <v>564.1063455695604</v>
      </c>
      <c r="Q49" s="145">
        <v>597.37151087719906</v>
      </c>
      <c r="R49" s="263">
        <v>708.21731250897994</v>
      </c>
      <c r="S49" s="145">
        <v>722.79836268650956</v>
      </c>
      <c r="T49" s="145">
        <v>663.2337889227274</v>
      </c>
      <c r="U49" s="145">
        <v>697.14417200457456</v>
      </c>
      <c r="V49" s="263">
        <v>836.35761569820215</v>
      </c>
      <c r="W49" s="145">
        <v>837.87994758581885</v>
      </c>
      <c r="X49" s="145">
        <v>772.61968898038435</v>
      </c>
      <c r="Y49" s="145">
        <v>813.63890710228509</v>
      </c>
      <c r="Z49" s="263">
        <v>825.58928106918586</v>
      </c>
      <c r="AA49" s="145">
        <v>861.33729094476018</v>
      </c>
      <c r="AB49" s="145">
        <v>932.15001872181801</v>
      </c>
      <c r="AC49" s="145">
        <v>974.25079862811947</v>
      </c>
      <c r="AD49" s="263">
        <v>939.74713803385168</v>
      </c>
      <c r="AE49" s="145">
        <v>1013.5861538058909</v>
      </c>
      <c r="AF49" s="145">
        <v>895.97370434225252</v>
      </c>
      <c r="AG49" s="145">
        <v>986.46976556161098</v>
      </c>
      <c r="AH49" s="263">
        <v>1069.6359776276656</v>
      </c>
      <c r="AI49" s="145">
        <v>1048.916590624978</v>
      </c>
      <c r="AJ49" s="145">
        <v>876.54921000932382</v>
      </c>
      <c r="AK49" s="145">
        <v>1001.6532786145556</v>
      </c>
      <c r="AL49" s="263">
        <v>1027.2777908815885</v>
      </c>
      <c r="AM49" s="145">
        <v>1059.1566310191852</v>
      </c>
      <c r="AN49" s="145">
        <v>909.13813931443747</v>
      </c>
      <c r="AO49" s="145">
        <v>1235.3512999390025</v>
      </c>
      <c r="AP49" s="263">
        <v>1273.433209199517</v>
      </c>
      <c r="AQ49" s="145">
        <v>1279.7011857849211</v>
      </c>
      <c r="AR49" s="145">
        <v>962.90963942806604</v>
      </c>
      <c r="AS49" s="145">
        <v>1221.7824152202534</v>
      </c>
      <c r="AT49" s="263">
        <v>1300.800218639572</v>
      </c>
      <c r="AU49" s="145">
        <v>1255.8898339534371</v>
      </c>
      <c r="AV49" s="145">
        <v>1217.7230294009319</v>
      </c>
      <c r="AW49" s="145">
        <v>1526.2952144967969</v>
      </c>
      <c r="AX49" s="263">
        <v>17207.800560476899</v>
      </c>
      <c r="AY49" s="145">
        <v>16314.167710216976</v>
      </c>
      <c r="AZ49" s="145">
        <v>14780.025683826279</v>
      </c>
      <c r="BA49" s="145">
        <v>18709.326615073864</v>
      </c>
      <c r="BB49" s="263">
        <v>2105.7674977002198</v>
      </c>
      <c r="BC49" s="145">
        <v>2088.2050161105003</v>
      </c>
      <c r="BD49" s="145">
        <v>1924.3320012818099</v>
      </c>
      <c r="BE49" s="145">
        <v>2475.0624247336973</v>
      </c>
      <c r="BF49" s="263">
        <v>2994.0331632251668</v>
      </c>
      <c r="BG49" s="145">
        <v>3896.3840292437003</v>
      </c>
      <c r="BH49" s="145">
        <v>3358.7505589372054</v>
      </c>
      <c r="BI49" s="145">
        <v>4506.8703019350469</v>
      </c>
    </row>
    <row r="50" spans="1:62" s="298" customFormat="1" ht="14">
      <c r="A50" s="296" t="s">
        <v>365</v>
      </c>
      <c r="B50" s="263">
        <v>428.14597621091423</v>
      </c>
      <c r="C50" s="145">
        <v>412.56380438178957</v>
      </c>
      <c r="D50" s="145">
        <v>390.91144471344307</v>
      </c>
      <c r="E50" s="145">
        <v>417.11561766626579</v>
      </c>
      <c r="F50" s="263">
        <v>298.78606850822717</v>
      </c>
      <c r="G50" s="145">
        <v>322.54178410467205</v>
      </c>
      <c r="H50" s="145">
        <v>279.48524554184172</v>
      </c>
      <c r="I50" s="145">
        <v>308.9660249823047</v>
      </c>
      <c r="J50" s="263">
        <v>453.40654308577018</v>
      </c>
      <c r="K50" s="145">
        <v>452.95147681033484</v>
      </c>
      <c r="L50" s="145">
        <v>412.87680174058568</v>
      </c>
      <c r="M50" s="145">
        <v>437.64586140646907</v>
      </c>
      <c r="N50" s="263">
        <v>531.01731129032771</v>
      </c>
      <c r="O50" s="145">
        <v>535.95326097226541</v>
      </c>
      <c r="P50" s="145">
        <v>491.98623040896456</v>
      </c>
      <c r="Q50" s="145">
        <v>517.25582121110426</v>
      </c>
      <c r="R50" s="263">
        <v>625.72177952846016</v>
      </c>
      <c r="S50" s="145">
        <v>618.08623582934695</v>
      </c>
      <c r="T50" s="145">
        <v>578.90806586180088</v>
      </c>
      <c r="U50" s="145">
        <v>603.93859211094673</v>
      </c>
      <c r="V50" s="263">
        <v>742.41994000765931</v>
      </c>
      <c r="W50" s="145">
        <v>718.05214225991676</v>
      </c>
      <c r="X50" s="145">
        <v>675.68612803528833</v>
      </c>
      <c r="Y50" s="145">
        <v>706.23219427760728</v>
      </c>
      <c r="Z50" s="263">
        <v>717.33892773383104</v>
      </c>
      <c r="AA50" s="145">
        <v>718.08014629346496</v>
      </c>
      <c r="AB50" s="145">
        <v>816.82229401613142</v>
      </c>
      <c r="AC50" s="145">
        <v>847.63102898394538</v>
      </c>
      <c r="AD50" s="263">
        <v>815.97445866378303</v>
      </c>
      <c r="AE50" s="145">
        <v>855.18539878573529</v>
      </c>
      <c r="AF50" s="145">
        <v>780.28031694040612</v>
      </c>
      <c r="AG50" s="145">
        <v>878.64678031787537</v>
      </c>
      <c r="AH50" s="263">
        <v>922.83218519238892</v>
      </c>
      <c r="AI50" s="145">
        <v>880.89647876831157</v>
      </c>
      <c r="AJ50" s="145">
        <v>756.43088707557968</v>
      </c>
      <c r="AK50" s="145">
        <v>888.84051584768872</v>
      </c>
      <c r="AL50" s="263">
        <v>870.76754437452416</v>
      </c>
      <c r="AM50" s="145">
        <v>877.8394181517076</v>
      </c>
      <c r="AN50" s="145">
        <v>780.98657151499071</v>
      </c>
      <c r="AO50" s="145">
        <v>1115.8649939638242</v>
      </c>
      <c r="AP50" s="263">
        <v>1108.10062838409</v>
      </c>
      <c r="AQ50" s="145">
        <v>1149.4178623796402</v>
      </c>
      <c r="AR50" s="145">
        <v>855.95071428756501</v>
      </c>
      <c r="AS50" s="145">
        <v>1116.6987660016941</v>
      </c>
      <c r="AT50" s="263">
        <v>1138.89987667009</v>
      </c>
      <c r="AU50" s="145">
        <v>1104.2234669701302</v>
      </c>
      <c r="AV50" s="145">
        <v>1102.3557337149107</v>
      </c>
      <c r="AW50" s="145">
        <v>1406.9072013321008</v>
      </c>
      <c r="AX50" s="263">
        <v>15334.890166890607</v>
      </c>
      <c r="AY50" s="145">
        <v>14535.434607826182</v>
      </c>
      <c r="AZ50" s="145">
        <v>13300.358676278971</v>
      </c>
      <c r="BA50" s="145">
        <v>17369.161619786992</v>
      </c>
      <c r="BB50" s="263">
        <v>1932.0557911737401</v>
      </c>
      <c r="BC50" s="145">
        <v>1895.5884948488899</v>
      </c>
      <c r="BD50" s="145">
        <v>1751.2241558390399</v>
      </c>
      <c r="BE50" s="145">
        <v>2327.1515362846444</v>
      </c>
      <c r="BF50" s="263">
        <v>2790.1432513845507</v>
      </c>
      <c r="BG50" s="145">
        <v>3580.213646213906</v>
      </c>
      <c r="BH50" s="145">
        <v>3082.0577386327845</v>
      </c>
      <c r="BI50" s="145">
        <v>4260.3764582949525</v>
      </c>
    </row>
    <row r="51" spans="1:62" s="298" customFormat="1" ht="14">
      <c r="A51" s="296" t="s">
        <v>366</v>
      </c>
      <c r="B51" s="263">
        <v>61.000945206093348</v>
      </c>
      <c r="C51" s="145">
        <v>68.435047982876483</v>
      </c>
      <c r="D51" s="145">
        <v>62.126583611729401</v>
      </c>
      <c r="E51" s="145">
        <v>68.505704319773912</v>
      </c>
      <c r="F51" s="263">
        <v>65.94364326015706</v>
      </c>
      <c r="G51" s="145">
        <v>77.382107502564992</v>
      </c>
      <c r="H51" s="145">
        <v>66.987992136127616</v>
      </c>
      <c r="I51" s="145">
        <v>73.649835837837884</v>
      </c>
      <c r="J51" s="263">
        <v>62.792483054864149</v>
      </c>
      <c r="K51" s="145">
        <v>75.988715108897537</v>
      </c>
      <c r="L51" s="145">
        <v>63.302135403714416</v>
      </c>
      <c r="M51" s="145">
        <v>69.797349792820782</v>
      </c>
      <c r="N51" s="263">
        <v>72.711893251856139</v>
      </c>
      <c r="O51" s="145">
        <v>90.006683036910133</v>
      </c>
      <c r="P51" s="145">
        <v>72.120115160595844</v>
      </c>
      <c r="Q51" s="145">
        <v>80.115689666094809</v>
      </c>
      <c r="R51" s="263">
        <v>82.495532980519755</v>
      </c>
      <c r="S51" s="145">
        <v>104.71212685716256</v>
      </c>
      <c r="T51" s="145">
        <v>84.325723060926464</v>
      </c>
      <c r="U51" s="145">
        <v>93.205579893627799</v>
      </c>
      <c r="V51" s="263">
        <v>93.937675690542818</v>
      </c>
      <c r="W51" s="145">
        <v>119.82780532590209</v>
      </c>
      <c r="X51" s="145">
        <v>96.933560945095962</v>
      </c>
      <c r="Y51" s="145">
        <v>107.40671282467781</v>
      </c>
      <c r="Z51" s="263">
        <v>108.2503533353548</v>
      </c>
      <c r="AA51" s="145">
        <v>143.25714465129525</v>
      </c>
      <c r="AB51" s="145">
        <v>115.32772470568658</v>
      </c>
      <c r="AC51" s="145">
        <v>126.61976964417411</v>
      </c>
      <c r="AD51" s="263">
        <v>123.7726793700687</v>
      </c>
      <c r="AE51" s="145">
        <v>158.40075502015569</v>
      </c>
      <c r="AF51" s="145">
        <v>115.69338740184641</v>
      </c>
      <c r="AG51" s="145">
        <v>107.82298524373564</v>
      </c>
      <c r="AH51" s="263">
        <v>146.80379243527665</v>
      </c>
      <c r="AI51" s="145">
        <v>168.02011185666638</v>
      </c>
      <c r="AJ51" s="145">
        <v>120.11832293374408</v>
      </c>
      <c r="AK51" s="145">
        <v>112.81276276686687</v>
      </c>
      <c r="AL51" s="263">
        <v>156.51024650706441</v>
      </c>
      <c r="AM51" s="145">
        <v>181.31721286747756</v>
      </c>
      <c r="AN51" s="145">
        <v>128.15156779944678</v>
      </c>
      <c r="AO51" s="145">
        <v>119.48630597517825</v>
      </c>
      <c r="AP51" s="263">
        <v>165.33258081542701</v>
      </c>
      <c r="AQ51" s="145">
        <v>130.28332340528101</v>
      </c>
      <c r="AR51" s="145">
        <v>106.95892514050099</v>
      </c>
      <c r="AS51" s="145">
        <v>105.08364921855922</v>
      </c>
      <c r="AT51" s="263">
        <v>161.90034196948199</v>
      </c>
      <c r="AU51" s="145">
        <v>151.666366983307</v>
      </c>
      <c r="AV51" s="145">
        <v>115.36729568602127</v>
      </c>
      <c r="AW51" s="145">
        <v>119.38801316469606</v>
      </c>
      <c r="AX51" s="263">
        <v>1872.9103935862918</v>
      </c>
      <c r="AY51" s="145">
        <v>1778.7331023907955</v>
      </c>
      <c r="AZ51" s="145">
        <v>1479.6670075473087</v>
      </c>
      <c r="BA51" s="145">
        <v>1340.1649952868697</v>
      </c>
      <c r="BB51" s="263">
        <v>173.711706526483</v>
      </c>
      <c r="BC51" s="145">
        <v>192.616521261603</v>
      </c>
      <c r="BD51" s="145">
        <v>173.10784544277499</v>
      </c>
      <c r="BE51" s="145">
        <v>147.91088844905278</v>
      </c>
      <c r="BF51" s="263">
        <v>203.88991184061621</v>
      </c>
      <c r="BG51" s="145">
        <v>316.1703830297941</v>
      </c>
      <c r="BH51" s="145">
        <v>276.69282030442076</v>
      </c>
      <c r="BI51" s="145">
        <v>246.4938436400945</v>
      </c>
    </row>
    <row r="52" spans="1:62" s="298" customFormat="1" ht="14">
      <c r="A52" s="296" t="s">
        <v>367</v>
      </c>
      <c r="B52" s="263">
        <v>888.22837312672118</v>
      </c>
      <c r="C52" s="145">
        <v>972.27983124124705</v>
      </c>
      <c r="D52" s="145">
        <v>1062.6958605676928</v>
      </c>
      <c r="E52" s="145">
        <v>1204.7841435921312</v>
      </c>
      <c r="F52" s="263">
        <v>975.75285800917209</v>
      </c>
      <c r="G52" s="145">
        <v>1144.8695751632231</v>
      </c>
      <c r="H52" s="145">
        <v>1167.9158559099819</v>
      </c>
      <c r="I52" s="145">
        <v>1296.4257181757189</v>
      </c>
      <c r="J52" s="263">
        <v>1053.784791314112</v>
      </c>
      <c r="K52" s="145">
        <v>1444.4394583544163</v>
      </c>
      <c r="L52" s="145">
        <v>1433.7263344062908</v>
      </c>
      <c r="M52" s="145">
        <v>1613.0455383039007</v>
      </c>
      <c r="N52" s="263">
        <v>1212.90937803721</v>
      </c>
      <c r="O52" s="145">
        <v>1793.1587111539131</v>
      </c>
      <c r="P52" s="145">
        <v>1721.3522362615581</v>
      </c>
      <c r="Q52" s="145">
        <v>1949.6766818568894</v>
      </c>
      <c r="R52" s="263">
        <v>1483.9149965278584</v>
      </c>
      <c r="S52" s="145">
        <v>1794.9938594467726</v>
      </c>
      <c r="T52" s="145">
        <v>1946.0670297844981</v>
      </c>
      <c r="U52" s="145">
        <v>2250.559281636406</v>
      </c>
      <c r="V52" s="263">
        <v>1639.3153747679185</v>
      </c>
      <c r="W52" s="145">
        <v>1986.8948776977479</v>
      </c>
      <c r="X52" s="145">
        <v>2124.672762723565</v>
      </c>
      <c r="Y52" s="145">
        <v>2436.665253136749</v>
      </c>
      <c r="Z52" s="263">
        <v>1649.3851861897015</v>
      </c>
      <c r="AA52" s="145">
        <v>2029.0845559422055</v>
      </c>
      <c r="AB52" s="145">
        <v>2179.1188106939098</v>
      </c>
      <c r="AC52" s="145">
        <v>2482.8366497500947</v>
      </c>
      <c r="AD52" s="263">
        <v>1823.6506376843602</v>
      </c>
      <c r="AE52" s="145">
        <v>2154.2585377685496</v>
      </c>
      <c r="AF52" s="145">
        <v>2213.7922508198685</v>
      </c>
      <c r="AG52" s="145">
        <v>2399.8426614455052</v>
      </c>
      <c r="AH52" s="263">
        <v>1670.9198019187004</v>
      </c>
      <c r="AI52" s="145">
        <v>2176.4776836785977</v>
      </c>
      <c r="AJ52" s="145">
        <v>2294.9710657076907</v>
      </c>
      <c r="AK52" s="145">
        <v>2490.4485614123305</v>
      </c>
      <c r="AL52" s="263">
        <v>1842.5494161774748</v>
      </c>
      <c r="AM52" s="145">
        <v>2221.9123185583162</v>
      </c>
      <c r="AN52" s="145">
        <v>2380.177004476076</v>
      </c>
      <c r="AO52" s="145">
        <v>2552.963552018005</v>
      </c>
      <c r="AP52" s="263">
        <v>1863.2360732290601</v>
      </c>
      <c r="AQ52" s="145">
        <v>1840.10904202302</v>
      </c>
      <c r="AR52" s="145">
        <v>2188.2478449944001</v>
      </c>
      <c r="AS52" s="145">
        <v>2786.5411559100326</v>
      </c>
      <c r="AT52" s="263">
        <v>2013.07328909804</v>
      </c>
      <c r="AU52" s="145">
        <v>1975.8730385410799</v>
      </c>
      <c r="AV52" s="145">
        <v>2377.1132010446186</v>
      </c>
      <c r="AW52" s="145">
        <v>2883.5889192590989</v>
      </c>
      <c r="AX52" s="263">
        <v>22312.198524564217</v>
      </c>
      <c r="AY52" s="145">
        <v>22290.751714679849</v>
      </c>
      <c r="AZ52" s="145">
        <v>25941.567604807373</v>
      </c>
      <c r="BA52" s="145">
        <v>31895.322634026361</v>
      </c>
      <c r="BB52" s="263">
        <v>2283.9684284196901</v>
      </c>
      <c r="BC52" s="145">
        <v>2286.675248906</v>
      </c>
      <c r="BD52" s="145">
        <v>2667.4900106513001</v>
      </c>
      <c r="BE52" s="145">
        <v>3264.937677621358</v>
      </c>
      <c r="BF52" s="263">
        <v>5177.9485876126764</v>
      </c>
      <c r="BG52" s="145">
        <v>3364.9683400564909</v>
      </c>
      <c r="BH52" s="145">
        <v>3908.5109566752417</v>
      </c>
      <c r="BI52" s="145">
        <v>3767.2554022248892</v>
      </c>
    </row>
    <row r="53" spans="1:62" s="298" customFormat="1" ht="14">
      <c r="A53" s="296" t="s">
        <v>368</v>
      </c>
      <c r="B53" s="263">
        <v>406.16444485858699</v>
      </c>
      <c r="C53" s="145">
        <v>425.05774834899699</v>
      </c>
      <c r="D53" s="145">
        <v>438.72127337148902</v>
      </c>
      <c r="E53" s="145">
        <v>441.75453974842412</v>
      </c>
      <c r="F53" s="263">
        <v>475.86149889395364</v>
      </c>
      <c r="G53" s="145">
        <v>525.22418289279597</v>
      </c>
      <c r="H53" s="145">
        <v>560.08188501147367</v>
      </c>
      <c r="I53" s="145">
        <v>614.56517284613039</v>
      </c>
      <c r="J53" s="263">
        <v>582.87010065243521</v>
      </c>
      <c r="K53" s="145">
        <v>669.51484723158421</v>
      </c>
      <c r="L53" s="145">
        <v>690.71565753793402</v>
      </c>
      <c r="M53" s="145">
        <v>689.23483124885172</v>
      </c>
      <c r="N53" s="263">
        <v>633.12003382667035</v>
      </c>
      <c r="O53" s="145">
        <v>761.57341786503571</v>
      </c>
      <c r="P53" s="145">
        <v>783.65335633538427</v>
      </c>
      <c r="Q53" s="145">
        <v>775.47207397746365</v>
      </c>
      <c r="R53" s="263">
        <v>735.90295603821039</v>
      </c>
      <c r="S53" s="145">
        <v>822.80682322760015</v>
      </c>
      <c r="T53" s="145">
        <v>898.42338763289945</v>
      </c>
      <c r="U53" s="145">
        <v>944.42068398363836</v>
      </c>
      <c r="V53" s="263">
        <v>852.40224541518012</v>
      </c>
      <c r="W53" s="145">
        <v>946.76025500488402</v>
      </c>
      <c r="X53" s="145">
        <v>1035.0008017677349</v>
      </c>
      <c r="Y53" s="145">
        <v>1093.1344976493663</v>
      </c>
      <c r="Z53" s="263">
        <v>939.62299759070959</v>
      </c>
      <c r="AA53" s="145">
        <v>1040.1195373296948</v>
      </c>
      <c r="AB53" s="145">
        <v>1233.5235438807013</v>
      </c>
      <c r="AC53" s="145">
        <v>1294.4977339311022</v>
      </c>
      <c r="AD53" s="263">
        <v>1078.1303681845091</v>
      </c>
      <c r="AE53" s="145">
        <v>1089.0877828400578</v>
      </c>
      <c r="AF53" s="145">
        <v>1243.4543868638445</v>
      </c>
      <c r="AG53" s="145">
        <v>1316.1303097154666</v>
      </c>
      <c r="AH53" s="263">
        <v>1057.5758716152015</v>
      </c>
      <c r="AI53" s="145">
        <v>1135.8461698400604</v>
      </c>
      <c r="AJ53" s="145">
        <v>1302.5006318937828</v>
      </c>
      <c r="AK53" s="145">
        <v>1366.56587412521</v>
      </c>
      <c r="AL53" s="263">
        <v>1118.2432174323333</v>
      </c>
      <c r="AM53" s="145">
        <v>1187.3360470972777</v>
      </c>
      <c r="AN53" s="145">
        <v>1301.6974064974165</v>
      </c>
      <c r="AO53" s="145">
        <v>1410.186220428234</v>
      </c>
      <c r="AP53" s="263">
        <v>1143.13255705756</v>
      </c>
      <c r="AQ53" s="145">
        <v>1024.06911760563</v>
      </c>
      <c r="AR53" s="145">
        <v>1198.10512919659</v>
      </c>
      <c r="AS53" s="145">
        <v>1368.5278851356641</v>
      </c>
      <c r="AT53" s="263">
        <v>1128.1091077677399</v>
      </c>
      <c r="AU53" s="145">
        <v>1043.69105281783</v>
      </c>
      <c r="AV53" s="145">
        <v>1243.2252219184161</v>
      </c>
      <c r="AW53" s="145">
        <v>1397.9259381197519</v>
      </c>
      <c r="AX53" s="263">
        <v>12333.274572631148</v>
      </c>
      <c r="AY53" s="145">
        <v>11667.393129300111</v>
      </c>
      <c r="AZ53" s="145">
        <v>13687.504258762145</v>
      </c>
      <c r="BA53" s="145">
        <v>15800.81545072104</v>
      </c>
      <c r="BB53" s="263">
        <v>1281.8055091069402</v>
      </c>
      <c r="BC53" s="145">
        <v>1211.37798639372</v>
      </c>
      <c r="BD53" s="145">
        <v>1419.8722309790301</v>
      </c>
      <c r="BE53" s="145">
        <v>1639.5662542899618</v>
      </c>
      <c r="BF53" s="263">
        <v>1402.7297176570435</v>
      </c>
      <c r="BG53" s="145">
        <v>1778.4602647187144</v>
      </c>
      <c r="BH53" s="145">
        <v>1919.9339112100145</v>
      </c>
      <c r="BI53" s="145">
        <v>2374.2775559071883</v>
      </c>
    </row>
    <row r="54" spans="1:62" s="298" customFormat="1" ht="14">
      <c r="A54" s="296" t="s">
        <v>369</v>
      </c>
      <c r="B54" s="263">
        <v>3.2017207632114801</v>
      </c>
      <c r="C54" s="145">
        <v>3.4231411088576094</v>
      </c>
      <c r="D54" s="145">
        <v>3.3137443345258637</v>
      </c>
      <c r="E54" s="145">
        <v>3.2015324536970446</v>
      </c>
      <c r="F54" s="263">
        <v>3.5578812233458441</v>
      </c>
      <c r="G54" s="145">
        <v>3.5945569472790373</v>
      </c>
      <c r="H54" s="145">
        <v>3.8156504935597764</v>
      </c>
      <c r="I54" s="145">
        <v>3.8386788864271453</v>
      </c>
      <c r="J54" s="263">
        <v>3.5584202853205311</v>
      </c>
      <c r="K54" s="145">
        <v>4.087386213575531</v>
      </c>
      <c r="L54" s="145">
        <v>4.216817099419397</v>
      </c>
      <c r="M54" s="145">
        <v>4.2077766591905901</v>
      </c>
      <c r="N54" s="263">
        <v>3.8349305980498745</v>
      </c>
      <c r="O54" s="145">
        <v>4.6129976099154941</v>
      </c>
      <c r="P54" s="145">
        <v>4.7467400712481593</v>
      </c>
      <c r="Q54" s="145">
        <v>4.6971844603538981</v>
      </c>
      <c r="R54" s="263">
        <v>4.3002744990743391</v>
      </c>
      <c r="S54" s="145">
        <v>4.9430823444279648</v>
      </c>
      <c r="T54" s="145">
        <v>5.2161926215747014</v>
      </c>
      <c r="U54" s="145">
        <v>5.2634965806382583</v>
      </c>
      <c r="V54" s="263">
        <v>4.9111560841934008</v>
      </c>
      <c r="W54" s="145">
        <v>5.5479573831749498</v>
      </c>
      <c r="X54" s="145">
        <v>5.8636450317621254</v>
      </c>
      <c r="Y54" s="145">
        <v>5.9288675854410275</v>
      </c>
      <c r="Z54" s="263">
        <v>5.4165761283381286</v>
      </c>
      <c r="AA54" s="145">
        <v>6.1355562030896662</v>
      </c>
      <c r="AB54" s="145">
        <v>6.8928188749034156</v>
      </c>
      <c r="AC54" s="145">
        <v>7.0798569383965564</v>
      </c>
      <c r="AD54" s="263">
        <v>6.1994184822327476</v>
      </c>
      <c r="AE54" s="145">
        <v>6.4311509380104548</v>
      </c>
      <c r="AF54" s="145">
        <v>7.0932117894930506</v>
      </c>
      <c r="AG54" s="145">
        <v>7.307070943077524</v>
      </c>
      <c r="AH54" s="263">
        <v>6.1951654213070242</v>
      </c>
      <c r="AI54" s="145">
        <v>6.3473592397676768</v>
      </c>
      <c r="AJ54" s="145">
        <v>7.4371449940292154</v>
      </c>
      <c r="AK54" s="145">
        <v>7.6152512305139597</v>
      </c>
      <c r="AL54" s="263">
        <v>6.5312072636487102</v>
      </c>
      <c r="AM54" s="145">
        <v>6.689038992311672</v>
      </c>
      <c r="AN54" s="145">
        <v>7.8648104392434623</v>
      </c>
      <c r="AO54" s="145">
        <v>7.9141110937666603</v>
      </c>
      <c r="AP54" s="263">
        <v>6.5752061984419896</v>
      </c>
      <c r="AQ54" s="145">
        <v>6.6575639893946397</v>
      </c>
      <c r="AR54" s="145">
        <v>7.9733401806716699</v>
      </c>
      <c r="AS54" s="145">
        <v>7.6902467231922067</v>
      </c>
      <c r="AT54" s="263">
        <v>6.6954087870832497</v>
      </c>
      <c r="AU54" s="145">
        <v>7.0206069805386795</v>
      </c>
      <c r="AV54" s="145">
        <v>8.4571401226855443</v>
      </c>
      <c r="AW54" s="145">
        <v>7.9480419371050237</v>
      </c>
      <c r="AX54" s="263">
        <v>74.549637860038217</v>
      </c>
      <c r="AY54" s="145">
        <v>78.564238007844722</v>
      </c>
      <c r="AZ54" s="145">
        <v>94.658067047312485</v>
      </c>
      <c r="BA54" s="145">
        <v>89.7848730163238</v>
      </c>
      <c r="BB54" s="263">
        <v>7.1678318391905496</v>
      </c>
      <c r="BC54" s="145">
        <v>8.0848645768680498</v>
      </c>
      <c r="BD54" s="145">
        <v>9.8785662638860696</v>
      </c>
      <c r="BE54" s="145">
        <v>9.2997287330592737</v>
      </c>
      <c r="BF54" s="263">
        <v>7.6470077877851157</v>
      </c>
      <c r="BG54" s="145">
        <v>11.867490021667574</v>
      </c>
      <c r="BH54" s="145">
        <v>13.495241784332022</v>
      </c>
      <c r="BI54" s="145">
        <v>13.434356681192854</v>
      </c>
    </row>
    <row r="55" spans="1:62" s="12" customFormat="1" ht="14">
      <c r="A55" s="296" t="s">
        <v>370</v>
      </c>
      <c r="B55" s="263">
        <v>497.14468149091994</v>
      </c>
      <c r="C55" s="145">
        <v>479.66473465927589</v>
      </c>
      <c r="D55" s="145">
        <v>471.73197088928509</v>
      </c>
      <c r="E55" s="145">
        <v>549.92949133728303</v>
      </c>
      <c r="F55" s="263">
        <v>617.91539099645433</v>
      </c>
      <c r="G55" s="145">
        <v>589.60131759721594</v>
      </c>
      <c r="H55" s="145">
        <v>582.1926357631329</v>
      </c>
      <c r="I55" s="145">
        <v>681.52929390539748</v>
      </c>
      <c r="J55" s="263">
        <v>501.80800186783711</v>
      </c>
      <c r="K55" s="145">
        <v>549.98535293221175</v>
      </c>
      <c r="L55" s="145">
        <v>529.43007172339048</v>
      </c>
      <c r="M55" s="145">
        <v>628.82232836513185</v>
      </c>
      <c r="N55" s="263">
        <v>527.62864626503983</v>
      </c>
      <c r="O55" s="145">
        <v>600.22730729572834</v>
      </c>
      <c r="P55" s="145">
        <v>572.51370764598028</v>
      </c>
      <c r="Q55" s="145">
        <v>684.53391287541979</v>
      </c>
      <c r="R55" s="263">
        <v>609.22298682372752</v>
      </c>
      <c r="S55" s="145">
        <v>656.69170081580023</v>
      </c>
      <c r="T55" s="145">
        <v>629.17973700183654</v>
      </c>
      <c r="U55" s="145">
        <v>749.13787253681892</v>
      </c>
      <c r="V55" s="263">
        <v>577.33109614963848</v>
      </c>
      <c r="W55" s="145">
        <v>639.2753462818963</v>
      </c>
      <c r="X55" s="145">
        <v>599.90944232093057</v>
      </c>
      <c r="Y55" s="145">
        <v>735.93384983335841</v>
      </c>
      <c r="Z55" s="263">
        <v>614.13042129067958</v>
      </c>
      <c r="AA55" s="145">
        <v>691.74757190531875</v>
      </c>
      <c r="AB55" s="145">
        <v>679.96299536623326</v>
      </c>
      <c r="AC55" s="145">
        <v>797.98773802993105</v>
      </c>
      <c r="AD55" s="263">
        <v>680.03772514483126</v>
      </c>
      <c r="AE55" s="145">
        <v>748.99722692346472</v>
      </c>
      <c r="AF55" s="145">
        <v>689.99570379616864</v>
      </c>
      <c r="AG55" s="145">
        <v>802.55470804619983</v>
      </c>
      <c r="AH55" s="263">
        <v>671.4016635079081</v>
      </c>
      <c r="AI55" s="145">
        <v>725.46713578011304</v>
      </c>
      <c r="AJ55" s="145">
        <v>702.38188023864222</v>
      </c>
      <c r="AK55" s="145">
        <v>826.84430560251099</v>
      </c>
      <c r="AL55" s="263">
        <v>598.65441542308656</v>
      </c>
      <c r="AM55" s="145">
        <v>723.87469265447555</v>
      </c>
      <c r="AN55" s="145">
        <v>725.1726519578317</v>
      </c>
      <c r="AO55" s="145">
        <v>849.05662928850631</v>
      </c>
      <c r="AP55" s="263">
        <v>560.76402884501601</v>
      </c>
      <c r="AQ55" s="145">
        <v>752.97611402772407</v>
      </c>
      <c r="AR55" s="145">
        <v>770.80364961460202</v>
      </c>
      <c r="AS55" s="145">
        <v>887.04245157458695</v>
      </c>
      <c r="AT55" s="263">
        <v>570.38851052022403</v>
      </c>
      <c r="AU55" s="145">
        <v>744.99565865037198</v>
      </c>
      <c r="AV55" s="145">
        <v>789.84339635132858</v>
      </c>
      <c r="AW55" s="145">
        <v>902.75783796903079</v>
      </c>
      <c r="AX55" s="263">
        <v>6240.5045816010916</v>
      </c>
      <c r="AY55" s="145">
        <v>8332.1938024907577</v>
      </c>
      <c r="AZ55" s="145">
        <v>8704.3389823825928</v>
      </c>
      <c r="BA55" s="145">
        <v>10056.841635286408</v>
      </c>
      <c r="BB55" s="263">
        <v>641.952957336503</v>
      </c>
      <c r="BC55" s="145">
        <v>859.14275687284498</v>
      </c>
      <c r="BD55" s="145">
        <v>902.04126050427203</v>
      </c>
      <c r="BE55" s="145">
        <v>1047.5537801771029</v>
      </c>
      <c r="BF55" s="263">
        <v>710.04451325625007</v>
      </c>
      <c r="BG55" s="145">
        <v>1267.6587914321358</v>
      </c>
      <c r="BH55" s="145">
        <v>1233.8840968834934</v>
      </c>
      <c r="BI55" s="145">
        <v>1526.063279679671</v>
      </c>
      <c r="BJ55" s="12">
        <v>1000</v>
      </c>
    </row>
    <row r="56" spans="1:62" s="12" customFormat="1" ht="14">
      <c r="A56" s="296" t="s">
        <v>371</v>
      </c>
      <c r="B56" s="263">
        <v>205.68665822870278</v>
      </c>
      <c r="C56" s="145">
        <v>212.7736708730252</v>
      </c>
      <c r="D56" s="145">
        <v>203.30479343114442</v>
      </c>
      <c r="E56" s="145">
        <v>204.90650203638009</v>
      </c>
      <c r="F56" s="263">
        <v>242.29309463625304</v>
      </c>
      <c r="G56" s="145">
        <v>231.66860283428684</v>
      </c>
      <c r="H56" s="145">
        <v>275.52585053341829</v>
      </c>
      <c r="I56" s="145">
        <v>361.23350592804735</v>
      </c>
      <c r="J56" s="263">
        <v>275.01315986494694</v>
      </c>
      <c r="K56" s="145">
        <v>262.14727542838085</v>
      </c>
      <c r="L56" s="145">
        <v>311.19682765634604</v>
      </c>
      <c r="M56" s="145">
        <v>404.3643874935683</v>
      </c>
      <c r="N56" s="263">
        <v>330.26948569895927</v>
      </c>
      <c r="O56" s="145">
        <v>313.32237130884971</v>
      </c>
      <c r="P56" s="145">
        <v>406.3097500544813</v>
      </c>
      <c r="Q56" s="145">
        <v>500.03232777504627</v>
      </c>
      <c r="R56" s="263">
        <v>387.18928480751782</v>
      </c>
      <c r="S56" s="145">
        <v>351.20794974585857</v>
      </c>
      <c r="T56" s="145">
        <v>472.16913334807583</v>
      </c>
      <c r="U56" s="145">
        <v>593.8386205203891</v>
      </c>
      <c r="V56" s="263">
        <v>444.94686387843251</v>
      </c>
      <c r="W56" s="145">
        <v>408.54806815624011</v>
      </c>
      <c r="X56" s="145">
        <v>558.70141458779869</v>
      </c>
      <c r="Y56" s="145">
        <v>704.15211361744366</v>
      </c>
      <c r="Z56" s="263">
        <v>515.97560069430915</v>
      </c>
      <c r="AA56" s="145">
        <v>473.76631232310501</v>
      </c>
      <c r="AB56" s="145">
        <v>646.09643038022091</v>
      </c>
      <c r="AC56" s="145">
        <v>810.11312915159488</v>
      </c>
      <c r="AD56" s="263">
        <v>587.78815749753483</v>
      </c>
      <c r="AE56" s="145">
        <v>513.99720003682694</v>
      </c>
      <c r="AF56" s="145">
        <v>667.8505292600762</v>
      </c>
      <c r="AG56" s="145">
        <v>821.22012785791026</v>
      </c>
      <c r="AH56" s="263">
        <v>597.24217039469829</v>
      </c>
      <c r="AI56" s="145">
        <v>537.20662136225201</v>
      </c>
      <c r="AJ56" s="145">
        <v>709.26680274952435</v>
      </c>
      <c r="AK56" s="145">
        <v>890.81151148461277</v>
      </c>
      <c r="AL56" s="263">
        <v>654.82102490591626</v>
      </c>
      <c r="AM56" s="145">
        <v>596.79781015284698</v>
      </c>
      <c r="AN56" s="145">
        <v>762.88632613743687</v>
      </c>
      <c r="AO56" s="145">
        <v>954.81111992581782</v>
      </c>
      <c r="AP56" s="263">
        <v>700.85254785267909</v>
      </c>
      <c r="AQ56" s="145">
        <v>464.98690245494203</v>
      </c>
      <c r="AR56" s="145">
        <v>642.71494362815395</v>
      </c>
      <c r="AS56" s="145">
        <v>898.88448990616416</v>
      </c>
      <c r="AT56" s="263">
        <v>698.77261250946606</v>
      </c>
      <c r="AU56" s="145">
        <v>497.39321240694699</v>
      </c>
      <c r="AV56" s="145">
        <v>692.53477648925559</v>
      </c>
      <c r="AW56" s="145">
        <v>916.27152225533678</v>
      </c>
      <c r="AX56" s="263">
        <v>7538.645392116975</v>
      </c>
      <c r="AY56" s="145">
        <v>5283.6465941514562</v>
      </c>
      <c r="AZ56" s="145">
        <v>7293.3352032800249</v>
      </c>
      <c r="BA56" s="145">
        <v>10121.814162653885</v>
      </c>
      <c r="BB56" s="263">
        <v>764.58007966300397</v>
      </c>
      <c r="BC56" s="145">
        <v>545.46752858971195</v>
      </c>
      <c r="BD56" s="145">
        <v>754.77481287298201</v>
      </c>
      <c r="BE56" s="145">
        <v>1050.0883842443782</v>
      </c>
      <c r="BF56" s="263">
        <v>817.34756471869991</v>
      </c>
      <c r="BG56" s="145">
        <v>579.9038854331942</v>
      </c>
      <c r="BH56" s="145">
        <v>829.37815953234121</v>
      </c>
      <c r="BI56" s="145">
        <v>1163.9248750108984</v>
      </c>
    </row>
    <row r="57" spans="1:62" s="12" customFormat="1" ht="14">
      <c r="A57" s="296" t="s">
        <v>372</v>
      </c>
      <c r="B57" s="263">
        <v>85.59579965458444</v>
      </c>
      <c r="C57" s="145">
        <v>81.771554221130046</v>
      </c>
      <c r="D57" s="145">
        <v>79.487785245797397</v>
      </c>
      <c r="E57" s="145">
        <v>84.10852184901789</v>
      </c>
      <c r="F57" s="263">
        <v>99.421020404110706</v>
      </c>
      <c r="G57" s="145">
        <v>102.04698787107054</v>
      </c>
      <c r="H57" s="145">
        <v>90.575379556389706</v>
      </c>
      <c r="I57" s="145">
        <v>95.151214485241681</v>
      </c>
      <c r="J57" s="263">
        <v>104.01952631919849</v>
      </c>
      <c r="K57" s="145">
        <v>120.7243733432794</v>
      </c>
      <c r="L57" s="145">
        <v>106.0432749158724</v>
      </c>
      <c r="M57" s="145">
        <v>112.15214178179457</v>
      </c>
      <c r="N57" s="263">
        <v>117.49889134961434</v>
      </c>
      <c r="O57" s="145">
        <v>143.65072007499552</v>
      </c>
      <c r="P57" s="145">
        <v>125.18176519324008</v>
      </c>
      <c r="Q57" s="145">
        <v>132.4045189054637</v>
      </c>
      <c r="R57" s="263">
        <v>137.75293899434112</v>
      </c>
      <c r="S57" s="145">
        <v>153.87001887398299</v>
      </c>
      <c r="T57" s="145">
        <v>155.53285667852708</v>
      </c>
      <c r="U57" s="145">
        <v>167.8699090476286</v>
      </c>
      <c r="V57" s="263">
        <v>151.25429632314447</v>
      </c>
      <c r="W57" s="145">
        <v>170.86034618261328</v>
      </c>
      <c r="X57" s="145">
        <v>173.20204243341718</v>
      </c>
      <c r="Y57" s="145">
        <v>187.38035490101976</v>
      </c>
      <c r="Z57" s="263">
        <v>165.05225837289797</v>
      </c>
      <c r="AA57" s="145">
        <v>186.44684276317162</v>
      </c>
      <c r="AB57" s="145">
        <v>191.16352083360124</v>
      </c>
      <c r="AC57" s="145">
        <v>202.91954541545317</v>
      </c>
      <c r="AD57" s="263">
        <v>186.2438484546476</v>
      </c>
      <c r="AE57" s="145">
        <v>195.75921338378927</v>
      </c>
      <c r="AF57" s="145">
        <v>195.99893295794496</v>
      </c>
      <c r="AG57" s="145">
        <v>206.80080408124854</v>
      </c>
      <c r="AH57" s="263">
        <v>187.57039699883649</v>
      </c>
      <c r="AI57" s="145">
        <v>206.19350036472682</v>
      </c>
      <c r="AJ57" s="145">
        <v>206.82774380891968</v>
      </c>
      <c r="AK57" s="145">
        <v>221.0994929075591</v>
      </c>
      <c r="AL57" s="263">
        <v>203.88634138605732</v>
      </c>
      <c r="AM57" s="145">
        <v>238.49835420586382</v>
      </c>
      <c r="AN57" s="145">
        <v>220.94972190768402</v>
      </c>
      <c r="AO57" s="145">
        <v>232.857861196252</v>
      </c>
      <c r="AP57" s="263">
        <v>218.227966280521</v>
      </c>
      <c r="AQ57" s="145">
        <v>238.34037663189102</v>
      </c>
      <c r="AR57" s="145">
        <v>240.62213053494901</v>
      </c>
      <c r="AS57" s="145">
        <v>254.15212339468562</v>
      </c>
      <c r="AT57" s="263">
        <v>241.87948795975402</v>
      </c>
      <c r="AU57" s="145">
        <v>264.84606127572602</v>
      </c>
      <c r="AV57" s="145">
        <v>267.5732892464315</v>
      </c>
      <c r="AW57" s="145">
        <v>268.62071997015778</v>
      </c>
      <c r="AX57" s="263">
        <v>2741.7268021250416</v>
      </c>
      <c r="AY57" s="145">
        <v>3008.0332605304429</v>
      </c>
      <c r="AZ57" s="145">
        <v>3086.5947244034742</v>
      </c>
      <c r="BA57" s="145">
        <v>3085.6830167343187</v>
      </c>
      <c r="BB57" s="263">
        <v>282.94179544177302</v>
      </c>
      <c r="BC57" s="145">
        <v>310.19569450107002</v>
      </c>
      <c r="BD57" s="145">
        <v>322.04414843883899</v>
      </c>
      <c r="BE57" s="145">
        <v>339.44885103634266</v>
      </c>
      <c r="BF57" s="263">
        <v>322.09411661879926</v>
      </c>
      <c r="BG57" s="145">
        <v>345.08517730279311</v>
      </c>
      <c r="BH57" s="145">
        <v>365.00801442170348</v>
      </c>
      <c r="BI57" s="145">
        <v>386.88763979088327</v>
      </c>
    </row>
    <row r="58" spans="1:62" s="12" customFormat="1" ht="14.5" thickBot="1">
      <c r="A58" s="296" t="s">
        <v>373</v>
      </c>
      <c r="B58" s="263">
        <v>273.50537409927568</v>
      </c>
      <c r="C58" s="145">
        <v>188.39419623278559</v>
      </c>
      <c r="D58" s="145">
        <v>197.52904424080901</v>
      </c>
      <c r="E58" s="145">
        <v>240.59425731925626</v>
      </c>
      <c r="F58" s="263">
        <v>300.48663166734099</v>
      </c>
      <c r="G58" s="145">
        <v>222.20007737097848</v>
      </c>
      <c r="H58" s="145">
        <v>213.86028346549986</v>
      </c>
      <c r="I58" s="145">
        <v>264.42314106191412</v>
      </c>
      <c r="J58" s="263">
        <v>435.14271891531359</v>
      </c>
      <c r="K58" s="145">
        <v>379.94795703864497</v>
      </c>
      <c r="L58" s="145">
        <v>340.8601223496799</v>
      </c>
      <c r="M58" s="145">
        <v>528.52871432758616</v>
      </c>
      <c r="N58" s="263">
        <v>647.78200399740979</v>
      </c>
      <c r="O58" s="145">
        <v>456.73642432140224</v>
      </c>
      <c r="P58" s="145">
        <v>400.91918751975993</v>
      </c>
      <c r="Q58" s="145">
        <v>517.83220167950446</v>
      </c>
      <c r="R58" s="263">
        <v>682.89525215221613</v>
      </c>
      <c r="S58" s="145">
        <v>574.00550512390612</v>
      </c>
      <c r="T58" s="145">
        <v>517.63960028853717</v>
      </c>
      <c r="U58" s="145">
        <v>798.67002740705698</v>
      </c>
      <c r="V58" s="263">
        <v>895.66651950075527</v>
      </c>
      <c r="W58" s="145">
        <v>727.60798276715639</v>
      </c>
      <c r="X58" s="145">
        <v>658.7119840571122</v>
      </c>
      <c r="Y58" s="145">
        <v>1013.2169527306359</v>
      </c>
      <c r="Z58" s="263">
        <v>1076.7047834035332</v>
      </c>
      <c r="AA58" s="145">
        <v>874.97569811210019</v>
      </c>
      <c r="AB58" s="145">
        <v>805.30667681305908</v>
      </c>
      <c r="AC58" s="145">
        <v>1232.1049439737969</v>
      </c>
      <c r="AD58" s="263">
        <v>1237.6782536755554</v>
      </c>
      <c r="AE58" s="145">
        <v>953.94098986352299</v>
      </c>
      <c r="AF58" s="145">
        <v>837.31261173605071</v>
      </c>
      <c r="AG58" s="145">
        <v>1287.782251766319</v>
      </c>
      <c r="AH58" s="263">
        <v>1271.2043366650887</v>
      </c>
      <c r="AI58" s="145">
        <v>1001.2640826717012</v>
      </c>
      <c r="AJ58" s="145">
        <v>885.09385803188331</v>
      </c>
      <c r="AK58" s="145">
        <v>1347.5441847566028</v>
      </c>
      <c r="AL58" s="263">
        <v>1352.3340094616906</v>
      </c>
      <c r="AM58" s="145">
        <v>1060.526986283053</v>
      </c>
      <c r="AN58" s="145">
        <v>917.68146181250063</v>
      </c>
      <c r="AO58" s="145">
        <v>1404.3194234466348</v>
      </c>
      <c r="AP58" s="263">
        <v>1402.4761966327999</v>
      </c>
      <c r="AQ58" s="145">
        <v>918.41699816158598</v>
      </c>
      <c r="AR58" s="145">
        <v>870.82815877809799</v>
      </c>
      <c r="AS58" s="145">
        <v>1379.5470519641337</v>
      </c>
      <c r="AT58" s="263">
        <v>1396.7835515549</v>
      </c>
      <c r="AU58" s="145">
        <v>930.10530771348795</v>
      </c>
      <c r="AV58" s="145">
        <v>900.17938521571136</v>
      </c>
      <c r="AW58" s="145">
        <v>1410.9375713317183</v>
      </c>
      <c r="AX58" s="263">
        <v>15464.116134868251</v>
      </c>
      <c r="AY58" s="145">
        <v>10508.937712885794</v>
      </c>
      <c r="AZ58" s="145">
        <v>9435.9532360148114</v>
      </c>
      <c r="BA58" s="145">
        <v>15505.614231450605</v>
      </c>
      <c r="BB58" s="263">
        <v>1246.4910022809599</v>
      </c>
      <c r="BC58" s="145">
        <v>1078.41049489893</v>
      </c>
      <c r="BD58" s="145">
        <v>964.26317167948196</v>
      </c>
      <c r="BE58" s="145">
        <v>1581.4341502361199</v>
      </c>
      <c r="BF58" s="263">
        <v>1103.7303636482359</v>
      </c>
      <c r="BG58" s="145">
        <v>1364.5938930010454</v>
      </c>
      <c r="BH58" s="145">
        <v>1327.1940398447744</v>
      </c>
      <c r="BI58" s="145">
        <v>1729.0423568831873</v>
      </c>
    </row>
    <row r="59" spans="1:62" s="10" customFormat="1" ht="14.5" thickBot="1">
      <c r="A59" s="299" t="s">
        <v>387</v>
      </c>
      <c r="B59" s="264">
        <v>12583.478327363362</v>
      </c>
      <c r="C59" s="150">
        <v>12934.530669970569</v>
      </c>
      <c r="D59" s="150">
        <v>14304.438438084642</v>
      </c>
      <c r="E59" s="150">
        <v>14789.816741159371</v>
      </c>
      <c r="F59" s="264">
        <v>14501.448140109875</v>
      </c>
      <c r="G59" s="150">
        <v>15054.9612007264</v>
      </c>
      <c r="H59" s="150">
        <v>16163.642176826819</v>
      </c>
      <c r="I59" s="150">
        <v>17260.345707321358</v>
      </c>
      <c r="J59" s="264">
        <v>16450.35958276497</v>
      </c>
      <c r="K59" s="150">
        <v>17743.632517037619</v>
      </c>
      <c r="L59" s="150">
        <v>18521.600564462766</v>
      </c>
      <c r="M59" s="150">
        <v>18998.342397906235</v>
      </c>
      <c r="N59" s="264">
        <v>18295.631906368566</v>
      </c>
      <c r="O59" s="150">
        <v>19931.015710431981</v>
      </c>
      <c r="P59" s="150">
        <v>20464.395985439456</v>
      </c>
      <c r="Q59" s="150">
        <v>21401.519777886093</v>
      </c>
      <c r="R59" s="264">
        <v>20169.778043427403</v>
      </c>
      <c r="S59" s="150">
        <v>21734.82986243604</v>
      </c>
      <c r="T59" s="150">
        <v>22933.144012973593</v>
      </c>
      <c r="U59" s="150">
        <v>24205.86333735321</v>
      </c>
      <c r="V59" s="264">
        <v>21041.701096899833</v>
      </c>
      <c r="W59" s="150">
        <v>22859.153010296126</v>
      </c>
      <c r="X59" s="150">
        <v>24313.63693856859</v>
      </c>
      <c r="Y59" s="150">
        <v>25930.469406704935</v>
      </c>
      <c r="Z59" s="264">
        <v>22235.315286113873</v>
      </c>
      <c r="AA59" s="150">
        <v>23547.466910876967</v>
      </c>
      <c r="AB59" s="150">
        <v>26537.651011379257</v>
      </c>
      <c r="AC59" s="150">
        <v>29169.058993598162</v>
      </c>
      <c r="AD59" s="264">
        <v>26028.356030762559</v>
      </c>
      <c r="AE59" s="150">
        <v>27030.250466464451</v>
      </c>
      <c r="AF59" s="150">
        <v>29377.674031033188</v>
      </c>
      <c r="AG59" s="150">
        <v>31275.354079570723</v>
      </c>
      <c r="AH59" s="264">
        <v>28438.604234965336</v>
      </c>
      <c r="AI59" s="150">
        <v>30699.566802348898</v>
      </c>
      <c r="AJ59" s="150">
        <v>33368.049138516828</v>
      </c>
      <c r="AK59" s="150">
        <v>35230.607634365544</v>
      </c>
      <c r="AL59" s="264">
        <v>31824.349667097224</v>
      </c>
      <c r="AM59" s="150">
        <v>35001.877949202928</v>
      </c>
      <c r="AN59" s="150">
        <v>37806.924413791334</v>
      </c>
      <c r="AO59" s="150">
        <v>39577.340036916255</v>
      </c>
      <c r="AP59" s="264">
        <v>35647.406084920323</v>
      </c>
      <c r="AQ59" s="150">
        <v>34023.197603942695</v>
      </c>
      <c r="AR59" s="150">
        <v>39089.460608715133</v>
      </c>
      <c r="AS59" s="150">
        <v>43564.006292882521</v>
      </c>
      <c r="AT59" s="264">
        <v>40014.48273830652</v>
      </c>
      <c r="AU59" s="150">
        <v>39123.713319365314</v>
      </c>
      <c r="AV59" s="150">
        <v>45113.448056436631</v>
      </c>
      <c r="AW59" s="150">
        <v>49276.01823020984</v>
      </c>
      <c r="AX59" s="264">
        <v>45317.823327748003</v>
      </c>
      <c r="AY59" s="150">
        <v>45004.520887874904</v>
      </c>
      <c r="AZ59" s="150">
        <v>52255.809619633699</v>
      </c>
      <c r="BA59" s="150">
        <v>56757.889945281597</v>
      </c>
      <c r="BB59" s="264">
        <v>51242.151206996998</v>
      </c>
      <c r="BC59" s="150">
        <v>52103.927131698896</v>
      </c>
      <c r="BD59" s="150">
        <v>60658.600369219195</v>
      </c>
      <c r="BE59" s="150">
        <v>65908.258587842778</v>
      </c>
      <c r="BF59" s="264">
        <v>58855.142273804988</v>
      </c>
      <c r="BG59" s="150">
        <v>60930.000575598839</v>
      </c>
      <c r="BH59" s="150">
        <v>71131.091065087428</v>
      </c>
      <c r="BI59" s="150">
        <v>78374.120945307601</v>
      </c>
    </row>
    <row r="60" spans="1:62" s="145" customFormat="1" ht="14.5" thickBot="1">
      <c r="A60" s="295"/>
      <c r="B60" s="262"/>
      <c r="C60" s="417"/>
      <c r="D60" s="417"/>
      <c r="E60" s="142"/>
      <c r="F60" s="262"/>
      <c r="G60" s="417"/>
      <c r="H60" s="417"/>
      <c r="I60" s="142"/>
      <c r="J60" s="262"/>
      <c r="K60" s="417"/>
      <c r="L60" s="417"/>
      <c r="M60" s="142"/>
      <c r="N60" s="262"/>
      <c r="O60" s="417"/>
      <c r="P60" s="417"/>
      <c r="Q60" s="142"/>
      <c r="R60" s="262"/>
      <c r="S60" s="417"/>
      <c r="T60" s="417"/>
      <c r="U60" s="142"/>
      <c r="V60" s="262"/>
      <c r="W60" s="417"/>
      <c r="X60" s="417"/>
      <c r="Y60" s="142"/>
      <c r="Z60" s="262"/>
      <c r="AA60" s="417"/>
      <c r="AB60" s="417"/>
      <c r="AC60" s="142"/>
      <c r="AD60" s="262"/>
      <c r="AE60" s="417"/>
      <c r="AF60" s="417"/>
      <c r="AG60" s="142"/>
      <c r="AH60" s="262"/>
      <c r="AI60" s="417"/>
      <c r="AJ60" s="417"/>
      <c r="AK60" s="142"/>
      <c r="AL60" s="262"/>
      <c r="AM60" s="417"/>
      <c r="AN60" s="417"/>
      <c r="AO60" s="142"/>
      <c r="AP60" s="262"/>
      <c r="AQ60" s="417"/>
      <c r="AR60" s="417"/>
      <c r="AS60" s="142"/>
      <c r="AT60" s="262"/>
      <c r="AU60" s="417"/>
      <c r="AV60" s="417"/>
      <c r="AW60" s="142"/>
      <c r="AX60" s="262"/>
      <c r="AY60" s="417"/>
      <c r="AZ60" s="417"/>
      <c r="BA60" s="142"/>
      <c r="BB60" s="262"/>
      <c r="BC60" s="417"/>
      <c r="BD60" s="417"/>
      <c r="BE60" s="142"/>
      <c r="BF60" s="262"/>
      <c r="BG60" s="417"/>
      <c r="BH60" s="417"/>
      <c r="BI60" s="142"/>
    </row>
    <row r="61" spans="1:62" s="145" customFormat="1" ht="14.5" thickBot="1">
      <c r="A61" s="299" t="s">
        <v>376</v>
      </c>
      <c r="B61" s="311">
        <v>206.90004337761368</v>
      </c>
      <c r="C61" s="312">
        <v>206.9742764737702</v>
      </c>
      <c r="D61" s="312">
        <v>212.15064535576542</v>
      </c>
      <c r="E61" s="312">
        <v>231.06116479285078</v>
      </c>
      <c r="F61" s="311">
        <v>184.66600423540774</v>
      </c>
      <c r="G61" s="312">
        <v>174.83783582831597</v>
      </c>
      <c r="H61" s="312">
        <v>205.27192897436905</v>
      </c>
      <c r="I61" s="312">
        <v>168.18640096190734</v>
      </c>
      <c r="J61" s="311">
        <v>224.73990918927922</v>
      </c>
      <c r="K61" s="312">
        <v>224.66930189812311</v>
      </c>
      <c r="L61" s="312">
        <v>213.70351535631079</v>
      </c>
      <c r="M61" s="312">
        <v>222.58218355628702</v>
      </c>
      <c r="N61" s="311">
        <v>226.55315751076066</v>
      </c>
      <c r="O61" s="312">
        <v>218.65847234222073</v>
      </c>
      <c r="P61" s="312">
        <v>239.42862408851175</v>
      </c>
      <c r="Q61" s="312">
        <v>232.76098295850713</v>
      </c>
      <c r="R61" s="311">
        <v>212.12549999999999</v>
      </c>
      <c r="S61" s="312">
        <v>222.61619069161492</v>
      </c>
      <c r="T61" s="312">
        <v>299.67537587489988</v>
      </c>
      <c r="U61" s="312">
        <v>358.95232906398633</v>
      </c>
      <c r="V61" s="311">
        <v>200.84197670044753</v>
      </c>
      <c r="W61" s="312">
        <v>221.75816014365705</v>
      </c>
      <c r="X61" s="312">
        <v>314.11534075506125</v>
      </c>
      <c r="Y61" s="312">
        <v>296.05975365647936</v>
      </c>
      <c r="Z61" s="311">
        <v>200.14900574732508</v>
      </c>
      <c r="AA61" s="312">
        <v>189.83058243902386</v>
      </c>
      <c r="AB61" s="312">
        <v>333.35974513613377</v>
      </c>
      <c r="AC61" s="312">
        <v>362.5864992995979</v>
      </c>
      <c r="AD61" s="311">
        <v>200.49549122388632</v>
      </c>
      <c r="AE61" s="312">
        <v>236.14445307608216</v>
      </c>
      <c r="AF61" s="312">
        <v>378.33631307395592</v>
      </c>
      <c r="AG61" s="312">
        <v>372.63903251270801</v>
      </c>
      <c r="AH61" s="311">
        <v>244.34150732678319</v>
      </c>
      <c r="AI61" s="312">
        <v>255.73031632973704</v>
      </c>
      <c r="AJ61" s="312">
        <v>412.98070389797903</v>
      </c>
      <c r="AK61" s="312">
        <v>437.02711408302855</v>
      </c>
      <c r="AL61" s="311">
        <v>261.77054222358686</v>
      </c>
      <c r="AM61" s="312">
        <v>299.07686157754461</v>
      </c>
      <c r="AN61" s="312">
        <v>415.41497955086965</v>
      </c>
      <c r="AO61" s="312">
        <v>452.38492877043228</v>
      </c>
      <c r="AP61" s="311">
        <v>322.49509277690976</v>
      </c>
      <c r="AQ61" s="312">
        <v>313.70000134637115</v>
      </c>
      <c r="AR61" s="312">
        <v>625.26080154609872</v>
      </c>
      <c r="AS61" s="312">
        <v>666.79241177515041</v>
      </c>
      <c r="AT61" s="311">
        <v>493.20282908206264</v>
      </c>
      <c r="AU61" s="312">
        <v>491.12493546990578</v>
      </c>
      <c r="AV61" s="312">
        <v>736.83307563905646</v>
      </c>
      <c r="AW61" s="312">
        <v>826.67868252484902</v>
      </c>
      <c r="AX61" s="311">
        <v>584.81960318112499</v>
      </c>
      <c r="AY61" s="312">
        <v>500.764540144958</v>
      </c>
      <c r="AZ61" s="312">
        <v>920.70473480088958</v>
      </c>
      <c r="BA61" s="312">
        <v>1022.69412836577</v>
      </c>
      <c r="BB61" s="311">
        <v>705.03846300300211</v>
      </c>
      <c r="BC61" s="312">
        <v>651.95721830110256</v>
      </c>
      <c r="BD61" s="312">
        <v>1395.755305688572</v>
      </c>
      <c r="BE61" s="312">
        <v>1760.2256174298709</v>
      </c>
      <c r="BF61" s="311">
        <v>1421.7318336298795</v>
      </c>
      <c r="BG61" s="312">
        <v>1302.7192018620374</v>
      </c>
      <c r="BH61" s="312">
        <v>2623.9912048573792</v>
      </c>
      <c r="BI61" s="312">
        <v>2854.9844388468518</v>
      </c>
    </row>
    <row r="62" spans="1:62" s="145" customFormat="1" ht="14.5" thickBot="1">
      <c r="A62" s="421"/>
      <c r="B62" s="422"/>
      <c r="C62" s="418"/>
      <c r="D62" s="418"/>
      <c r="E62" s="418"/>
      <c r="F62" s="422"/>
      <c r="G62" s="418"/>
      <c r="H62" s="418"/>
      <c r="I62" s="418"/>
      <c r="J62" s="422"/>
      <c r="K62" s="418"/>
      <c r="L62" s="418"/>
      <c r="M62" s="418"/>
      <c r="N62" s="422"/>
      <c r="O62" s="418"/>
      <c r="P62" s="418"/>
      <c r="Q62" s="418"/>
      <c r="R62" s="422"/>
      <c r="S62" s="418"/>
      <c r="T62" s="418"/>
      <c r="U62" s="418"/>
      <c r="V62" s="422"/>
      <c r="W62" s="418"/>
      <c r="X62" s="418"/>
      <c r="Y62" s="418"/>
      <c r="Z62" s="422"/>
      <c r="AA62" s="418"/>
      <c r="AB62" s="418"/>
      <c r="AC62" s="418"/>
      <c r="AD62" s="422"/>
      <c r="AE62" s="418"/>
      <c r="AF62" s="418"/>
      <c r="AG62" s="418"/>
      <c r="AH62" s="422"/>
      <c r="AI62" s="418"/>
      <c r="AJ62" s="418"/>
      <c r="AK62" s="418"/>
      <c r="AL62" s="422"/>
      <c r="AM62" s="418"/>
      <c r="AN62" s="418"/>
      <c r="AO62" s="418"/>
      <c r="AP62" s="422"/>
      <c r="AQ62" s="418"/>
      <c r="AR62" s="418"/>
      <c r="AS62" s="418"/>
      <c r="AT62" s="422"/>
      <c r="AU62" s="418"/>
      <c r="AV62" s="418"/>
      <c r="AW62" s="418"/>
      <c r="AX62" s="422"/>
      <c r="AY62" s="418"/>
      <c r="AZ62" s="418"/>
      <c r="BA62" s="418"/>
      <c r="BB62" s="422"/>
      <c r="BC62" s="418"/>
      <c r="BD62" s="418"/>
      <c r="BE62" s="418"/>
      <c r="BF62" s="422"/>
      <c r="BG62" s="418"/>
      <c r="BH62" s="418"/>
      <c r="BI62" s="418"/>
    </row>
    <row r="63" spans="1:62" s="145" customFormat="1" ht="14.5" thickBot="1">
      <c r="A63" s="299" t="s">
        <v>380</v>
      </c>
      <c r="B63" s="152">
        <v>12790.378370740977</v>
      </c>
      <c r="C63" s="139">
        <v>13141.504946444338</v>
      </c>
      <c r="D63" s="139">
        <v>14516.589083440407</v>
      </c>
      <c r="E63" s="139">
        <v>15020.877905952222</v>
      </c>
      <c r="F63" s="152">
        <v>14686.114144345282</v>
      </c>
      <c r="G63" s="139">
        <v>15229.799036554716</v>
      </c>
      <c r="H63" s="139">
        <v>16368.914105801188</v>
      </c>
      <c r="I63" s="139">
        <v>17428.532108283263</v>
      </c>
      <c r="J63" s="152">
        <v>16675.09949195425</v>
      </c>
      <c r="K63" s="139">
        <v>17968.301818935743</v>
      </c>
      <c r="L63" s="139">
        <v>18735.304079819078</v>
      </c>
      <c r="M63" s="139">
        <v>19220.924581462521</v>
      </c>
      <c r="N63" s="152">
        <v>18522.185063879326</v>
      </c>
      <c r="O63" s="139">
        <v>20149.674182774201</v>
      </c>
      <c r="P63" s="139">
        <v>20703.824609527968</v>
      </c>
      <c r="Q63" s="139">
        <v>21634.280760844598</v>
      </c>
      <c r="R63" s="152">
        <v>20381.903543427401</v>
      </c>
      <c r="S63" s="139">
        <v>21957.446053127653</v>
      </c>
      <c r="T63" s="139">
        <v>23232.819388848493</v>
      </c>
      <c r="U63" s="139">
        <v>24564.815666417198</v>
      </c>
      <c r="V63" s="152">
        <v>21242.543073600282</v>
      </c>
      <c r="W63" s="139">
        <v>23080.911170439784</v>
      </c>
      <c r="X63" s="139">
        <v>24627.752279323653</v>
      </c>
      <c r="Y63" s="139">
        <v>26226.529160361413</v>
      </c>
      <c r="Z63" s="152">
        <v>22435.464291861197</v>
      </c>
      <c r="AA63" s="139">
        <v>23737.297493315989</v>
      </c>
      <c r="AB63" s="139">
        <v>26871.010756515392</v>
      </c>
      <c r="AC63" s="139">
        <v>29531.645492897762</v>
      </c>
      <c r="AD63" s="152">
        <v>26228.851521986446</v>
      </c>
      <c r="AE63" s="139">
        <v>27266.394919540533</v>
      </c>
      <c r="AF63" s="139">
        <v>29756.010344107144</v>
      </c>
      <c r="AG63" s="139">
        <v>31647.99311208343</v>
      </c>
      <c r="AH63" s="152">
        <v>28682.945742292119</v>
      </c>
      <c r="AI63" s="139">
        <v>30955.297118678634</v>
      </c>
      <c r="AJ63" s="139">
        <v>33781.029842414806</v>
      </c>
      <c r="AK63" s="139">
        <v>35667.634748448574</v>
      </c>
      <c r="AL63" s="152">
        <v>32086.120209320812</v>
      </c>
      <c r="AM63" s="139">
        <v>35300.954810780473</v>
      </c>
      <c r="AN63" s="139">
        <v>38222.339393342205</v>
      </c>
      <c r="AO63" s="139">
        <v>40029.724965686684</v>
      </c>
      <c r="AP63" s="152">
        <v>35969.901177697233</v>
      </c>
      <c r="AQ63" s="139">
        <v>34336.897605289065</v>
      </c>
      <c r="AR63" s="139">
        <v>39714.721410261234</v>
      </c>
      <c r="AS63" s="139">
        <v>44230.798704657675</v>
      </c>
      <c r="AT63" s="152">
        <v>40507.685567388588</v>
      </c>
      <c r="AU63" s="139">
        <v>39614.838255469898</v>
      </c>
      <c r="AV63" s="139">
        <v>45850.281132075695</v>
      </c>
      <c r="AW63" s="139">
        <v>50102.696912734697</v>
      </c>
      <c r="AX63" s="152">
        <v>45902.642930929171</v>
      </c>
      <c r="AY63" s="139">
        <v>45505.285428019903</v>
      </c>
      <c r="AZ63" s="139">
        <v>53176.514354434621</v>
      </c>
      <c r="BA63" s="139">
        <v>57780.584073647384</v>
      </c>
      <c r="BB63" s="152">
        <v>51947.18967</v>
      </c>
      <c r="BC63" s="139">
        <v>52755.88435</v>
      </c>
      <c r="BD63" s="139">
        <v>62054.355674907725</v>
      </c>
      <c r="BE63" s="139">
        <v>67668.484205272645</v>
      </c>
      <c r="BF63" s="152">
        <v>60276.874107434865</v>
      </c>
      <c r="BG63" s="139">
        <v>62232.719777460872</v>
      </c>
      <c r="BH63" s="139">
        <v>73755.082269944818</v>
      </c>
      <c r="BI63" s="139">
        <v>81229.105384154449</v>
      </c>
    </row>
    <row r="64" spans="1:62" s="1" customFormat="1" ht="14">
      <c r="A64" s="104" t="s">
        <v>11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</row>
    <row r="65" spans="1:61" s="71" customFormat="1">
      <c r="A65" s="104" t="s">
        <v>431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</row>
  </sheetData>
  <mergeCells count="16">
    <mergeCell ref="BF3:BI3"/>
    <mergeCell ref="AH3:AK3"/>
    <mergeCell ref="AT3:AW3"/>
    <mergeCell ref="AX3:BA3"/>
    <mergeCell ref="BB3:BE3"/>
    <mergeCell ref="A3:A4"/>
    <mergeCell ref="AP3:AS3"/>
    <mergeCell ref="AL3:AO3"/>
    <mergeCell ref="B3:E3"/>
    <mergeCell ref="R3:U3"/>
    <mergeCell ref="V3:Y3"/>
    <mergeCell ref="F3:I3"/>
    <mergeCell ref="J3:M3"/>
    <mergeCell ref="N3:Q3"/>
    <mergeCell ref="Z3:AC3"/>
    <mergeCell ref="AD3:AG3"/>
  </mergeCells>
  <phoneticPr fontId="87" type="noConversion"/>
  <hyperlinks>
    <hyperlink ref="A1" location="Menu!A1" display="Return to Menu" xr:uid="{00000000-0004-0000-0400-000000000000}"/>
  </hyperlinks>
  <pageMargins left="0.31299212599999998" right="0.15" top="0.511811023622047" bottom="0.25" header="0" footer="0.15748031496063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"/>
  <dimension ref="A1:BK177"/>
  <sheetViews>
    <sheetView view="pageBreakPreview" zoomScale="70" zoomScaleNormal="75" zoomScaleSheetLayoutView="70" workbookViewId="0">
      <pane xSplit="1" topLeftCell="AY1" activePane="topRight" state="frozen"/>
      <selection activeCell="A43" sqref="A43:A54"/>
      <selection pane="topRight" activeCell="BH7" sqref="BH7"/>
    </sheetView>
  </sheetViews>
  <sheetFormatPr defaultColWidth="14.7265625" defaultRowHeight="15"/>
  <cols>
    <col min="1" max="1" width="51.1796875" style="12" customWidth="1"/>
    <col min="2" max="11" width="12.453125" style="1" customWidth="1"/>
    <col min="12" max="13" width="12.453125" style="9" customWidth="1"/>
    <col min="14" max="33" width="12.453125" style="1" customWidth="1"/>
    <col min="34" max="34" width="13" style="1" bestFit="1" customWidth="1"/>
    <col min="35" max="36" width="12.54296875" style="1" bestFit="1" customWidth="1"/>
    <col min="37" max="38" width="13" style="1" bestFit="1" customWidth="1"/>
    <col min="39" max="39" width="12.54296875" style="1" bestFit="1" customWidth="1"/>
    <col min="40" max="44" width="13" style="1" bestFit="1" customWidth="1"/>
    <col min="45" max="45" width="12.54296875" style="1" bestFit="1" customWidth="1"/>
    <col min="46" max="48" width="13" style="1" bestFit="1" customWidth="1"/>
    <col min="49" max="49" width="13.453125" style="1" bestFit="1" customWidth="1"/>
    <col min="50" max="61" width="14.26953125" style="1" customWidth="1"/>
    <col min="62" max="16384" width="14.7265625" style="1"/>
  </cols>
  <sheetData>
    <row r="1" spans="1:61" ht="25">
      <c r="A1" s="279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61" s="129" customFormat="1" ht="22.5" customHeight="1" thickBot="1">
      <c r="A2" s="135" t="s">
        <v>388</v>
      </c>
      <c r="L2" s="134"/>
      <c r="M2" s="134"/>
    </row>
    <row r="3" spans="1:61" s="293" customFormat="1" ht="19.5" customHeight="1" thickBot="1">
      <c r="A3" s="752" t="s">
        <v>0</v>
      </c>
      <c r="B3" s="750">
        <v>2010</v>
      </c>
      <c r="C3" s="751"/>
      <c r="D3" s="751"/>
      <c r="E3" s="751"/>
      <c r="F3" s="755">
        <v>2011</v>
      </c>
      <c r="G3" s="754"/>
      <c r="H3" s="750">
        <v>2011</v>
      </c>
      <c r="I3" s="756"/>
      <c r="J3" s="751">
        <v>2012</v>
      </c>
      <c r="K3" s="751"/>
      <c r="L3" s="751"/>
      <c r="M3" s="754"/>
      <c r="N3" s="751">
        <v>2013</v>
      </c>
      <c r="O3" s="751"/>
      <c r="P3" s="751"/>
      <c r="Q3" s="756"/>
      <c r="R3" s="755">
        <v>2014</v>
      </c>
      <c r="S3" s="754"/>
      <c r="T3" s="750">
        <v>2014</v>
      </c>
      <c r="U3" s="756"/>
      <c r="V3" s="755">
        <v>2015</v>
      </c>
      <c r="W3" s="751"/>
      <c r="X3" s="751"/>
      <c r="Y3" s="754"/>
      <c r="Z3" s="751">
        <v>2016</v>
      </c>
      <c r="AA3" s="751"/>
      <c r="AB3" s="751"/>
      <c r="AC3" s="751"/>
      <c r="AD3" s="755">
        <v>2017</v>
      </c>
      <c r="AE3" s="754"/>
      <c r="AF3" s="750">
        <v>2017</v>
      </c>
      <c r="AG3" s="756"/>
      <c r="AH3" s="751">
        <v>2018</v>
      </c>
      <c r="AI3" s="751"/>
      <c r="AJ3" s="751"/>
      <c r="AK3" s="754"/>
      <c r="AL3" s="750">
        <v>2019</v>
      </c>
      <c r="AM3" s="751"/>
      <c r="AN3" s="751"/>
      <c r="AO3" s="756"/>
      <c r="AP3" s="755" t="s">
        <v>381</v>
      </c>
      <c r="AQ3" s="751"/>
      <c r="AR3" s="751"/>
      <c r="AS3" s="756"/>
      <c r="AT3" s="751" t="s">
        <v>409</v>
      </c>
      <c r="AU3" s="751"/>
      <c r="AV3" s="751"/>
      <c r="AW3" s="754"/>
      <c r="AX3" s="751" t="s">
        <v>410</v>
      </c>
      <c r="AY3" s="751"/>
      <c r="AZ3" s="751"/>
      <c r="BA3" s="754"/>
      <c r="BB3" s="751" t="s">
        <v>442</v>
      </c>
      <c r="BC3" s="751"/>
      <c r="BD3" s="751"/>
      <c r="BE3" s="754"/>
      <c r="BF3" s="751" t="s">
        <v>445</v>
      </c>
      <c r="BG3" s="751"/>
      <c r="BH3" s="751"/>
      <c r="BI3" s="754"/>
    </row>
    <row r="4" spans="1:61" s="288" customFormat="1" ht="15.75" customHeight="1" thickBot="1">
      <c r="A4" s="753"/>
      <c r="B4" s="301" t="s">
        <v>6</v>
      </c>
      <c r="C4" s="302" t="s">
        <v>7</v>
      </c>
      <c r="D4" s="302" t="s">
        <v>8</v>
      </c>
      <c r="E4" s="303" t="s">
        <v>9</v>
      </c>
      <c r="F4" s="304" t="s">
        <v>6</v>
      </c>
      <c r="G4" s="369" t="s">
        <v>7</v>
      </c>
      <c r="H4" s="302" t="s">
        <v>8</v>
      </c>
      <c r="I4" s="305" t="s">
        <v>9</v>
      </c>
      <c r="J4" s="302" t="s">
        <v>6</v>
      </c>
      <c r="K4" s="302" t="s">
        <v>7</v>
      </c>
      <c r="L4" s="302" t="s">
        <v>8</v>
      </c>
      <c r="M4" s="306" t="s">
        <v>9</v>
      </c>
      <c r="N4" s="302" t="s">
        <v>6</v>
      </c>
      <c r="O4" s="302" t="s">
        <v>7</v>
      </c>
      <c r="P4" s="302" t="s">
        <v>8</v>
      </c>
      <c r="Q4" s="305" t="s">
        <v>9</v>
      </c>
      <c r="R4" s="302" t="s">
        <v>6</v>
      </c>
      <c r="S4" s="369" t="s">
        <v>7</v>
      </c>
      <c r="T4" s="302" t="s">
        <v>8</v>
      </c>
      <c r="U4" s="303" t="s">
        <v>9</v>
      </c>
      <c r="V4" s="304" t="s">
        <v>6</v>
      </c>
      <c r="W4" s="302" t="s">
        <v>7</v>
      </c>
      <c r="X4" s="302" t="s">
        <v>8</v>
      </c>
      <c r="Y4" s="306" t="s">
        <v>9</v>
      </c>
      <c r="Z4" s="302" t="s">
        <v>6</v>
      </c>
      <c r="AA4" s="302" t="s">
        <v>7</v>
      </c>
      <c r="AB4" s="302" t="s">
        <v>8</v>
      </c>
      <c r="AC4" s="303" t="s">
        <v>9</v>
      </c>
      <c r="AD4" s="304" t="s">
        <v>6</v>
      </c>
      <c r="AE4" s="369" t="s">
        <v>7</v>
      </c>
      <c r="AF4" s="302" t="s">
        <v>8</v>
      </c>
      <c r="AG4" s="305" t="s">
        <v>9</v>
      </c>
      <c r="AH4" s="302" t="s">
        <v>6</v>
      </c>
      <c r="AI4" s="302" t="s">
        <v>7</v>
      </c>
      <c r="AJ4" s="302" t="s">
        <v>8</v>
      </c>
      <c r="AK4" s="306" t="s">
        <v>9</v>
      </c>
      <c r="AL4" s="302" t="s">
        <v>6</v>
      </c>
      <c r="AM4" s="302" t="s">
        <v>7</v>
      </c>
      <c r="AN4" s="302" t="s">
        <v>8</v>
      </c>
      <c r="AO4" s="305" t="s">
        <v>9</v>
      </c>
      <c r="AP4" s="304" t="s">
        <v>6</v>
      </c>
      <c r="AQ4" s="302" t="s">
        <v>7</v>
      </c>
      <c r="AR4" s="302" t="s">
        <v>8</v>
      </c>
      <c r="AS4" s="305" t="s">
        <v>9</v>
      </c>
      <c r="AT4" s="302" t="s">
        <v>6</v>
      </c>
      <c r="AU4" s="302" t="s">
        <v>7</v>
      </c>
      <c r="AV4" s="302" t="s">
        <v>8</v>
      </c>
      <c r="AW4" s="306" t="s">
        <v>9</v>
      </c>
      <c r="AX4" s="302" t="s">
        <v>6</v>
      </c>
      <c r="AY4" s="302" t="s">
        <v>7</v>
      </c>
      <c r="AZ4" s="302" t="s">
        <v>8</v>
      </c>
      <c r="BA4" s="306" t="s">
        <v>9</v>
      </c>
      <c r="BB4" s="302" t="s">
        <v>6</v>
      </c>
      <c r="BC4" s="302" t="s">
        <v>7</v>
      </c>
      <c r="BD4" s="302" t="s">
        <v>8</v>
      </c>
      <c r="BE4" s="306" t="s">
        <v>9</v>
      </c>
      <c r="BF4" s="302" t="s">
        <v>448</v>
      </c>
      <c r="BG4" s="302" t="s">
        <v>449</v>
      </c>
      <c r="BH4" s="302" t="s">
        <v>450</v>
      </c>
      <c r="BI4" s="302" t="s">
        <v>451</v>
      </c>
    </row>
    <row r="5" spans="1:61" s="309" customFormat="1" ht="15.75" customHeight="1">
      <c r="A5" s="430" t="s">
        <v>322</v>
      </c>
      <c r="B5" s="262">
        <v>2594.7598643887827</v>
      </c>
      <c r="C5" s="417">
        <v>2873.3775676302871</v>
      </c>
      <c r="D5" s="417">
        <v>4000.02864012598</v>
      </c>
      <c r="E5" s="417">
        <v>3580.7267278425984</v>
      </c>
      <c r="F5" s="141">
        <v>2653.8640683233948</v>
      </c>
      <c r="G5" s="426">
        <v>2955.2908278324203</v>
      </c>
      <c r="H5" s="142">
        <v>4130.5703093870916</v>
      </c>
      <c r="I5" s="143">
        <v>3689.6535625652064</v>
      </c>
      <c r="J5" s="417">
        <v>2805.8033926139906</v>
      </c>
      <c r="K5" s="417">
        <v>3160.0946792160362</v>
      </c>
      <c r="L5" s="417">
        <v>4307.9667473658028</v>
      </c>
      <c r="M5" s="307">
        <v>4055.8408027610144</v>
      </c>
      <c r="N5" s="142">
        <v>2874.8491315964957</v>
      </c>
      <c r="O5" s="142">
        <v>3241.1763791996664</v>
      </c>
      <c r="P5" s="142">
        <v>4456.105793353503</v>
      </c>
      <c r="Q5" s="143">
        <v>4178.3919071115433</v>
      </c>
      <c r="R5" s="419">
        <v>3033.970430131475</v>
      </c>
      <c r="S5" s="137">
        <v>3360.4504756428141</v>
      </c>
      <c r="T5" s="419">
        <v>4655.3221579144092</v>
      </c>
      <c r="U5" s="419">
        <v>4330.6462717314425</v>
      </c>
      <c r="V5" s="141">
        <v>3176.5981365293392</v>
      </c>
      <c r="W5" s="142">
        <v>3477.8452307289444</v>
      </c>
      <c r="X5" s="142">
        <v>4816.5191489288009</v>
      </c>
      <c r="Y5" s="426">
        <v>4481.2576247065581</v>
      </c>
      <c r="Z5" s="419">
        <v>3274.7250132596096</v>
      </c>
      <c r="AA5" s="419">
        <v>3635.5331340158964</v>
      </c>
      <c r="AB5" s="419">
        <v>5035.0690633416425</v>
      </c>
      <c r="AC5" s="419">
        <v>4662.0101238631278</v>
      </c>
      <c r="AD5" s="141">
        <v>3385.6008330874452</v>
      </c>
      <c r="AE5" s="426">
        <v>3745.0915923007319</v>
      </c>
      <c r="AF5" s="142">
        <v>5189.3659929897422</v>
      </c>
      <c r="AG5" s="143">
        <v>4859.4368682443683</v>
      </c>
      <c r="AH5" s="419">
        <v>3487.3129234869457</v>
      </c>
      <c r="AI5" s="419">
        <v>3789.7201220572611</v>
      </c>
      <c r="AJ5" s="419">
        <v>5288.339213117245</v>
      </c>
      <c r="AK5" s="137">
        <v>4978.7754817507985</v>
      </c>
      <c r="AL5" s="142">
        <v>3597.9160762752076</v>
      </c>
      <c r="AM5" s="142">
        <v>3857.7055898207154</v>
      </c>
      <c r="AN5" s="142">
        <v>5408.9789154959371</v>
      </c>
      <c r="AO5" s="143">
        <v>5093.9831260880592</v>
      </c>
      <c r="AP5" s="141">
        <v>3677.1534918746547</v>
      </c>
      <c r="AQ5" s="142">
        <v>3918.6683988028517</v>
      </c>
      <c r="AR5" s="142">
        <v>5484.0639263516287</v>
      </c>
      <c r="AS5" s="143">
        <v>5268.2901182932455</v>
      </c>
      <c r="AT5" s="419">
        <v>3760.8806034320619</v>
      </c>
      <c r="AU5" s="419">
        <v>3969.6971586274926</v>
      </c>
      <c r="AV5" s="419">
        <v>5550.9408517064212</v>
      </c>
      <c r="AW5" s="137">
        <v>5456.8958052482712</v>
      </c>
      <c r="AX5" s="419">
        <v>3879.7319243601532</v>
      </c>
      <c r="AY5" s="419">
        <v>4017.4236665636467</v>
      </c>
      <c r="AZ5" s="419">
        <v>5625.3623326380139</v>
      </c>
      <c r="BA5" s="137">
        <v>5568.5548928457283</v>
      </c>
      <c r="BB5" s="419">
        <v>3844.8452116742501</v>
      </c>
      <c r="BC5" s="419">
        <v>4077.7163120110799</v>
      </c>
      <c r="BD5" s="419">
        <v>5698.2705113297498</v>
      </c>
      <c r="BE5" s="137">
        <v>5685.6582419791503</v>
      </c>
      <c r="BF5" s="419">
        <v>3851.8870663610487</v>
      </c>
      <c r="BG5" s="419">
        <v>4135.1341861166738</v>
      </c>
      <c r="BH5" s="419">
        <v>5763.3852062916076</v>
      </c>
      <c r="BI5" s="137">
        <v>5785.4723759932285</v>
      </c>
    </row>
    <row r="6" spans="1:61" s="10" customFormat="1" ht="15.75" customHeight="1">
      <c r="A6" s="431" t="s">
        <v>323</v>
      </c>
      <c r="B6" s="263">
        <v>2262.1780849831298</v>
      </c>
      <c r="C6" s="145">
        <v>2561.46005386454</v>
      </c>
      <c r="D6" s="145">
        <v>3660.097226067217</v>
      </c>
      <c r="E6" s="145">
        <v>3200.1610050851132</v>
      </c>
      <c r="F6" s="144">
        <v>2312.3585673570201</v>
      </c>
      <c r="G6" s="424">
        <v>2624.4384729759599</v>
      </c>
      <c r="H6" s="145">
        <v>3783.2650564033597</v>
      </c>
      <c r="I6" s="146">
        <v>3297.12990419875</v>
      </c>
      <c r="J6" s="145">
        <v>2463.3804358317802</v>
      </c>
      <c r="K6" s="145">
        <v>2824.1544758124301</v>
      </c>
      <c r="L6" s="145">
        <v>3972.2381545983303</v>
      </c>
      <c r="M6" s="424">
        <v>3659.76898292851</v>
      </c>
      <c r="N6" s="145">
        <v>2507.2322521577075</v>
      </c>
      <c r="O6" s="145">
        <v>2881.45449941895</v>
      </c>
      <c r="P6" s="145">
        <v>4102.2925877032303</v>
      </c>
      <c r="Q6" s="146">
        <v>3756.8224605381401</v>
      </c>
      <c r="R6" s="420">
        <v>2643.1120782878957</v>
      </c>
      <c r="S6" s="136">
        <v>2983.9254104615943</v>
      </c>
      <c r="T6" s="420">
        <v>4281.8538280393077</v>
      </c>
      <c r="U6" s="420">
        <v>3884.558692753058</v>
      </c>
      <c r="V6" s="144">
        <v>2760.8750033983033</v>
      </c>
      <c r="W6" s="145">
        <v>3079.4468353725179</v>
      </c>
      <c r="X6" s="145">
        <v>4423.6890881990957</v>
      </c>
      <c r="Y6" s="424">
        <v>4010.9258083408308</v>
      </c>
      <c r="Z6" s="420">
        <v>2844.1221639009095</v>
      </c>
      <c r="AA6" s="420">
        <v>3224.8285154776345</v>
      </c>
      <c r="AB6" s="420">
        <v>4639.6096377112954</v>
      </c>
      <c r="AC6" s="420">
        <v>4185.8875046909343</v>
      </c>
      <c r="AD6" s="144">
        <v>2943.5332945937157</v>
      </c>
      <c r="AE6" s="424">
        <v>3328.4880996164588</v>
      </c>
      <c r="AF6" s="145">
        <v>4787.5690028021372</v>
      </c>
      <c r="AG6" s="146">
        <v>4377.4593048309162</v>
      </c>
      <c r="AH6" s="420">
        <v>3045.1631121247055</v>
      </c>
      <c r="AI6" s="420">
        <v>3378.0300329482138</v>
      </c>
      <c r="AJ6" s="420">
        <v>4877.0783799999999</v>
      </c>
      <c r="AK6" s="136">
        <v>4486.1661587470871</v>
      </c>
      <c r="AL6" s="145">
        <v>3144.5876877355772</v>
      </c>
      <c r="AM6" s="145">
        <v>3443.6074533085493</v>
      </c>
      <c r="AN6" s="145">
        <v>4994.7298803365429</v>
      </c>
      <c r="AO6" s="146">
        <v>4599.0679538397171</v>
      </c>
      <c r="AP6" s="144">
        <v>3219.5061305880899</v>
      </c>
      <c r="AQ6" s="145">
        <v>3493.0352375010402</v>
      </c>
      <c r="AR6" s="145">
        <v>5063.6087624747097</v>
      </c>
      <c r="AS6" s="146">
        <v>4768.3704331572599</v>
      </c>
      <c r="AT6" s="420">
        <v>3293.9522414814101</v>
      </c>
      <c r="AU6" s="420">
        <v>3541.2085058153202</v>
      </c>
      <c r="AV6" s="420">
        <v>5132.2392678884698</v>
      </c>
      <c r="AW6" s="136">
        <v>4953.1238654809677</v>
      </c>
      <c r="AX6" s="420">
        <v>3391.6329352874318</v>
      </c>
      <c r="AY6" s="420">
        <v>3595.8261821860415</v>
      </c>
      <c r="AZ6" s="420">
        <v>5200.732485316059</v>
      </c>
      <c r="BA6" s="136">
        <v>5072.5608037835163</v>
      </c>
      <c r="BB6" s="420">
        <v>3457.23360286665</v>
      </c>
      <c r="BC6" s="420">
        <v>3661.3941193271098</v>
      </c>
      <c r="BD6" s="420">
        <v>5270.7172705529001</v>
      </c>
      <c r="BE6" s="136">
        <v>5196.0840990143943</v>
      </c>
      <c r="BF6" s="420">
        <v>3516.3187551359692</v>
      </c>
      <c r="BG6" s="420">
        <v>3721.7268434634539</v>
      </c>
      <c r="BH6" s="420">
        <v>5332.9506221090805</v>
      </c>
      <c r="BI6" s="136">
        <v>5294.5938297344019</v>
      </c>
    </row>
    <row r="7" spans="1:61" s="10" customFormat="1" ht="15.75" customHeight="1">
      <c r="A7" s="431" t="s">
        <v>324</v>
      </c>
      <c r="B7" s="263">
        <v>237.29750991917683</v>
      </c>
      <c r="C7" s="145">
        <v>216.10369715101353</v>
      </c>
      <c r="D7" s="145">
        <v>247.97042956409959</v>
      </c>
      <c r="E7" s="145">
        <v>278.19241590582607</v>
      </c>
      <c r="F7" s="144">
        <v>240.58531378618201</v>
      </c>
      <c r="G7" s="424">
        <v>224.920034535339</v>
      </c>
      <c r="H7" s="145">
        <v>249.85797256364802</v>
      </c>
      <c r="I7" s="146">
        <v>284.04071651597923</v>
      </c>
      <c r="J7" s="145">
        <v>235.75975079028049</v>
      </c>
      <c r="K7" s="145">
        <v>224.07282888709992</v>
      </c>
      <c r="L7" s="145">
        <v>234.399155646579</v>
      </c>
      <c r="M7" s="424">
        <v>278.53105011991397</v>
      </c>
      <c r="N7" s="145">
        <v>250.83812319786986</v>
      </c>
      <c r="O7" s="145">
        <v>239.58380070792342</v>
      </c>
      <c r="P7" s="145">
        <v>246.41575943425514</v>
      </c>
      <c r="Q7" s="146">
        <v>294.09965139095226</v>
      </c>
      <c r="R7" s="420">
        <v>264.91450340059987</v>
      </c>
      <c r="S7" s="136">
        <v>250.45527861969214</v>
      </c>
      <c r="T7" s="420">
        <v>260.49480361507256</v>
      </c>
      <c r="U7" s="420">
        <v>310.98241783216685</v>
      </c>
      <c r="V7" s="144">
        <v>281.97083118502354</v>
      </c>
      <c r="W7" s="145">
        <v>265.98694636412807</v>
      </c>
      <c r="X7" s="145">
        <v>274.83238941332223</v>
      </c>
      <c r="Y7" s="424">
        <v>328.5332205739075</v>
      </c>
      <c r="Z7" s="420">
        <v>292.86247969893998</v>
      </c>
      <c r="AA7" s="420">
        <v>282.78594596792209</v>
      </c>
      <c r="AB7" s="420">
        <v>276.91004605504781</v>
      </c>
      <c r="AC7" s="420">
        <v>332.55996865462129</v>
      </c>
      <c r="AD7" s="144">
        <v>297.90342376606009</v>
      </c>
      <c r="AE7" s="424">
        <v>289.22669783624212</v>
      </c>
      <c r="AF7" s="145">
        <v>283.88828069664567</v>
      </c>
      <c r="AG7" s="146">
        <v>333.18684733237188</v>
      </c>
      <c r="AH7" s="420">
        <v>292.38684156304311</v>
      </c>
      <c r="AI7" s="420">
        <v>283.57768827819729</v>
      </c>
      <c r="AJ7" s="420">
        <v>291.16054111198599</v>
      </c>
      <c r="AK7" s="136">
        <v>341.00296818157892</v>
      </c>
      <c r="AL7" s="145">
        <v>294.97164988557535</v>
      </c>
      <c r="AM7" s="145">
        <v>283.55934646849624</v>
      </c>
      <c r="AN7" s="145">
        <v>291.21837517866726</v>
      </c>
      <c r="AO7" s="146">
        <v>340.30600622682869</v>
      </c>
      <c r="AP7" s="144">
        <v>296.83760412200803</v>
      </c>
      <c r="AQ7" s="145">
        <v>289.96406594805001</v>
      </c>
      <c r="AR7" s="145">
        <v>297.89174575363199</v>
      </c>
      <c r="AS7" s="146">
        <v>348.42139097995897</v>
      </c>
      <c r="AT7" s="420">
        <v>301.74818926426002</v>
      </c>
      <c r="AU7" s="420">
        <v>290.34389986965698</v>
      </c>
      <c r="AV7" s="420">
        <v>298.26266812800696</v>
      </c>
      <c r="AW7" s="136">
        <v>349.86059515244506</v>
      </c>
      <c r="AX7" s="420">
        <v>318.49824867285201</v>
      </c>
      <c r="AY7" s="420">
        <v>282.01719292500491</v>
      </c>
      <c r="AZ7" s="420">
        <v>302.89561804145723</v>
      </c>
      <c r="BA7" s="136">
        <v>344.30835218537925</v>
      </c>
      <c r="BB7" s="420">
        <v>221.12537162583101</v>
      </c>
      <c r="BC7" s="420">
        <v>275.52302704188099</v>
      </c>
      <c r="BD7" s="420">
        <v>306.47617754597798</v>
      </c>
      <c r="BE7" s="136">
        <v>337.11122890331558</v>
      </c>
      <c r="BF7" s="420">
        <v>169.62141475174101</v>
      </c>
      <c r="BG7" s="420">
        <v>270.81990917283878</v>
      </c>
      <c r="BH7" s="420">
        <v>309.63378490329927</v>
      </c>
      <c r="BI7" s="136">
        <v>337.2387764836368</v>
      </c>
    </row>
    <row r="8" spans="1:61" s="10" customFormat="1" ht="15.75" customHeight="1">
      <c r="A8" s="431" t="s">
        <v>325</v>
      </c>
      <c r="B8" s="263">
        <v>30.420966488845341</v>
      </c>
      <c r="C8" s="145">
        <v>34.382272589486178</v>
      </c>
      <c r="D8" s="145">
        <v>33.750811829930328</v>
      </c>
      <c r="E8" s="145">
        <v>37.166851039270526</v>
      </c>
      <c r="F8" s="144">
        <v>30.163557545164785</v>
      </c>
      <c r="G8" s="424">
        <v>37.66005587881714</v>
      </c>
      <c r="H8" s="145">
        <v>35.774209910170093</v>
      </c>
      <c r="I8" s="146">
        <v>38.861554286351733</v>
      </c>
      <c r="J8" s="145">
        <v>31.434463019442301</v>
      </c>
      <c r="K8" s="145">
        <v>38.095641589837896</v>
      </c>
      <c r="L8" s="145">
        <v>36.461524403630904</v>
      </c>
      <c r="M8" s="424">
        <v>40.102450876966522</v>
      </c>
      <c r="N8" s="145">
        <v>34.442652066673965</v>
      </c>
      <c r="O8" s="145">
        <v>39.180932574263885</v>
      </c>
      <c r="P8" s="145">
        <v>37.627970158126921</v>
      </c>
      <c r="Q8" s="146">
        <v>43.062616473461155</v>
      </c>
      <c r="R8" s="420">
        <v>36.69027318464169</v>
      </c>
      <c r="S8" s="136">
        <v>41.157438153207671</v>
      </c>
      <c r="T8" s="420">
        <v>38.517437288446132</v>
      </c>
      <c r="U8" s="420">
        <v>44.973053073867057</v>
      </c>
      <c r="V8" s="144">
        <v>38.280213450375818</v>
      </c>
      <c r="W8" s="145">
        <v>42.806152805219824</v>
      </c>
      <c r="X8" s="145">
        <v>39.379628335070279</v>
      </c>
      <c r="Y8" s="424">
        <v>46.792412268651645</v>
      </c>
      <c r="Z8" s="420">
        <v>39.164901701087295</v>
      </c>
      <c r="AA8" s="420">
        <v>44.448452885614557</v>
      </c>
      <c r="AB8" s="420">
        <v>40.197377229536123</v>
      </c>
      <c r="AC8" s="420">
        <v>47.831916693418954</v>
      </c>
      <c r="AD8" s="144">
        <v>40.177390221237999</v>
      </c>
      <c r="AE8" s="424">
        <v>46.178841415421125</v>
      </c>
      <c r="AF8" s="145">
        <v>41.785419864719373</v>
      </c>
      <c r="AG8" s="146">
        <v>49.185319163463589</v>
      </c>
      <c r="AH8" s="420">
        <v>41.36026481995853</v>
      </c>
      <c r="AI8" s="420">
        <v>48.00851199819018</v>
      </c>
      <c r="AJ8" s="420">
        <v>43.341096115496136</v>
      </c>
      <c r="AK8" s="136">
        <v>50.038059918610671</v>
      </c>
      <c r="AL8" s="145">
        <v>42.265368360507701</v>
      </c>
      <c r="AM8" s="145">
        <v>49.559778470499936</v>
      </c>
      <c r="AN8" s="145">
        <v>44.98039307957886</v>
      </c>
      <c r="AO8" s="146">
        <v>50.66933180179204</v>
      </c>
      <c r="AP8" s="144">
        <v>42.9898469616288</v>
      </c>
      <c r="AQ8" s="145">
        <v>50.093575634908902</v>
      </c>
      <c r="AR8" s="145">
        <v>46.125186863773905</v>
      </c>
      <c r="AS8" s="146">
        <v>51.299442109185804</v>
      </c>
      <c r="AT8" s="420">
        <v>43.538156062349906</v>
      </c>
      <c r="AU8" s="420">
        <v>50.626020921818494</v>
      </c>
      <c r="AV8" s="420">
        <v>47.037108722108805</v>
      </c>
      <c r="AW8" s="136">
        <v>52.023035010117646</v>
      </c>
      <c r="AX8" s="420">
        <v>44.136617354712996</v>
      </c>
      <c r="AY8" s="420">
        <v>51.279721604308875</v>
      </c>
      <c r="AZ8" s="420">
        <v>48.068624264260286</v>
      </c>
      <c r="BA8" s="136">
        <v>52.872230774144334</v>
      </c>
      <c r="BB8" s="420">
        <v>44.6848093770204</v>
      </c>
      <c r="BC8" s="420">
        <v>52.243275971032503</v>
      </c>
      <c r="BD8" s="420">
        <v>49.131534300302398</v>
      </c>
      <c r="BE8" s="136">
        <v>53.767011687006871</v>
      </c>
      <c r="BF8" s="420">
        <v>45.903246339859621</v>
      </c>
      <c r="BG8" s="420">
        <v>53.692687663756381</v>
      </c>
      <c r="BH8" s="420">
        <v>50.227949994188648</v>
      </c>
      <c r="BI8" s="136">
        <v>54.854963935296176</v>
      </c>
    </row>
    <row r="9" spans="1:61" s="10" customFormat="1" ht="15.75" customHeight="1">
      <c r="A9" s="431" t="s">
        <v>326</v>
      </c>
      <c r="B9" s="263">
        <v>64.863302997630953</v>
      </c>
      <c r="C9" s="145">
        <v>61.431544025247469</v>
      </c>
      <c r="D9" s="145">
        <v>58.210172664733314</v>
      </c>
      <c r="E9" s="145">
        <v>65.206455812388342</v>
      </c>
      <c r="F9" s="144">
        <v>70.756629635028361</v>
      </c>
      <c r="G9" s="424">
        <v>68.272264442304177</v>
      </c>
      <c r="H9" s="145">
        <v>61.6730705099136</v>
      </c>
      <c r="I9" s="146">
        <v>69.621387564125698</v>
      </c>
      <c r="J9" s="145">
        <v>75.228742972487552</v>
      </c>
      <c r="K9" s="145">
        <v>73.77173292666852</v>
      </c>
      <c r="L9" s="145">
        <v>64.867912717261731</v>
      </c>
      <c r="M9" s="424">
        <v>77.438318835624017</v>
      </c>
      <c r="N9" s="145">
        <v>82.336104174244397</v>
      </c>
      <c r="O9" s="145">
        <v>80.957146498529383</v>
      </c>
      <c r="P9" s="145">
        <v>69.769476057890728</v>
      </c>
      <c r="Q9" s="146">
        <v>84.407178708990131</v>
      </c>
      <c r="R9" s="420">
        <v>89.253575258337406</v>
      </c>
      <c r="S9" s="136">
        <v>84.912348408319744</v>
      </c>
      <c r="T9" s="420">
        <v>74.456088971583</v>
      </c>
      <c r="U9" s="420">
        <v>90.132108072351443</v>
      </c>
      <c r="V9" s="144">
        <v>95.472088495636385</v>
      </c>
      <c r="W9" s="145">
        <v>89.605296187078665</v>
      </c>
      <c r="X9" s="145">
        <v>78.618042981312769</v>
      </c>
      <c r="Y9" s="424">
        <v>95.006183523167778</v>
      </c>
      <c r="Z9" s="420">
        <v>98.575467958672547</v>
      </c>
      <c r="AA9" s="420">
        <v>83.47021968472508</v>
      </c>
      <c r="AB9" s="420">
        <v>78.352002345763395</v>
      </c>
      <c r="AC9" s="420">
        <v>95.73073382415356</v>
      </c>
      <c r="AD9" s="144">
        <v>103.9867245064309</v>
      </c>
      <c r="AE9" s="424">
        <v>81.197953432609594</v>
      </c>
      <c r="AF9" s="145">
        <v>76.12328962623954</v>
      </c>
      <c r="AG9" s="146">
        <v>99.60539691761673</v>
      </c>
      <c r="AH9" s="420">
        <v>108.40270497923844</v>
      </c>
      <c r="AI9" s="420">
        <v>80.103888832659678</v>
      </c>
      <c r="AJ9" s="420">
        <v>76.759195889762509</v>
      </c>
      <c r="AK9" s="136">
        <v>101.56829490352214</v>
      </c>
      <c r="AL9" s="145">
        <v>116.09137029354744</v>
      </c>
      <c r="AM9" s="145">
        <v>80.979011573169828</v>
      </c>
      <c r="AN9" s="145">
        <v>78.050266901148504</v>
      </c>
      <c r="AO9" s="146">
        <v>103.93983421972075</v>
      </c>
      <c r="AP9" s="144">
        <v>117.819910202928</v>
      </c>
      <c r="AQ9" s="145">
        <v>85.575519718852206</v>
      </c>
      <c r="AR9" s="145">
        <v>76.438231259513302</v>
      </c>
      <c r="AS9" s="146">
        <v>100.19885204683999</v>
      </c>
      <c r="AT9" s="420">
        <v>121.64201662404199</v>
      </c>
      <c r="AU9" s="420">
        <v>87.518732020696802</v>
      </c>
      <c r="AV9" s="420">
        <v>73.401806967835398</v>
      </c>
      <c r="AW9" s="136">
        <v>101.88830960474142</v>
      </c>
      <c r="AX9" s="420">
        <v>125.46412304515609</v>
      </c>
      <c r="AY9" s="420">
        <v>88.300569848291218</v>
      </c>
      <c r="AZ9" s="420">
        <v>73.665605016237308</v>
      </c>
      <c r="BA9" s="136">
        <v>98.813506102687697</v>
      </c>
      <c r="BB9" s="420">
        <v>121.801427804745</v>
      </c>
      <c r="BC9" s="420">
        <v>88.555889671051403</v>
      </c>
      <c r="BD9" s="420">
        <v>71.945528930577098</v>
      </c>
      <c r="BE9" s="136">
        <v>98.695902374429181</v>
      </c>
      <c r="BF9" s="420">
        <v>120.04365013347849</v>
      </c>
      <c r="BG9" s="420">
        <v>88.894745816625274</v>
      </c>
      <c r="BH9" s="420">
        <v>70.572849285039155</v>
      </c>
      <c r="BI9" s="136">
        <v>98.784805839894432</v>
      </c>
    </row>
    <row r="10" spans="1:61" s="13" customFormat="1" ht="15.75" customHeight="1">
      <c r="A10" s="284" t="s">
        <v>327</v>
      </c>
      <c r="B10" s="262">
        <v>3284.2908650471841</v>
      </c>
      <c r="C10" s="417">
        <v>3314.2128850145077</v>
      </c>
      <c r="D10" s="417">
        <v>3422.5310132071181</v>
      </c>
      <c r="E10" s="417">
        <v>3805.3991356534739</v>
      </c>
      <c r="F10" s="147">
        <v>3878.2797778825288</v>
      </c>
      <c r="G10" s="307">
        <v>3708.6828567541124</v>
      </c>
      <c r="H10" s="417">
        <v>3610.8057119805658</v>
      </c>
      <c r="I10" s="148">
        <v>3788.8536534113364</v>
      </c>
      <c r="J10" s="417">
        <v>3956.6269076011258</v>
      </c>
      <c r="K10" s="417">
        <v>3797.6580726062457</v>
      </c>
      <c r="L10" s="417">
        <v>4016.8746348696004</v>
      </c>
      <c r="M10" s="307">
        <v>3579.2923161833364</v>
      </c>
      <c r="N10" s="417">
        <v>4028.5064671402115</v>
      </c>
      <c r="O10" s="417">
        <v>3831.4513442441175</v>
      </c>
      <c r="P10" s="417">
        <v>4012.7221673298836</v>
      </c>
      <c r="Q10" s="148">
        <v>3809.7845715686572</v>
      </c>
      <c r="R10" s="419">
        <v>4223.4691279093076</v>
      </c>
      <c r="S10" s="137">
        <v>4175.0008741457741</v>
      </c>
      <c r="T10" s="419">
        <v>4230.768371058306</v>
      </c>
      <c r="U10" s="419">
        <v>4112.9150586054157</v>
      </c>
      <c r="V10" s="147">
        <v>4116.7365746561782</v>
      </c>
      <c r="W10" s="417">
        <v>4036.701032318364</v>
      </c>
      <c r="X10" s="417">
        <v>4225.3916110918053</v>
      </c>
      <c r="Y10" s="307">
        <v>3987.82771097266</v>
      </c>
      <c r="Z10" s="419">
        <v>3841.5427639339659</v>
      </c>
      <c r="AA10" s="419">
        <v>3746.4363057076125</v>
      </c>
      <c r="AB10" s="419">
        <v>3690.4899392118105</v>
      </c>
      <c r="AC10" s="419">
        <v>3639.677519932281</v>
      </c>
      <c r="AD10" s="147">
        <v>3617.4573439048913</v>
      </c>
      <c r="AE10" s="307">
        <v>3827.7560319560025</v>
      </c>
      <c r="AF10" s="417">
        <v>3976.0328116423611</v>
      </c>
      <c r="AG10" s="148">
        <v>3817.0338589445855</v>
      </c>
      <c r="AH10" s="419">
        <v>3855.5834057879174</v>
      </c>
      <c r="AI10" s="419">
        <v>3842.9268433220232</v>
      </c>
      <c r="AJ10" s="419">
        <v>3971.6601850566899</v>
      </c>
      <c r="AK10" s="137">
        <v>3853.2571212160642</v>
      </c>
      <c r="AL10" s="417">
        <v>3871.7980860929597</v>
      </c>
      <c r="AM10" s="417">
        <v>3952.2200726227138</v>
      </c>
      <c r="AN10" s="417">
        <v>4099.2392535136614</v>
      </c>
      <c r="AO10" s="148">
        <v>3959.0890196870268</v>
      </c>
      <c r="AP10" s="147">
        <v>3959.171115064582</v>
      </c>
      <c r="AQ10" s="417">
        <v>3476.0864131318485</v>
      </c>
      <c r="AR10" s="417">
        <v>3848.2393592455064</v>
      </c>
      <c r="AS10" s="148">
        <v>3670.2183050833405</v>
      </c>
      <c r="AT10" s="419">
        <v>3996.3167122690302</v>
      </c>
      <c r="AU10" s="419">
        <v>3433.3521255228429</v>
      </c>
      <c r="AV10" s="419">
        <v>3785.548651520407</v>
      </c>
      <c r="AW10" s="137">
        <v>3668.5561485672106</v>
      </c>
      <c r="AX10" s="419">
        <v>3724.2820344394841</v>
      </c>
      <c r="AY10" s="419">
        <v>3354.3102425773272</v>
      </c>
      <c r="AZ10" s="419">
        <v>3482.7807844178947</v>
      </c>
      <c r="BA10" s="137">
        <v>3634.2101290152859</v>
      </c>
      <c r="BB10" s="419">
        <v>3735.9757598005999</v>
      </c>
      <c r="BC10" s="419">
        <v>3289.1497467118797</v>
      </c>
      <c r="BD10" s="419">
        <v>3498.69492464214</v>
      </c>
      <c r="BE10" s="137">
        <v>3774.6453813763692</v>
      </c>
      <c r="BF10" s="419">
        <v>3817.7747165296196</v>
      </c>
      <c r="BG10" s="419">
        <v>3405.1862988048379</v>
      </c>
      <c r="BH10" s="419">
        <v>3574.8636635563344</v>
      </c>
      <c r="BI10" s="137">
        <v>3850.2801962037624</v>
      </c>
    </row>
    <row r="11" spans="1:61" s="10" customFormat="1" ht="15.75" customHeight="1">
      <c r="A11" s="431" t="s">
        <v>328</v>
      </c>
      <c r="B11" s="263">
        <v>1952.2130757472926</v>
      </c>
      <c r="C11" s="145">
        <v>1993.6833700909317</v>
      </c>
      <c r="D11" s="145">
        <v>2104.9181235224287</v>
      </c>
      <c r="E11" s="145">
        <v>2403.7396263729729</v>
      </c>
      <c r="F11" s="144">
        <v>2423.1388046377024</v>
      </c>
      <c r="G11" s="424">
        <v>2205.6552206692368</v>
      </c>
      <c r="H11" s="145">
        <v>2036.646577998873</v>
      </c>
      <c r="I11" s="146">
        <v>1992.6142920440282</v>
      </c>
      <c r="J11" s="145">
        <v>2225.1298330163877</v>
      </c>
      <c r="K11" s="145">
        <v>1985.4053572438013</v>
      </c>
      <c r="L11" s="145">
        <v>2238.6670047538832</v>
      </c>
      <c r="M11" s="424">
        <v>1795.1838901098683</v>
      </c>
      <c r="N11" s="145">
        <v>1975.8873376702575</v>
      </c>
      <c r="O11" s="145">
        <v>1664.9806029491851</v>
      </c>
      <c r="P11" s="145">
        <v>1914.652150367019</v>
      </c>
      <c r="Q11" s="146">
        <v>1632.6314273562755</v>
      </c>
      <c r="R11" s="420">
        <v>1849.6337024702677</v>
      </c>
      <c r="S11" s="136">
        <v>1753.5316767829754</v>
      </c>
      <c r="T11" s="420">
        <v>1848.9665834829671</v>
      </c>
      <c r="U11" s="420">
        <v>1654.8976704312327</v>
      </c>
      <c r="V11" s="144">
        <v>1703.4085040659736</v>
      </c>
      <c r="W11" s="145">
        <v>1637.4767095916156</v>
      </c>
      <c r="X11" s="145">
        <v>1869.8833441153315</v>
      </c>
      <c r="Y11" s="424">
        <v>1521.738999181692</v>
      </c>
      <c r="Z11" s="420">
        <v>1603.8995032439486</v>
      </c>
      <c r="AA11" s="420">
        <v>1450.4372598404982</v>
      </c>
      <c r="AB11" s="420">
        <v>1446.3544889297443</v>
      </c>
      <c r="AC11" s="420">
        <v>1259.1254965329792</v>
      </c>
      <c r="AD11" s="144">
        <v>1356.847139073906</v>
      </c>
      <c r="AE11" s="424">
        <v>1501.304406175652</v>
      </c>
      <c r="AF11" s="145">
        <v>1773.7379962650502</v>
      </c>
      <c r="AG11" s="146">
        <v>1393.8904631173928</v>
      </c>
      <c r="AH11" s="420">
        <v>1548.2253144446884</v>
      </c>
      <c r="AI11" s="420">
        <v>1443.6937749476506</v>
      </c>
      <c r="AJ11" s="420">
        <v>1723.8772533426288</v>
      </c>
      <c r="AK11" s="136">
        <v>1376.6807534984493</v>
      </c>
      <c r="AL11" s="145">
        <v>1527.0624727338566</v>
      </c>
      <c r="AM11" s="145">
        <v>1544.7727958671414</v>
      </c>
      <c r="AN11" s="145">
        <v>1830.511939143247</v>
      </c>
      <c r="AO11" s="146">
        <v>1460.2835611754513</v>
      </c>
      <c r="AP11" s="144">
        <v>1597.0174846048792</v>
      </c>
      <c r="AQ11" s="145">
        <v>1442.8059695658355</v>
      </c>
      <c r="AR11" s="145">
        <v>1588.5200478261322</v>
      </c>
      <c r="AS11" s="146">
        <v>1191.047732848712</v>
      </c>
      <c r="AT11" s="420">
        <v>1562.0616692419765</v>
      </c>
      <c r="AU11" s="420">
        <v>1265.5555313852956</v>
      </c>
      <c r="AV11" s="420">
        <v>1420.8455055651239</v>
      </c>
      <c r="AW11" s="136">
        <v>1117.7307021907034</v>
      </c>
      <c r="AX11" s="420">
        <v>1157.6876113945589</v>
      </c>
      <c r="AY11" s="420">
        <v>1125.1680115366544</v>
      </c>
      <c r="AZ11" s="420">
        <v>1118.1253709017446</v>
      </c>
      <c r="BA11" s="136">
        <v>990.44372548792535</v>
      </c>
      <c r="BB11" s="420">
        <v>1111.8520045221901</v>
      </c>
      <c r="BC11" s="420">
        <v>988.36316042292788</v>
      </c>
      <c r="BD11" s="420">
        <v>1096.1736393538899</v>
      </c>
      <c r="BE11" s="136">
        <v>1070.1161835765392</v>
      </c>
      <c r="BF11" s="420">
        <v>1181.9369071502822</v>
      </c>
      <c r="BG11" s="420">
        <v>1065.3300828967908</v>
      </c>
      <c r="BH11" s="420">
        <v>1131.9683477267181</v>
      </c>
      <c r="BI11" s="136">
        <v>1094.0020714656512</v>
      </c>
    </row>
    <row r="12" spans="1:61" s="11" customFormat="1" ht="15.75" customHeight="1">
      <c r="A12" s="431" t="s">
        <v>329</v>
      </c>
      <c r="B12" s="263">
        <v>1937.6317697026793</v>
      </c>
      <c r="C12" s="145">
        <v>1983.8949685183236</v>
      </c>
      <c r="D12" s="145">
        <v>2092.0289718011668</v>
      </c>
      <c r="E12" s="145">
        <v>2389.1206901653677</v>
      </c>
      <c r="F12" s="144">
        <v>2406.6758955234682</v>
      </c>
      <c r="G12" s="424">
        <v>2193.5731133085342</v>
      </c>
      <c r="H12" s="145">
        <v>2022.2017097736325</v>
      </c>
      <c r="I12" s="146">
        <v>1976.1859023845805</v>
      </c>
      <c r="J12" s="145">
        <v>2207.3000478208141</v>
      </c>
      <c r="K12" s="145">
        <v>1970.2195176861255</v>
      </c>
      <c r="L12" s="145">
        <v>2221.0191163670825</v>
      </c>
      <c r="M12" s="424">
        <v>1774.7171434278296</v>
      </c>
      <c r="N12" s="145">
        <v>1955.7680768146945</v>
      </c>
      <c r="O12" s="145">
        <v>1646.663331699787</v>
      </c>
      <c r="P12" s="145">
        <v>1894.1829826508849</v>
      </c>
      <c r="Q12" s="146">
        <v>1608.6690042165596</v>
      </c>
      <c r="R12" s="420">
        <v>1826.669191032383</v>
      </c>
      <c r="S12" s="136">
        <v>1731.3769465511621</v>
      </c>
      <c r="T12" s="420">
        <v>1826.0845423122767</v>
      </c>
      <c r="U12" s="420">
        <v>1627.6840855747751</v>
      </c>
      <c r="V12" s="144">
        <v>1677.8547009964827</v>
      </c>
      <c r="W12" s="145">
        <v>1613.7502993492596</v>
      </c>
      <c r="X12" s="145">
        <v>1845.3936056305226</v>
      </c>
      <c r="Y12" s="424">
        <v>1492.9651429234084</v>
      </c>
      <c r="Z12" s="420">
        <v>1597.1614999115359</v>
      </c>
      <c r="AA12" s="420">
        <v>1426.0845380372309</v>
      </c>
      <c r="AB12" s="420">
        <v>1420.2679932282206</v>
      </c>
      <c r="AC12" s="420">
        <v>1228.6929766109056</v>
      </c>
      <c r="AD12" s="144">
        <v>1347.9889915676617</v>
      </c>
      <c r="AE12" s="424">
        <v>1476.3953481764295</v>
      </c>
      <c r="AF12" s="145">
        <v>1747.4109180652899</v>
      </c>
      <c r="AG12" s="146">
        <v>1366.2524285777599</v>
      </c>
      <c r="AH12" s="420">
        <v>1537.0384421703145</v>
      </c>
      <c r="AI12" s="420">
        <v>1418.0731348602176</v>
      </c>
      <c r="AJ12" s="420">
        <v>1696.6066933774412</v>
      </c>
      <c r="AK12" s="136">
        <v>1344.1568008780093</v>
      </c>
      <c r="AL12" s="145">
        <v>1514.6412872613282</v>
      </c>
      <c r="AM12" s="145">
        <v>1519.8029396635561</v>
      </c>
      <c r="AN12" s="145">
        <v>1806.7469590358473</v>
      </c>
      <c r="AO12" s="146">
        <v>1429.6679796333826</v>
      </c>
      <c r="AP12" s="144">
        <v>1591.24822284777</v>
      </c>
      <c r="AQ12" s="145">
        <v>1419.0383899081401</v>
      </c>
      <c r="AR12" s="145">
        <v>1555.7715687293501</v>
      </c>
      <c r="AS12" s="146">
        <v>1147.1377032985799</v>
      </c>
      <c r="AT12" s="420">
        <v>1556.0735451749299</v>
      </c>
      <c r="AU12" s="420">
        <v>1239.4610705441801</v>
      </c>
      <c r="AV12" s="420">
        <v>1388.79848548988</v>
      </c>
      <c r="AW12" s="136">
        <v>1054.7212790648935</v>
      </c>
      <c r="AX12" s="420">
        <v>1150.8518561911037</v>
      </c>
      <c r="AY12" s="420">
        <v>1093.6073939895764</v>
      </c>
      <c r="AZ12" s="420">
        <v>1073.8965656926416</v>
      </c>
      <c r="BA12" s="136">
        <v>913.54758118001416</v>
      </c>
      <c r="BB12" s="420">
        <v>1102.4387082426299</v>
      </c>
      <c r="BC12" s="420">
        <v>946.73889082473704</v>
      </c>
      <c r="BD12" s="420">
        <v>1064.7751925684699</v>
      </c>
      <c r="BE12" s="136">
        <v>1024.2067012247448</v>
      </c>
      <c r="BF12" s="420">
        <v>1165.2798060404746</v>
      </c>
      <c r="BG12" s="420">
        <v>1042.8090413364425</v>
      </c>
      <c r="BH12" s="420">
        <v>1119.8361391620599</v>
      </c>
      <c r="BI12" s="136">
        <v>1039.3178972499113</v>
      </c>
    </row>
    <row r="13" spans="1:61" ht="15.75" customHeight="1">
      <c r="A13" s="431" t="s">
        <v>330</v>
      </c>
      <c r="B13" s="263">
        <v>1.1123513746139324</v>
      </c>
      <c r="C13" s="145">
        <v>0.86130543579457775</v>
      </c>
      <c r="D13" s="145">
        <v>0.40053817989395224</v>
      </c>
      <c r="E13" s="145">
        <v>0.84403584951757371</v>
      </c>
      <c r="F13" s="144">
        <v>1.2983776511421494</v>
      </c>
      <c r="G13" s="424">
        <v>1.0590513628696094</v>
      </c>
      <c r="H13" s="145">
        <v>0.4860969604299788</v>
      </c>
      <c r="I13" s="146">
        <v>1.0311674877278063</v>
      </c>
      <c r="J13" s="145">
        <v>1.4403646962045979</v>
      </c>
      <c r="K13" s="145">
        <v>1.3269760466134997</v>
      </c>
      <c r="L13" s="145">
        <v>0.5744567103114061</v>
      </c>
      <c r="M13" s="424">
        <v>1.2348353680266528</v>
      </c>
      <c r="N13" s="145">
        <v>1.7179487819563075</v>
      </c>
      <c r="O13" s="145">
        <v>1.6286148310338751</v>
      </c>
      <c r="P13" s="145">
        <v>0.67888902505091531</v>
      </c>
      <c r="Q13" s="146">
        <v>1.471311353118915</v>
      </c>
      <c r="R13" s="420">
        <v>1.9997576446114167</v>
      </c>
      <c r="S13" s="136">
        <v>1.9528148385409985</v>
      </c>
      <c r="T13" s="420">
        <v>0.82351912959324614</v>
      </c>
      <c r="U13" s="420">
        <v>1.8116037873966073</v>
      </c>
      <c r="V13" s="144">
        <v>2.2878151345811117</v>
      </c>
      <c r="W13" s="145">
        <v>2.1362619030185508</v>
      </c>
      <c r="X13" s="145">
        <v>0.89701054431384308</v>
      </c>
      <c r="Y13" s="424">
        <v>1.9509671695023676</v>
      </c>
      <c r="Z13" s="420">
        <v>2.3641226878444668</v>
      </c>
      <c r="AA13" s="420">
        <v>2.1935630171631288</v>
      </c>
      <c r="AB13" s="420">
        <v>0.82738723324249075</v>
      </c>
      <c r="AC13" s="420">
        <v>1.9595780847655841</v>
      </c>
      <c r="AD13" s="144">
        <v>2.4119993218479707</v>
      </c>
      <c r="AE13" s="424">
        <v>2.3014760559358645</v>
      </c>
      <c r="AF13" s="145">
        <v>0.508936062190395</v>
      </c>
      <c r="AG13" s="146">
        <v>2.0155929572297788</v>
      </c>
      <c r="AH13" s="420">
        <v>2.4713799816022135</v>
      </c>
      <c r="AI13" s="420">
        <v>2.2086544642629802</v>
      </c>
      <c r="AJ13" s="420">
        <v>0.50006769104128557</v>
      </c>
      <c r="AK13" s="136">
        <v>1.6371250606204224</v>
      </c>
      <c r="AL13" s="145">
        <v>3.2399438504521934</v>
      </c>
      <c r="AM13" s="145">
        <v>2.3771606605971907</v>
      </c>
      <c r="AN13" s="145">
        <v>0.66103082716596862</v>
      </c>
      <c r="AO13" s="146">
        <v>1.4354967391842814</v>
      </c>
      <c r="AP13" s="144">
        <v>1.83361664002311</v>
      </c>
      <c r="AQ13" s="145">
        <v>2.6275224465140901</v>
      </c>
      <c r="AR13" s="145">
        <v>0.56853692893133401</v>
      </c>
      <c r="AS13" s="146">
        <v>1.1030152002133899</v>
      </c>
      <c r="AT13" s="420">
        <v>1.84566742000811</v>
      </c>
      <c r="AU13" s="420">
        <v>3.5244454935779199</v>
      </c>
      <c r="AV13" s="420">
        <v>0.54466127076522697</v>
      </c>
      <c r="AW13" s="136">
        <v>1.7969227886027483</v>
      </c>
      <c r="AX13" s="420">
        <v>1.6063415984036353</v>
      </c>
      <c r="AY13" s="420">
        <v>4.795280594892505</v>
      </c>
      <c r="AZ13" s="420">
        <v>0.30779136727920942</v>
      </c>
      <c r="BA13" s="136">
        <v>1.4836058867768467</v>
      </c>
      <c r="BB13" s="420">
        <v>1.6254468876855499</v>
      </c>
      <c r="BC13" s="420">
        <v>4.0409156741791099</v>
      </c>
      <c r="BD13" s="420">
        <v>0.48638781077770998</v>
      </c>
      <c r="BE13" s="136">
        <v>1.0927201322675861</v>
      </c>
      <c r="BF13" s="420">
        <v>0.60255910161098403</v>
      </c>
      <c r="BG13" s="420">
        <v>1.946666236621255</v>
      </c>
      <c r="BH13" s="420">
        <v>0.17723151072077331</v>
      </c>
      <c r="BI13" s="136">
        <v>-0.23304105116537022</v>
      </c>
    </row>
    <row r="14" spans="1:61" ht="15.75" customHeight="1">
      <c r="A14" s="431" t="s">
        <v>331</v>
      </c>
      <c r="B14" s="263">
        <v>0.81447509669772866</v>
      </c>
      <c r="C14" s="145">
        <v>0.66427173852358568</v>
      </c>
      <c r="D14" s="145">
        <v>0.54712125033535042</v>
      </c>
      <c r="E14" s="145">
        <v>0.32897520933771113</v>
      </c>
      <c r="F14" s="144">
        <v>0.89974300651929373</v>
      </c>
      <c r="G14" s="424">
        <v>0.81463354792975329</v>
      </c>
      <c r="H14" s="145">
        <v>0.62123887313244908</v>
      </c>
      <c r="I14" s="146">
        <v>0.3713534761595958</v>
      </c>
      <c r="J14" s="145">
        <v>0.9211117978569191</v>
      </c>
      <c r="K14" s="145">
        <v>0.91905685247382507</v>
      </c>
      <c r="L14" s="145">
        <v>0.65421124990793622</v>
      </c>
      <c r="M14" s="424">
        <v>0.39520366194338175</v>
      </c>
      <c r="N14" s="145">
        <v>1.0211508280385346</v>
      </c>
      <c r="O14" s="145">
        <v>1.1073797371590532</v>
      </c>
      <c r="P14" s="145">
        <v>0.74654311603188916</v>
      </c>
      <c r="Q14" s="146">
        <v>0.45156490973961033</v>
      </c>
      <c r="R14" s="420">
        <v>1.1289141585648417</v>
      </c>
      <c r="S14" s="136">
        <v>1.3199967542036295</v>
      </c>
      <c r="T14" s="420">
        <v>0.88739400919116507</v>
      </c>
      <c r="U14" s="420">
        <v>0.54263437629615052</v>
      </c>
      <c r="V14" s="144">
        <v>1.2225850087923702</v>
      </c>
      <c r="W14" s="145">
        <v>1.4098928448074539</v>
      </c>
      <c r="X14" s="145">
        <v>0.94820054664031472</v>
      </c>
      <c r="Y14" s="424">
        <v>0.58024008660423521</v>
      </c>
      <c r="Z14" s="420">
        <v>1.9198370905009643</v>
      </c>
      <c r="AA14" s="420">
        <v>1.469439050558129</v>
      </c>
      <c r="AB14" s="420">
        <v>1.0134884249029645</v>
      </c>
      <c r="AC14" s="420">
        <v>0.62102658020527302</v>
      </c>
      <c r="AD14" s="144">
        <v>2.7028705985276553</v>
      </c>
      <c r="AE14" s="424">
        <v>1.4534846704547142</v>
      </c>
      <c r="AF14" s="145">
        <v>1.1218950531802494</v>
      </c>
      <c r="AG14" s="146">
        <v>0.818889155106033</v>
      </c>
      <c r="AH14" s="420">
        <v>3.9445693514912601</v>
      </c>
      <c r="AI14" s="420">
        <v>1.5575814836592796</v>
      </c>
      <c r="AJ14" s="420">
        <v>1.3130121209988368</v>
      </c>
      <c r="AK14" s="136">
        <v>0.88773711509814746</v>
      </c>
      <c r="AL14" s="145">
        <v>3.0120844037655754</v>
      </c>
      <c r="AM14" s="145">
        <v>1.498866884972899</v>
      </c>
      <c r="AN14" s="145">
        <v>1.2152833958165545</v>
      </c>
      <c r="AO14" s="146">
        <v>0.86904010071750282</v>
      </c>
      <c r="AP14" s="144">
        <v>2.8886055280824801</v>
      </c>
      <c r="AQ14" s="145">
        <v>1.39374734811393</v>
      </c>
      <c r="AR14" s="145">
        <v>1.13967801464376</v>
      </c>
      <c r="AS14" s="146">
        <v>0.78752430467792001</v>
      </c>
      <c r="AT14" s="420">
        <v>3.7213769108057297</v>
      </c>
      <c r="AU14" s="420">
        <v>1.6881502232741501</v>
      </c>
      <c r="AV14" s="420">
        <v>1.76562780557481</v>
      </c>
      <c r="AW14" s="136">
        <v>1.1573309216823244</v>
      </c>
      <c r="AX14" s="420">
        <v>4.8661251015257729</v>
      </c>
      <c r="AY14" s="420">
        <v>1.25807085093645</v>
      </c>
      <c r="AZ14" s="420">
        <v>2.4055050657892743</v>
      </c>
      <c r="BA14" s="136">
        <v>1.1345824123731891</v>
      </c>
      <c r="BB14" s="420">
        <v>7.4237159774928596</v>
      </c>
      <c r="BC14" s="420">
        <v>2.0829058042129498</v>
      </c>
      <c r="BD14" s="420">
        <v>4.08352005331946</v>
      </c>
      <c r="BE14" s="136">
        <v>0.93724652918552109</v>
      </c>
      <c r="BF14" s="420">
        <v>15.912379054520425</v>
      </c>
      <c r="BG14" s="420">
        <v>3.2935511719570805</v>
      </c>
      <c r="BH14" s="420">
        <v>4.9748503075185528</v>
      </c>
      <c r="BI14" s="136">
        <v>1.2760582654478074</v>
      </c>
    </row>
    <row r="15" spans="1:61" s="13" customFormat="1" ht="15.75" customHeight="1">
      <c r="A15" s="431" t="s">
        <v>332</v>
      </c>
      <c r="B15" s="263">
        <v>12.654479573301414</v>
      </c>
      <c r="C15" s="145">
        <v>8.2628243982898599</v>
      </c>
      <c r="D15" s="145">
        <v>11.941492291032572</v>
      </c>
      <c r="E15" s="145">
        <v>13.445925148749531</v>
      </c>
      <c r="F15" s="144">
        <v>14.264788456572647</v>
      </c>
      <c r="G15" s="424">
        <v>10.208422449903489</v>
      </c>
      <c r="H15" s="145">
        <v>13.337532391678225</v>
      </c>
      <c r="I15" s="146">
        <v>15.025868695560309</v>
      </c>
      <c r="J15" s="145">
        <v>15.468308701511688</v>
      </c>
      <c r="K15" s="145">
        <v>12.939806658588441</v>
      </c>
      <c r="L15" s="145">
        <v>16.41922042658155</v>
      </c>
      <c r="M15" s="424">
        <v>18.836707652068817</v>
      </c>
      <c r="N15" s="145">
        <v>17.380161245568228</v>
      </c>
      <c r="O15" s="145">
        <v>15.581276681205022</v>
      </c>
      <c r="P15" s="145">
        <v>19.043735575051262</v>
      </c>
      <c r="Q15" s="146">
        <v>22.039546876857358</v>
      </c>
      <c r="R15" s="420">
        <v>19.835839634708449</v>
      </c>
      <c r="S15" s="136">
        <v>18.881918639068676</v>
      </c>
      <c r="T15" s="420">
        <v>21.171128031905827</v>
      </c>
      <c r="U15" s="420">
        <v>24.859346692765079</v>
      </c>
      <c r="V15" s="144">
        <v>22.04340292611754</v>
      </c>
      <c r="W15" s="145">
        <v>20.180255494529909</v>
      </c>
      <c r="X15" s="145">
        <v>22.64452739385483</v>
      </c>
      <c r="Y15" s="424">
        <v>26.242649002177103</v>
      </c>
      <c r="Z15" s="420">
        <v>2.4540435540672654</v>
      </c>
      <c r="AA15" s="420">
        <v>20.689719735546131</v>
      </c>
      <c r="AB15" s="420">
        <v>24.245620043378295</v>
      </c>
      <c r="AC15" s="420">
        <v>27.851915257102853</v>
      </c>
      <c r="AD15" s="144">
        <v>3.7432775858685794</v>
      </c>
      <c r="AE15" s="424">
        <v>21.154097272831979</v>
      </c>
      <c r="AF15" s="145">
        <v>24.696247084389906</v>
      </c>
      <c r="AG15" s="146">
        <v>24.80355242729695</v>
      </c>
      <c r="AH15" s="420">
        <v>4.7709229412803058</v>
      </c>
      <c r="AI15" s="420">
        <v>21.854404139510642</v>
      </c>
      <c r="AJ15" s="420">
        <v>25.457480153147596</v>
      </c>
      <c r="AK15" s="136">
        <v>29.999090444721375</v>
      </c>
      <c r="AL15" s="145">
        <v>6.1691572183105698</v>
      </c>
      <c r="AM15" s="145">
        <v>21.093828658015319</v>
      </c>
      <c r="AN15" s="145">
        <v>21.888665884417115</v>
      </c>
      <c r="AO15" s="146">
        <v>28.311044702166711</v>
      </c>
      <c r="AP15" s="144">
        <v>1.04703958900359</v>
      </c>
      <c r="AQ15" s="145">
        <v>19.7463098630673</v>
      </c>
      <c r="AR15" s="145">
        <v>31.040264153207001</v>
      </c>
      <c r="AS15" s="146">
        <v>42.019490045240794</v>
      </c>
      <c r="AT15" s="420">
        <v>0.42107973623265005</v>
      </c>
      <c r="AU15" s="420">
        <v>20.881865124263499</v>
      </c>
      <c r="AV15" s="420">
        <v>29.736730998903898</v>
      </c>
      <c r="AW15" s="136">
        <v>60.055169415524666</v>
      </c>
      <c r="AX15" s="420">
        <v>0.36328850352589431</v>
      </c>
      <c r="AY15" s="420">
        <v>25.507266101248817</v>
      </c>
      <c r="AZ15" s="420">
        <v>41.515508776034451</v>
      </c>
      <c r="BA15" s="136">
        <v>74.277956008761123</v>
      </c>
      <c r="BB15" s="420">
        <v>0.36413341438404701</v>
      </c>
      <c r="BC15" s="420">
        <v>35.500448119799003</v>
      </c>
      <c r="BD15" s="420">
        <v>26.828538921316301</v>
      </c>
      <c r="BE15" s="136">
        <v>43.879515690341009</v>
      </c>
      <c r="BF15" s="420">
        <v>0.14216295367613607</v>
      </c>
      <c r="BG15" s="420">
        <v>17.280824151770059</v>
      </c>
      <c r="BH15" s="420">
        <v>6.9801267464187839</v>
      </c>
      <c r="BI15" s="136">
        <v>53.641157001457586</v>
      </c>
    </row>
    <row r="16" spans="1:61" ht="15.75" customHeight="1">
      <c r="A16" s="431" t="s">
        <v>333</v>
      </c>
      <c r="B16" s="263">
        <v>875.40817055381171</v>
      </c>
      <c r="C16" s="145">
        <v>880.63678366162333</v>
      </c>
      <c r="D16" s="145">
        <v>892.14645308960553</v>
      </c>
      <c r="E16" s="145">
        <v>930.45031070416383</v>
      </c>
      <c r="F16" s="144">
        <v>958.33055458749436</v>
      </c>
      <c r="G16" s="424">
        <v>1035.1688019102346</v>
      </c>
      <c r="H16" s="145">
        <v>1092.2581905315894</v>
      </c>
      <c r="I16" s="146">
        <v>1130.4337539125431</v>
      </c>
      <c r="J16" s="145">
        <v>1179.0968025970653</v>
      </c>
      <c r="K16" s="145">
        <v>1169.0526992675732</v>
      </c>
      <c r="L16" s="145">
        <v>1245.8602321332103</v>
      </c>
      <c r="M16" s="424">
        <v>1189.6496942832182</v>
      </c>
      <c r="N16" s="145">
        <v>1428.4279805922606</v>
      </c>
      <c r="O16" s="145">
        <v>1433.7886471832205</v>
      </c>
      <c r="P16" s="145">
        <v>1481.9167523912827</v>
      </c>
      <c r="Q16" s="146">
        <v>1482.2250690110986</v>
      </c>
      <c r="R16" s="420">
        <v>1648.5747988959845</v>
      </c>
      <c r="S16" s="136">
        <v>1634.725585160307</v>
      </c>
      <c r="T16" s="420">
        <v>1718.9853010976244</v>
      </c>
      <c r="U16" s="420">
        <v>1681.9320540337901</v>
      </c>
      <c r="V16" s="144">
        <v>1637.0670700426476</v>
      </c>
      <c r="W16" s="145">
        <v>1572.3382194504479</v>
      </c>
      <c r="X16" s="145">
        <v>1688.8735638160831</v>
      </c>
      <c r="Y16" s="424">
        <v>1688.3397825018383</v>
      </c>
      <c r="Z16" s="420">
        <v>1522.4880403715333</v>
      </c>
      <c r="AA16" s="420">
        <v>1519.4480252534988</v>
      </c>
      <c r="AB16" s="420">
        <v>1614.8946485263818</v>
      </c>
      <c r="AC16" s="420">
        <v>1645.4017326766952</v>
      </c>
      <c r="AD16" s="144">
        <v>1543.1874853445977</v>
      </c>
      <c r="AE16" s="424">
        <v>1529.1727042807736</v>
      </c>
      <c r="AF16" s="145">
        <v>1568.8546986096978</v>
      </c>
      <c r="AG16" s="146">
        <v>1647.6819087710278</v>
      </c>
      <c r="AH16" s="420">
        <v>1595.5636469563751</v>
      </c>
      <c r="AI16" s="420">
        <v>1539.5667543544844</v>
      </c>
      <c r="AJ16" s="420">
        <v>1599.0435068630227</v>
      </c>
      <c r="AK16" s="136">
        <v>1686.4163735052568</v>
      </c>
      <c r="AL16" s="145">
        <v>1608.4618328026384</v>
      </c>
      <c r="AM16" s="145">
        <v>1537.5221747702749</v>
      </c>
      <c r="AN16" s="145">
        <v>1616.584636219643</v>
      </c>
      <c r="AO16" s="146">
        <v>1707.263236011366</v>
      </c>
      <c r="AP16" s="144">
        <v>1615.39058070632</v>
      </c>
      <c r="AQ16" s="145">
        <v>1402.5713914411635</v>
      </c>
      <c r="AR16" s="145">
        <v>1592.2090578581319</v>
      </c>
      <c r="AS16" s="146">
        <v>1681.4211031089853</v>
      </c>
      <c r="AT16" s="420">
        <v>1670.3936941028435</v>
      </c>
      <c r="AU16" s="420">
        <v>1451.5112229488243</v>
      </c>
      <c r="AV16" s="420">
        <v>1660.5638150370805</v>
      </c>
      <c r="AW16" s="136">
        <v>1719.7888715135068</v>
      </c>
      <c r="AX16" s="420">
        <v>1768.8202205217547</v>
      </c>
      <c r="AY16" s="420">
        <v>1495.1220565208728</v>
      </c>
      <c r="AZ16" s="420">
        <v>1628.9119306413206</v>
      </c>
      <c r="BA16" s="136">
        <v>1768.5376321622953</v>
      </c>
      <c r="BB16" s="420">
        <v>1797.2919345089799</v>
      </c>
      <c r="BC16" s="420">
        <v>1528.00555139731</v>
      </c>
      <c r="BD16" s="420">
        <v>1636.7518650418201</v>
      </c>
      <c r="BE16" s="136">
        <v>1792.9099304832594</v>
      </c>
      <c r="BF16" s="420">
        <v>1824.1393410278795</v>
      </c>
      <c r="BG16" s="420">
        <v>1547.5255484046152</v>
      </c>
      <c r="BH16" s="420">
        <v>1651.8733950224942</v>
      </c>
      <c r="BI16" s="136">
        <v>1824.9230388746887</v>
      </c>
    </row>
    <row r="17" spans="1:61" ht="15.75" customHeight="1">
      <c r="A17" s="431" t="s">
        <v>334</v>
      </c>
      <c r="B17" s="263">
        <v>63.51877564903269</v>
      </c>
      <c r="C17" s="145">
        <v>63.46945982942939</v>
      </c>
      <c r="D17" s="145">
        <v>63.617407288239257</v>
      </c>
      <c r="E17" s="145">
        <v>64.554407860701687</v>
      </c>
      <c r="F17" s="144">
        <v>67.942541877156415</v>
      </c>
      <c r="G17" s="424">
        <v>67.812188445730044</v>
      </c>
      <c r="H17" s="145">
        <v>67.652096750945418</v>
      </c>
      <c r="I17" s="146">
        <v>67.591721014172876</v>
      </c>
      <c r="J17" s="145">
        <v>55.644476676526835</v>
      </c>
      <c r="K17" s="145">
        <v>56.294788840256786</v>
      </c>
      <c r="L17" s="145">
        <v>55.64047839310826</v>
      </c>
      <c r="M17" s="424">
        <v>55.94044784276965</v>
      </c>
      <c r="N17" s="145">
        <v>87.221196405887994</v>
      </c>
      <c r="O17" s="145">
        <v>86.329996308244432</v>
      </c>
      <c r="P17" s="145">
        <v>85.131092762374863</v>
      </c>
      <c r="Q17" s="146">
        <v>86.028447368046599</v>
      </c>
      <c r="R17" s="420">
        <v>73.938263217015233</v>
      </c>
      <c r="S17" s="136">
        <v>80.502757005372658</v>
      </c>
      <c r="T17" s="420">
        <v>92.549592221791457</v>
      </c>
      <c r="U17" s="420">
        <v>64.393226463579737</v>
      </c>
      <c r="V17" s="144">
        <v>34.12014324436705</v>
      </c>
      <c r="W17" s="145">
        <v>28.545384603973549</v>
      </c>
      <c r="X17" s="145">
        <v>81.932399257936609</v>
      </c>
      <c r="Y17" s="424">
        <v>56.285122946659264</v>
      </c>
      <c r="Z17" s="420">
        <v>26.410963207878961</v>
      </c>
      <c r="AA17" s="420">
        <v>42.587243450327335</v>
      </c>
      <c r="AB17" s="420">
        <v>81.231075373115104</v>
      </c>
      <c r="AC17" s="420">
        <v>55.737146644031235</v>
      </c>
      <c r="AD17" s="144">
        <v>27.206957751936084</v>
      </c>
      <c r="AE17" s="424">
        <v>47.391309124436503</v>
      </c>
      <c r="AF17" s="145">
        <v>44.35471920876757</v>
      </c>
      <c r="AG17" s="146">
        <v>29.963406487859892</v>
      </c>
      <c r="AH17" s="420">
        <v>29.128314910913851</v>
      </c>
      <c r="AI17" s="420">
        <v>37.205767522709088</v>
      </c>
      <c r="AJ17" s="420">
        <v>36.639222633684689</v>
      </c>
      <c r="AK17" s="136">
        <v>40.030060497714928</v>
      </c>
      <c r="AL17" s="145">
        <v>14.673749385885463</v>
      </c>
      <c r="AM17" s="145">
        <v>28.338822517305903</v>
      </c>
      <c r="AN17" s="145">
        <v>25.36506182328036</v>
      </c>
      <c r="AO17" s="146">
        <v>29.738310430780832</v>
      </c>
      <c r="AP17" s="144">
        <v>6.9250725382211105</v>
      </c>
      <c r="AQ17" s="145">
        <v>9.1635403621547802</v>
      </c>
      <c r="AR17" s="145">
        <v>8.0422825559605702</v>
      </c>
      <c r="AS17" s="146">
        <v>12.934713213274598</v>
      </c>
      <c r="AT17" s="420">
        <v>2.9744658947718401</v>
      </c>
      <c r="AU17" s="420">
        <v>4.8766714554104205</v>
      </c>
      <c r="AV17" s="420">
        <v>4.1953164994836296</v>
      </c>
      <c r="AW17" s="136">
        <v>7.2513872314514698</v>
      </c>
      <c r="AX17" s="420">
        <v>1.6578558701291342</v>
      </c>
      <c r="AY17" s="420">
        <v>2.8224488621431054</v>
      </c>
      <c r="AZ17" s="420">
        <v>2.3201523661361199</v>
      </c>
      <c r="BA17" s="136">
        <v>4.406554329364524</v>
      </c>
      <c r="BB17" s="420">
        <v>1.06365716867872</v>
      </c>
      <c r="BC17" s="420">
        <v>1.8187267255985</v>
      </c>
      <c r="BD17" s="420">
        <v>1.4614095585629401</v>
      </c>
      <c r="BE17" s="136">
        <v>2.8496685708445777</v>
      </c>
      <c r="BF17" s="420">
        <v>0.70863879663144691</v>
      </c>
      <c r="BG17" s="420">
        <v>1.1747511312247747</v>
      </c>
      <c r="BH17" s="420">
        <v>0.9881203492225491</v>
      </c>
      <c r="BI17" s="136">
        <v>3.1230147941639075</v>
      </c>
    </row>
    <row r="18" spans="1:61" ht="15.75" customHeight="1">
      <c r="A18" s="431" t="s">
        <v>335</v>
      </c>
      <c r="B18" s="263">
        <v>54.473171403683317</v>
      </c>
      <c r="C18" s="145">
        <v>54.901787201566364</v>
      </c>
      <c r="D18" s="145">
        <v>55.564193434658364</v>
      </c>
      <c r="E18" s="145">
        <v>56.148669522680713</v>
      </c>
      <c r="F18" s="144">
        <v>53.312488148787182</v>
      </c>
      <c r="G18" s="424">
        <v>58.496560482403432</v>
      </c>
      <c r="H18" s="145">
        <v>62.197336097060663</v>
      </c>
      <c r="I18" s="146">
        <v>64.195652431811865</v>
      </c>
      <c r="J18" s="145">
        <v>65.490895409420602</v>
      </c>
      <c r="K18" s="145">
        <v>67.892642620040576</v>
      </c>
      <c r="L18" s="145">
        <v>68.37653245474722</v>
      </c>
      <c r="M18" s="424">
        <v>68.585584946120917</v>
      </c>
      <c r="N18" s="145">
        <v>89.834782500031565</v>
      </c>
      <c r="O18" s="145">
        <v>92.924749723642691</v>
      </c>
      <c r="P18" s="145">
        <v>96.48335016421548</v>
      </c>
      <c r="Q18" s="146">
        <v>97.203522877356008</v>
      </c>
      <c r="R18" s="420">
        <v>117.3397280638181</v>
      </c>
      <c r="S18" s="136">
        <v>119.04968600938946</v>
      </c>
      <c r="T18" s="420">
        <v>123.57593770971212</v>
      </c>
      <c r="U18" s="420">
        <v>128.31372233215987</v>
      </c>
      <c r="V18" s="144">
        <v>144.57400276659541</v>
      </c>
      <c r="W18" s="145">
        <v>146.13301343641447</v>
      </c>
      <c r="X18" s="145">
        <v>149.80161241637822</v>
      </c>
      <c r="Y18" s="424">
        <v>155.66509048033078</v>
      </c>
      <c r="Z18" s="420">
        <v>138.28063012317727</v>
      </c>
      <c r="AA18" s="420">
        <v>138.12188779345561</v>
      </c>
      <c r="AB18" s="420">
        <v>140.4203884734894</v>
      </c>
      <c r="AC18" s="420">
        <v>147.39095134918938</v>
      </c>
      <c r="AD18" s="144">
        <v>140.81746798293278</v>
      </c>
      <c r="AE18" s="424">
        <v>132.38086979796037</v>
      </c>
      <c r="AF18" s="145">
        <v>134.02306635850687</v>
      </c>
      <c r="AG18" s="146">
        <v>144.55409240812239</v>
      </c>
      <c r="AH18" s="420">
        <v>148.25053857407434</v>
      </c>
      <c r="AI18" s="420">
        <v>137.4686155185793</v>
      </c>
      <c r="AJ18" s="420">
        <v>144.93564692008033</v>
      </c>
      <c r="AK18" s="136">
        <v>145.97250807125843</v>
      </c>
      <c r="AL18" s="145">
        <v>152.41387795235113</v>
      </c>
      <c r="AM18" s="145">
        <v>139.64641650472791</v>
      </c>
      <c r="AN18" s="145">
        <v>154.89543879153447</v>
      </c>
      <c r="AO18" s="146">
        <v>147.61971933443621</v>
      </c>
      <c r="AP18" s="144">
        <v>154.95473395371201</v>
      </c>
      <c r="AQ18" s="145">
        <v>131.91526711483201</v>
      </c>
      <c r="AR18" s="145">
        <v>173.42172358147099</v>
      </c>
      <c r="AS18" s="146">
        <v>157.34202132629801</v>
      </c>
      <c r="AT18" s="420">
        <v>172.31438228842401</v>
      </c>
      <c r="AU18" s="420">
        <v>137.05072166221601</v>
      </c>
      <c r="AV18" s="420">
        <v>183.27398711152401</v>
      </c>
      <c r="AW18" s="136">
        <v>165.97560908937191</v>
      </c>
      <c r="AX18" s="420">
        <v>188.80766620272928</v>
      </c>
      <c r="AY18" s="420">
        <v>143.74212270015144</v>
      </c>
      <c r="AZ18" s="420">
        <v>190.8491620878209</v>
      </c>
      <c r="BA18" s="136">
        <v>172.43965897921595</v>
      </c>
      <c r="BB18" s="420">
        <v>191.78247479340101</v>
      </c>
      <c r="BC18" s="420">
        <v>148.54141480093199</v>
      </c>
      <c r="BD18" s="420">
        <v>198.86998106799501</v>
      </c>
      <c r="BE18" s="136">
        <v>178.05899963384493</v>
      </c>
      <c r="BF18" s="420">
        <v>195.71804285667878</v>
      </c>
      <c r="BG18" s="420">
        <v>151.12154087959414</v>
      </c>
      <c r="BH18" s="420">
        <v>203.45013091810503</v>
      </c>
      <c r="BI18" s="136">
        <v>183.9820168681253</v>
      </c>
    </row>
    <row r="19" spans="1:61" s="12" customFormat="1" ht="15.75" customHeight="1">
      <c r="A19" s="431" t="s">
        <v>336</v>
      </c>
      <c r="B19" s="263">
        <v>565.17753983766102</v>
      </c>
      <c r="C19" s="145">
        <v>568.08621284553487</v>
      </c>
      <c r="D19" s="145">
        <v>574.12730293881157</v>
      </c>
      <c r="E19" s="145">
        <v>591.13185283099767</v>
      </c>
      <c r="F19" s="144">
        <v>583.93560244793514</v>
      </c>
      <c r="G19" s="424">
        <v>609.67913751658432</v>
      </c>
      <c r="H19" s="145">
        <v>624.73245692124851</v>
      </c>
      <c r="I19" s="146">
        <v>648.16613215013342</v>
      </c>
      <c r="J19" s="145">
        <v>630.28190187530686</v>
      </c>
      <c r="K19" s="145">
        <v>639.30838924589239</v>
      </c>
      <c r="L19" s="145">
        <v>713.26425716048732</v>
      </c>
      <c r="M19" s="424">
        <v>645.45233941308072</v>
      </c>
      <c r="N19" s="145">
        <v>708.14271430316467</v>
      </c>
      <c r="O19" s="145">
        <v>722.94466588622913</v>
      </c>
      <c r="P19" s="145">
        <v>758.93421955472081</v>
      </c>
      <c r="Q19" s="146">
        <v>748.58450886783828</v>
      </c>
      <c r="R19" s="420">
        <v>748.29232100944967</v>
      </c>
      <c r="S19" s="136">
        <v>760.29077310199887</v>
      </c>
      <c r="T19" s="420">
        <v>808.1917787206105</v>
      </c>
      <c r="U19" s="420">
        <v>787.23004141863328</v>
      </c>
      <c r="V19" s="144">
        <v>742.14581355940084</v>
      </c>
      <c r="W19" s="145">
        <v>715.46481031647829</v>
      </c>
      <c r="X19" s="145">
        <v>736.51768248063502</v>
      </c>
      <c r="Y19" s="424">
        <v>742.9340872588823</v>
      </c>
      <c r="Z19" s="420">
        <v>659.61605574231533</v>
      </c>
      <c r="AA19" s="420">
        <v>675.87924274654586</v>
      </c>
      <c r="AB19" s="420">
        <v>694.13975499350488</v>
      </c>
      <c r="AC19" s="420">
        <v>723.26390070678622</v>
      </c>
      <c r="AD19" s="144">
        <v>686.44044200916949</v>
      </c>
      <c r="AE19" s="424">
        <v>693.94873034660293</v>
      </c>
      <c r="AF19" s="145">
        <v>698.17495845519522</v>
      </c>
      <c r="AG19" s="146">
        <v>738.99949343533694</v>
      </c>
      <c r="AH19" s="420">
        <v>723.93598414686437</v>
      </c>
      <c r="AI19" s="420">
        <v>702.36981420638961</v>
      </c>
      <c r="AJ19" s="420">
        <v>718.41936695421998</v>
      </c>
      <c r="AK19" s="136">
        <v>755.41985951674803</v>
      </c>
      <c r="AL19" s="145">
        <v>736.65377532831258</v>
      </c>
      <c r="AM19" s="145">
        <v>710.91005562273756</v>
      </c>
      <c r="AN19" s="145">
        <v>739.80376690933929</v>
      </c>
      <c r="AO19" s="146">
        <v>775.70842050376905</v>
      </c>
      <c r="AP19" s="144">
        <v>744.74787236600196</v>
      </c>
      <c r="AQ19" s="145">
        <v>689.54618297936804</v>
      </c>
      <c r="AR19" s="145">
        <v>781.01470271768505</v>
      </c>
      <c r="AS19" s="146">
        <v>792.35151400751499</v>
      </c>
      <c r="AT19" s="420">
        <v>797.68605176903202</v>
      </c>
      <c r="AU19" s="420">
        <v>723.15959795344702</v>
      </c>
      <c r="AV19" s="420">
        <v>828.39325762628209</v>
      </c>
      <c r="AW19" s="136">
        <v>830.72480973721838</v>
      </c>
      <c r="AX19" s="420">
        <v>875.93462131452463</v>
      </c>
      <c r="AY19" s="420">
        <v>760.08406400214392</v>
      </c>
      <c r="AZ19" s="420">
        <v>794.83814218851353</v>
      </c>
      <c r="BA19" s="136">
        <v>871.80094203142232</v>
      </c>
      <c r="BB19" s="420">
        <v>910.12456249347701</v>
      </c>
      <c r="BC19" s="420">
        <v>792.98042685948803</v>
      </c>
      <c r="BD19" s="420">
        <v>802.11289693301296</v>
      </c>
      <c r="BE19" s="136">
        <v>897.36031093763575</v>
      </c>
      <c r="BF19" s="420">
        <v>934.0035917097324</v>
      </c>
      <c r="BG19" s="420">
        <v>811.14483728174071</v>
      </c>
      <c r="BH19" s="420">
        <v>816.26801409338145</v>
      </c>
      <c r="BI19" s="136">
        <v>922.8680294479467</v>
      </c>
    </row>
    <row r="20" spans="1:61" s="12" customFormat="1" ht="15.75" customHeight="1">
      <c r="A20" s="431" t="s">
        <v>337</v>
      </c>
      <c r="B20" s="263">
        <v>80.301015473552297</v>
      </c>
      <c r="C20" s="145">
        <v>81.383545129578891</v>
      </c>
      <c r="D20" s="145">
        <v>87.400870405901998</v>
      </c>
      <c r="E20" s="145">
        <v>103.458393636963</v>
      </c>
      <c r="F20" s="144">
        <v>100.401062104706</v>
      </c>
      <c r="G20" s="424">
        <v>136.57673408498235</v>
      </c>
      <c r="H20" s="145">
        <v>160.94282264824409</v>
      </c>
      <c r="I20" s="146">
        <v>173.925482802462</v>
      </c>
      <c r="J20" s="145">
        <v>207.27142892960819</v>
      </c>
      <c r="K20" s="145">
        <v>199.84235516945398</v>
      </c>
      <c r="L20" s="145">
        <v>201.73388250001</v>
      </c>
      <c r="M20" s="424">
        <v>206.43818586940986</v>
      </c>
      <c r="N20" s="145">
        <v>279.28875176532716</v>
      </c>
      <c r="O20" s="145">
        <v>268.43041495806824</v>
      </c>
      <c r="P20" s="145">
        <v>271.09535418485007</v>
      </c>
      <c r="Q20" s="146">
        <v>277.57414054381371</v>
      </c>
      <c r="R20" s="420">
        <v>375.61247455520618</v>
      </c>
      <c r="S20" s="136">
        <v>346.81260728044077</v>
      </c>
      <c r="T20" s="420">
        <v>353.00986305533598</v>
      </c>
      <c r="U20" s="420">
        <v>362.9079249150135</v>
      </c>
      <c r="V20" s="144">
        <v>355.95973089348746</v>
      </c>
      <c r="W20" s="145">
        <v>335.80442459667887</v>
      </c>
      <c r="X20" s="145">
        <v>358.24130363191716</v>
      </c>
      <c r="Y20" s="424">
        <v>373.0141913025094</v>
      </c>
      <c r="Z20" s="420">
        <v>345.41623728296884</v>
      </c>
      <c r="AA20" s="420">
        <v>330.07183360437222</v>
      </c>
      <c r="AB20" s="420">
        <v>354.9778888285021</v>
      </c>
      <c r="AC20" s="420">
        <v>377.03836305680528</v>
      </c>
      <c r="AD20" s="144">
        <v>349.45319422735275</v>
      </c>
      <c r="AE20" s="424">
        <v>330.71915391733643</v>
      </c>
      <c r="AF20" s="145">
        <v>355.65208894296256</v>
      </c>
      <c r="AG20" s="146">
        <v>383.25001044430667</v>
      </c>
      <c r="AH20" s="420">
        <v>355.92242901282685</v>
      </c>
      <c r="AI20" s="420">
        <v>339.76303333805072</v>
      </c>
      <c r="AJ20" s="420">
        <v>359.3554368095302</v>
      </c>
      <c r="AK20" s="136">
        <v>387.9889539185944</v>
      </c>
      <c r="AL20" s="145">
        <v>359.51371253479493</v>
      </c>
      <c r="AM20" s="145">
        <v>334.92771177124973</v>
      </c>
      <c r="AN20" s="145">
        <v>355.31784532912025</v>
      </c>
      <c r="AO20" s="146">
        <v>391.91674332832787</v>
      </c>
      <c r="AP20" s="144">
        <v>363.21214826852099</v>
      </c>
      <c r="AQ20" s="145">
        <v>286.58234382650699</v>
      </c>
      <c r="AR20" s="145">
        <v>312.241039886328</v>
      </c>
      <c r="AS20" s="146">
        <v>370.17794803686996</v>
      </c>
      <c r="AT20" s="420">
        <v>346.758932045584</v>
      </c>
      <c r="AU20" s="420">
        <v>291.59559106346001</v>
      </c>
      <c r="AV20" s="420">
        <v>315.47125584306997</v>
      </c>
      <c r="AW20" s="136">
        <v>361.4176516607717</v>
      </c>
      <c r="AX20" s="420">
        <v>342.47796999066861</v>
      </c>
      <c r="AY20" s="420">
        <v>283.33659594005542</v>
      </c>
      <c r="AZ20" s="420">
        <v>302.90496342542815</v>
      </c>
      <c r="BA20" s="136">
        <v>357.19074375556715</v>
      </c>
      <c r="BB20" s="420">
        <v>329.87090263080006</v>
      </c>
      <c r="BC20" s="420">
        <v>270.92917724847501</v>
      </c>
      <c r="BD20" s="420">
        <v>294.58429103983002</v>
      </c>
      <c r="BE20" s="136">
        <v>351.17625534349969</v>
      </c>
      <c r="BF20" s="420">
        <v>324.09402823537675</v>
      </c>
      <c r="BG20" s="420">
        <v>265.62480558806863</v>
      </c>
      <c r="BH20" s="420">
        <v>288.99134157771516</v>
      </c>
      <c r="BI20" s="136">
        <v>345.62141739277115</v>
      </c>
    </row>
    <row r="21" spans="1:61" s="11" customFormat="1" ht="15.75" customHeight="1">
      <c r="A21" s="431" t="s">
        <v>338</v>
      </c>
      <c r="B21" s="263">
        <v>30.764360528319955</v>
      </c>
      <c r="C21" s="145">
        <v>30.951949729292807</v>
      </c>
      <c r="D21" s="145">
        <v>29.919902299345395</v>
      </c>
      <c r="E21" s="145">
        <v>31.74788311893963</v>
      </c>
      <c r="F21" s="144">
        <v>30.497790856176561</v>
      </c>
      <c r="G21" s="424">
        <v>31.883484815538264</v>
      </c>
      <c r="H21" s="145">
        <v>34.065209272270309</v>
      </c>
      <c r="I21" s="146">
        <v>33.819485987724811</v>
      </c>
      <c r="J21" s="145">
        <v>39.860769593440239</v>
      </c>
      <c r="K21" s="145">
        <v>38.733591542740527</v>
      </c>
      <c r="L21" s="145">
        <v>39.823984002770246</v>
      </c>
      <c r="M21" s="424">
        <v>38.925358635468776</v>
      </c>
      <c r="N21" s="145">
        <v>42.103524798515068</v>
      </c>
      <c r="O21" s="145">
        <v>42.306635079457443</v>
      </c>
      <c r="P21" s="145">
        <v>43.19844858909947</v>
      </c>
      <c r="Q21" s="146">
        <v>43.703455326095138</v>
      </c>
      <c r="R21" s="420">
        <v>46.84432641064879</v>
      </c>
      <c r="S21" s="136">
        <v>48.025722489996575</v>
      </c>
      <c r="T21" s="420">
        <v>48.668800570462437</v>
      </c>
      <c r="U21" s="420">
        <v>49.526506880346489</v>
      </c>
      <c r="V21" s="144">
        <v>50.628192554432111</v>
      </c>
      <c r="W21" s="145">
        <v>50.722445654827226</v>
      </c>
      <c r="X21" s="145">
        <v>51.44110427565316</v>
      </c>
      <c r="Y21" s="424">
        <v>52.420586686493998</v>
      </c>
      <c r="Z21" s="420">
        <v>50.45353996050784</v>
      </c>
      <c r="AA21" s="420">
        <v>47.707314901663374</v>
      </c>
      <c r="AB21" s="420">
        <v>48.201760447748896</v>
      </c>
      <c r="AC21" s="420">
        <v>50.56665643326469</v>
      </c>
      <c r="AD21" s="144">
        <v>51.695973757189563</v>
      </c>
      <c r="AE21" s="424">
        <v>46.709662806265051</v>
      </c>
      <c r="AF21" s="145">
        <v>48.798241032208288</v>
      </c>
      <c r="AG21" s="146">
        <v>50.773945006019503</v>
      </c>
      <c r="AH21" s="420">
        <v>52.485214452329522</v>
      </c>
      <c r="AI21" s="420">
        <v>47.750799086737153</v>
      </c>
      <c r="AJ21" s="420">
        <v>49.514430066441975</v>
      </c>
      <c r="AK21" s="136">
        <v>51.59808672374627</v>
      </c>
      <c r="AL21" s="145">
        <v>53.216935559674674</v>
      </c>
      <c r="AM21" s="145">
        <v>48.32013914495591</v>
      </c>
      <c r="AN21" s="145">
        <v>51.18553228499583</v>
      </c>
      <c r="AO21" s="146">
        <v>52.503562430145557</v>
      </c>
      <c r="AP21" s="144">
        <v>53.883583644063599</v>
      </c>
      <c r="AQ21" s="145">
        <v>43.143089377929002</v>
      </c>
      <c r="AR21" s="145">
        <v>48.566223258752302</v>
      </c>
      <c r="AS21" s="146">
        <v>50.836673567181805</v>
      </c>
      <c r="AT21" s="420">
        <v>52.613955575407402</v>
      </c>
      <c r="AU21" s="420">
        <v>43.180967715022</v>
      </c>
      <c r="AV21" s="420">
        <v>49.234802154369305</v>
      </c>
      <c r="AW21" s="136">
        <v>48.384103472238841</v>
      </c>
      <c r="AX21" s="420">
        <v>53.810668927928042</v>
      </c>
      <c r="AY21" s="420">
        <v>44.408551246609257</v>
      </c>
      <c r="AZ21" s="420">
        <v>50.314070458778673</v>
      </c>
      <c r="BA21" s="136">
        <v>47.358048898339774</v>
      </c>
      <c r="BB21" s="420">
        <v>55.231876350946202</v>
      </c>
      <c r="BC21" s="420">
        <v>45.461844153466799</v>
      </c>
      <c r="BD21" s="420">
        <v>51.453983057316698</v>
      </c>
      <c r="BE21" s="136">
        <v>46.475161726705224</v>
      </c>
      <c r="BF21" s="420">
        <v>56.296644633994205</v>
      </c>
      <c r="BG21" s="420">
        <v>46.487410358437906</v>
      </c>
      <c r="BH21" s="420">
        <v>52.565829639802686</v>
      </c>
      <c r="BI21" s="136">
        <v>46.926349627592217</v>
      </c>
    </row>
    <row r="22" spans="1:61" s="13" customFormat="1" ht="15.75" customHeight="1">
      <c r="A22" s="431" t="s">
        <v>339</v>
      </c>
      <c r="B22" s="263">
        <v>5.9821355720392253</v>
      </c>
      <c r="C22" s="145">
        <v>6.0467417185676275</v>
      </c>
      <c r="D22" s="145">
        <v>6.1774413451881891</v>
      </c>
      <c r="E22" s="145">
        <v>6.1488941778573256</v>
      </c>
      <c r="F22" s="144">
        <v>6.529074071739112</v>
      </c>
      <c r="G22" s="424">
        <v>6.9036029842974962</v>
      </c>
      <c r="H22" s="145">
        <v>7.4614344753991109</v>
      </c>
      <c r="I22" s="146">
        <v>7.6220921828312074</v>
      </c>
      <c r="J22" s="145">
        <v>8.0288207331690327</v>
      </c>
      <c r="K22" s="145">
        <v>7.4528221636414687</v>
      </c>
      <c r="L22" s="145">
        <v>7.4164470396112669</v>
      </c>
      <c r="M22" s="424">
        <v>7.4499454355333299</v>
      </c>
      <c r="N22" s="145">
        <v>10.9879268171828</v>
      </c>
      <c r="O22" s="145">
        <v>10.780073109999369</v>
      </c>
      <c r="P22" s="145">
        <v>11.095305508281646</v>
      </c>
      <c r="Q22" s="146">
        <v>11.153853157937546</v>
      </c>
      <c r="R22" s="420">
        <v>11.880341794839136</v>
      </c>
      <c r="S22" s="136">
        <v>12.310407961268911</v>
      </c>
      <c r="T22" s="420">
        <v>12.908086568629066</v>
      </c>
      <c r="U22" s="420">
        <v>13.144872874635151</v>
      </c>
      <c r="V22" s="144">
        <v>12.689707222553459</v>
      </c>
      <c r="W22" s="145">
        <v>13.14443239825103</v>
      </c>
      <c r="X22" s="145">
        <v>13.788771486048514</v>
      </c>
      <c r="Y22" s="424">
        <v>14.048309620428483</v>
      </c>
      <c r="Z22" s="420">
        <v>12.49258975019592</v>
      </c>
      <c r="AA22" s="420">
        <v>12.333786013379044</v>
      </c>
      <c r="AB22" s="420">
        <v>13.192342613707885</v>
      </c>
      <c r="AC22" s="420">
        <v>13.412393374532217</v>
      </c>
      <c r="AD22" s="144">
        <v>12.64691130556764</v>
      </c>
      <c r="AE22" s="424">
        <v>12.105220763713087</v>
      </c>
      <c r="AF22" s="145">
        <v>12.960329378165355</v>
      </c>
      <c r="AG22" s="146">
        <v>13.778120578324678</v>
      </c>
      <c r="AH22" s="420">
        <v>13.077733031157955</v>
      </c>
      <c r="AI22" s="420">
        <v>12.816419461879665</v>
      </c>
      <c r="AJ22" s="420">
        <v>13.226740680091178</v>
      </c>
      <c r="AK22" s="136">
        <v>14.139006029483122</v>
      </c>
      <c r="AL22" s="145">
        <v>13.346548528133868</v>
      </c>
      <c r="AM22" s="145">
        <v>13.11531813677005</v>
      </c>
      <c r="AN22" s="145">
        <v>13.495937374781011</v>
      </c>
      <c r="AO22" s="146">
        <v>13.967592901978669</v>
      </c>
      <c r="AP22" s="144">
        <v>13.612353688810598</v>
      </c>
      <c r="AQ22" s="145">
        <v>9.4225068099832807</v>
      </c>
      <c r="AR22" s="145">
        <v>12.531070728602799</v>
      </c>
      <c r="AS22" s="146">
        <v>13.3357903920007</v>
      </c>
      <c r="AT22" s="420">
        <v>13.5766988383137</v>
      </c>
      <c r="AU22" s="420">
        <v>9.5381373656195585</v>
      </c>
      <c r="AV22" s="420">
        <v>12.739961696725301</v>
      </c>
      <c r="AW22" s="136">
        <v>12.891496799316347</v>
      </c>
      <c r="AX22" s="420">
        <v>13.383404273198645</v>
      </c>
      <c r="AY22" s="420">
        <v>9.7035151273123432</v>
      </c>
      <c r="AZ22" s="420">
        <v>12.212156967586933</v>
      </c>
      <c r="BA22" s="136">
        <v>12.72889156825612</v>
      </c>
      <c r="BB22" s="420">
        <v>13.5929071975975</v>
      </c>
      <c r="BC22" s="420">
        <v>9.8418960193267893</v>
      </c>
      <c r="BD22" s="420">
        <v>11.7475884156964</v>
      </c>
      <c r="BE22" s="136">
        <v>12.575041974768691</v>
      </c>
      <c r="BF22" s="420">
        <v>13.849368098306847</v>
      </c>
      <c r="BG22" s="420">
        <v>9.9692550237772029</v>
      </c>
      <c r="BH22" s="420">
        <v>11.501669461171629</v>
      </c>
      <c r="BI22" s="136">
        <v>12.472288125933133</v>
      </c>
    </row>
    <row r="23" spans="1:61" s="12" customFormat="1" ht="15.75" customHeight="1">
      <c r="A23" s="431" t="s">
        <v>340</v>
      </c>
      <c r="B23" s="263">
        <v>6.2493298015977672</v>
      </c>
      <c r="C23" s="145">
        <v>6.2675920160968834</v>
      </c>
      <c r="D23" s="145">
        <v>6.3132475523446763</v>
      </c>
      <c r="E23" s="145">
        <v>6.3369884311935278</v>
      </c>
      <c r="F23" s="144">
        <v>6.94465277601262</v>
      </c>
      <c r="G23" s="424">
        <v>10.2113449574019</v>
      </c>
      <c r="H23" s="145">
        <v>10.390342520627343</v>
      </c>
      <c r="I23" s="146">
        <v>11.395142780721471</v>
      </c>
      <c r="J23" s="145">
        <v>10.025958618525799</v>
      </c>
      <c r="K23" s="145">
        <v>15.759276586366672</v>
      </c>
      <c r="L23" s="145">
        <v>15.076078947070659</v>
      </c>
      <c r="M23" s="424">
        <v>21.038114869369601</v>
      </c>
      <c r="N23" s="145">
        <v>19.28232706050731</v>
      </c>
      <c r="O23" s="145">
        <v>24.12092618657967</v>
      </c>
      <c r="P23" s="145">
        <v>24.542228954125786</v>
      </c>
      <c r="Q23" s="146">
        <v>24.690660882626723</v>
      </c>
      <c r="R23" s="420">
        <v>27.306034041367731</v>
      </c>
      <c r="S23" s="136">
        <v>33.407350628862055</v>
      </c>
      <c r="T23" s="420">
        <v>34.240429550688269</v>
      </c>
      <c r="U23" s="420">
        <v>32.819910086122547</v>
      </c>
      <c r="V23" s="144">
        <v>34.287403956195625</v>
      </c>
      <c r="W23" s="145">
        <v>38.831537568878254</v>
      </c>
      <c r="X23" s="145">
        <v>39.421348205701399</v>
      </c>
      <c r="Y23" s="424">
        <v>38.452324841188322</v>
      </c>
      <c r="Z23" s="420">
        <v>36.307229028075746</v>
      </c>
      <c r="AA23" s="420">
        <v>39.742305183450803</v>
      </c>
      <c r="AB23" s="420">
        <v>38.819590853481223</v>
      </c>
      <c r="AC23" s="420">
        <v>37.923394800659622</v>
      </c>
      <c r="AD23" s="144">
        <v>35.980463966823066</v>
      </c>
      <c r="AE23" s="424">
        <v>39.354503355954868</v>
      </c>
      <c r="AF23" s="145">
        <v>38.91452362890675</v>
      </c>
      <c r="AG23" s="146">
        <v>39.745042999894935</v>
      </c>
      <c r="AH23" s="420">
        <v>36.471101506646065</v>
      </c>
      <c r="AI23" s="420">
        <v>38.716312672114377</v>
      </c>
      <c r="AJ23" s="420">
        <v>39.397056649908912</v>
      </c>
      <c r="AK23" s="136">
        <v>40.347903442881702</v>
      </c>
      <c r="AL23" s="145">
        <v>37.075428983130479</v>
      </c>
      <c r="AM23" s="145">
        <v>38.22508358916749</v>
      </c>
      <c r="AN23" s="145">
        <v>39.448210243188022</v>
      </c>
      <c r="AO23" s="146">
        <v>40.720498896708165</v>
      </c>
      <c r="AP23" s="144">
        <v>37.288817168043401</v>
      </c>
      <c r="AQ23" s="145">
        <v>39.675280951777196</v>
      </c>
      <c r="AR23" s="145">
        <v>42.051180241656702</v>
      </c>
      <c r="AS23" s="146">
        <v>40.4028721480055</v>
      </c>
      <c r="AT23" s="420">
        <v>38.747358128948605</v>
      </c>
      <c r="AU23" s="420">
        <v>43.339298484192703</v>
      </c>
      <c r="AV23" s="420">
        <v>46.266327538246102</v>
      </c>
      <c r="AW23" s="136">
        <v>44.024706039838989</v>
      </c>
      <c r="AX23" s="420">
        <v>42.74998158786746</v>
      </c>
      <c r="AY23" s="420">
        <v>47.367236660410974</v>
      </c>
      <c r="AZ23" s="420">
        <v>51.398156286011201</v>
      </c>
      <c r="BA23" s="136">
        <v>47.133018294638632</v>
      </c>
      <c r="BB23" s="420">
        <v>45.408681852386202</v>
      </c>
      <c r="BC23" s="420">
        <v>50.402598061553299</v>
      </c>
      <c r="BD23" s="420">
        <v>54.8791093981012</v>
      </c>
      <c r="BE23" s="136">
        <v>50.034130165032025</v>
      </c>
      <c r="BF23" s="420">
        <v>46.567261359353267</v>
      </c>
      <c r="BG23" s="420">
        <v>51.587883136251101</v>
      </c>
      <c r="BH23" s="420">
        <v>57.057493104769371</v>
      </c>
      <c r="BI23" s="136">
        <v>52.19958459310633</v>
      </c>
    </row>
    <row r="24" spans="1:61" s="12" customFormat="1" ht="15.75" customHeight="1">
      <c r="A24" s="431" t="s">
        <v>341</v>
      </c>
      <c r="B24" s="263">
        <v>14.947498599662893</v>
      </c>
      <c r="C24" s="145">
        <v>15.076601845483562</v>
      </c>
      <c r="D24" s="145">
        <v>13.973944579956658</v>
      </c>
      <c r="E24" s="145">
        <v>15.550358398447603</v>
      </c>
      <c r="F24" s="144">
        <v>22.868995770515639</v>
      </c>
      <c r="G24" s="424">
        <v>23.949105133634035</v>
      </c>
      <c r="H24" s="145">
        <v>26.71121158794876</v>
      </c>
      <c r="I24" s="146">
        <v>25.506050570156429</v>
      </c>
      <c r="J24" s="145">
        <v>29.475814975511721</v>
      </c>
      <c r="K24" s="145">
        <v>27.11776510772437</v>
      </c>
      <c r="L24" s="145">
        <v>28.777514355327213</v>
      </c>
      <c r="M24" s="424">
        <v>26.6920119079888</v>
      </c>
      <c r="N24" s="145">
        <v>36.608611136951168</v>
      </c>
      <c r="O24" s="145">
        <v>36.191232259835559</v>
      </c>
      <c r="P24" s="145">
        <v>37.370795065076216</v>
      </c>
      <c r="Q24" s="146">
        <v>38.042646339105318</v>
      </c>
      <c r="R24" s="420">
        <v>49.675054737553104</v>
      </c>
      <c r="S24" s="136">
        <v>48.748260032070114</v>
      </c>
      <c r="T24" s="420">
        <v>51.248597117912162</v>
      </c>
      <c r="U24" s="420">
        <v>49.287027119286854</v>
      </c>
      <c r="V24" s="144">
        <v>58.552783342305659</v>
      </c>
      <c r="W24" s="145">
        <v>55.122119921632176</v>
      </c>
      <c r="X24" s="145">
        <v>58.025518067080036</v>
      </c>
      <c r="Y24" s="424">
        <v>55.526618198422192</v>
      </c>
      <c r="Z24" s="420">
        <v>61.77863194247788</v>
      </c>
      <c r="AA24" s="420">
        <v>56.73398073731672</v>
      </c>
      <c r="AB24" s="420">
        <v>59.780129228864631</v>
      </c>
      <c r="AC24" s="420">
        <v>56.202260110732738</v>
      </c>
      <c r="AD24" s="144">
        <v>61.327606036869902</v>
      </c>
      <c r="AE24" s="424">
        <v>58.894292379762931</v>
      </c>
      <c r="AF24" s="145">
        <v>60.848003003556251</v>
      </c>
      <c r="AG24" s="146">
        <v>58.029848482146761</v>
      </c>
      <c r="AH24" s="420">
        <v>58.2971130184591</v>
      </c>
      <c r="AI24" s="420">
        <v>59.249046286117483</v>
      </c>
      <c r="AJ24" s="420">
        <v>61.06794984119918</v>
      </c>
      <c r="AK24" s="136">
        <v>59.344000247252168</v>
      </c>
      <c r="AL24" s="145">
        <v>60.435695050504179</v>
      </c>
      <c r="AM24" s="145">
        <v>59.818801168110575</v>
      </c>
      <c r="AN24" s="145">
        <v>61.631955028921709</v>
      </c>
      <c r="AO24" s="146">
        <v>60.066842789489534</v>
      </c>
      <c r="AP24" s="144">
        <v>59.622106583261797</v>
      </c>
      <c r="AQ24" s="145">
        <v>46.191254536056</v>
      </c>
      <c r="AR24" s="145">
        <v>54.093469081343201</v>
      </c>
      <c r="AS24" s="146">
        <v>54.106135600758002</v>
      </c>
      <c r="AT24" s="420">
        <v>61.337759429685903</v>
      </c>
      <c r="AU24" s="420">
        <v>47.621296155622403</v>
      </c>
      <c r="AV24" s="420">
        <v>56.208533035812302</v>
      </c>
      <c r="AW24" s="136">
        <v>56.147523326793213</v>
      </c>
      <c r="AX24" s="420">
        <v>63.515818522466901</v>
      </c>
      <c r="AY24" s="420">
        <v>49.241376801147837</v>
      </c>
      <c r="AZ24" s="420">
        <v>58.456580198433024</v>
      </c>
      <c r="BA24" s="136">
        <v>58.49324935945203</v>
      </c>
      <c r="BB24" s="420">
        <v>65.0581609078898</v>
      </c>
      <c r="BC24" s="420">
        <v>50.302440049110302</v>
      </c>
      <c r="BD24" s="420">
        <v>59.754956401757902</v>
      </c>
      <c r="BE24" s="136">
        <v>57.841521501622161</v>
      </c>
      <c r="BF24" s="420">
        <v>66.568763638072213</v>
      </c>
      <c r="BG24" s="420">
        <v>51.093115251728136</v>
      </c>
      <c r="BH24" s="420">
        <v>60.801100299883693</v>
      </c>
      <c r="BI24" s="136">
        <v>58.601973939960182</v>
      </c>
    </row>
    <row r="25" spans="1:61" s="12" customFormat="1" ht="15.75" customHeight="1">
      <c r="A25" s="431" t="s">
        <v>342</v>
      </c>
      <c r="B25" s="263">
        <v>8.3857221802479724</v>
      </c>
      <c r="C25" s="145">
        <v>8.4152712930076756</v>
      </c>
      <c r="D25" s="145">
        <v>8.4758112199693016</v>
      </c>
      <c r="E25" s="145">
        <v>8.5827370258134366</v>
      </c>
      <c r="F25" s="144">
        <v>17.877085159375213</v>
      </c>
      <c r="G25" s="424">
        <v>18.682497515528109</v>
      </c>
      <c r="H25" s="145">
        <v>19.535690637304825</v>
      </c>
      <c r="I25" s="146">
        <v>20.016311574641858</v>
      </c>
      <c r="J25" s="145">
        <v>26.023678627654423</v>
      </c>
      <c r="K25" s="145">
        <v>26.705072698334956</v>
      </c>
      <c r="L25" s="145">
        <v>26.869244868408057</v>
      </c>
      <c r="M25" s="424">
        <v>26.82778693859154</v>
      </c>
      <c r="N25" s="145">
        <v>33.699978360453528</v>
      </c>
      <c r="O25" s="145">
        <v>34.535257407579358</v>
      </c>
      <c r="P25" s="145">
        <v>35.038069254642934</v>
      </c>
      <c r="Q25" s="146">
        <v>35.236270043706845</v>
      </c>
      <c r="R25" s="420">
        <v>43.932650145183324</v>
      </c>
      <c r="S25" s="136">
        <v>44.458327418861948</v>
      </c>
      <c r="T25" s="420">
        <v>45.931509817429671</v>
      </c>
      <c r="U25" s="420">
        <v>46.048790941887901</v>
      </c>
      <c r="V25" s="144">
        <v>53.920016904099107</v>
      </c>
      <c r="W25" s="145">
        <v>52.013096276750865</v>
      </c>
      <c r="X25" s="145">
        <v>53.400984104887321</v>
      </c>
      <c r="Y25" s="424">
        <v>53.293911482752286</v>
      </c>
      <c r="Z25" s="420">
        <v>56.510390700801146</v>
      </c>
      <c r="AA25" s="420">
        <v>53.631966149309463</v>
      </c>
      <c r="AB25" s="420">
        <v>55.097840244900141</v>
      </c>
      <c r="AC25" s="420">
        <v>55.027856948299259</v>
      </c>
      <c r="AD25" s="144">
        <v>55.504210634226233</v>
      </c>
      <c r="AE25" s="424">
        <v>54.564764902991904</v>
      </c>
      <c r="AF25" s="145">
        <v>55.465631380863087</v>
      </c>
      <c r="AG25" s="146">
        <v>56.906265707801133</v>
      </c>
      <c r="AH25" s="420">
        <v>55.74529497652631</v>
      </c>
      <c r="AI25" s="420">
        <v>55.26403205302158</v>
      </c>
      <c r="AJ25" s="420">
        <v>55.993738211677247</v>
      </c>
      <c r="AK25" s="136">
        <v>58.864466414430922</v>
      </c>
      <c r="AL25" s="145">
        <v>58.176949124942212</v>
      </c>
      <c r="AM25" s="145">
        <v>56.513870909315905</v>
      </c>
      <c r="AN25" s="145">
        <v>56.571960281558312</v>
      </c>
      <c r="AO25" s="146">
        <v>60.679671031571253</v>
      </c>
      <c r="AP25" s="144">
        <v>58.921012374727496</v>
      </c>
      <c r="AQ25" s="145">
        <v>50.434792752998099</v>
      </c>
      <c r="AR25" s="145">
        <v>52.633112413963097</v>
      </c>
      <c r="AS25" s="146">
        <v>60.822006056317306</v>
      </c>
      <c r="AT25" s="420">
        <v>59.912855462718397</v>
      </c>
      <c r="AU25" s="420">
        <v>51.4757163448824</v>
      </c>
      <c r="AV25" s="420">
        <v>54.627621277790595</v>
      </c>
      <c r="AW25" s="136">
        <v>60.986690481021498</v>
      </c>
      <c r="AX25" s="420">
        <v>60.119961609564562</v>
      </c>
      <c r="AY25" s="420">
        <v>53.009160140722273</v>
      </c>
      <c r="AZ25" s="420">
        <v>52.483646181989059</v>
      </c>
      <c r="BA25" s="136">
        <v>61.797369445706089</v>
      </c>
      <c r="BB25" s="420">
        <v>60.72988540576641</v>
      </c>
      <c r="BC25" s="420">
        <v>54.4209079391225</v>
      </c>
      <c r="BD25" s="420">
        <v>50.2719138486096</v>
      </c>
      <c r="BE25" s="136">
        <v>62.379005007820275</v>
      </c>
      <c r="BF25" s="420">
        <v>61.680817207198864</v>
      </c>
      <c r="BG25" s="420">
        <v>55.102577639006405</v>
      </c>
      <c r="BH25" s="420">
        <v>48.376338767452602</v>
      </c>
      <c r="BI25" s="136">
        <v>63.013083704125002</v>
      </c>
    </row>
    <row r="26" spans="1:61" s="12" customFormat="1" ht="15.75" customHeight="1">
      <c r="A26" s="431" t="s">
        <v>343</v>
      </c>
      <c r="B26" s="263">
        <v>0.62033342667439928</v>
      </c>
      <c r="C26" s="145">
        <v>0.62201454707189086</v>
      </c>
      <c r="D26" s="145">
        <v>0.62705790826436569</v>
      </c>
      <c r="E26" s="145">
        <v>0.63714463064931526</v>
      </c>
      <c r="F26" s="144">
        <v>0.99752181114017746</v>
      </c>
      <c r="G26" s="424">
        <v>1.08018444056457</v>
      </c>
      <c r="H26" s="145">
        <v>1.2046538945344791</v>
      </c>
      <c r="I26" s="146">
        <v>1.2861916035531886</v>
      </c>
      <c r="J26" s="145">
        <v>1.1057131950928811</v>
      </c>
      <c r="K26" s="145">
        <v>1.1444256180014674</v>
      </c>
      <c r="L26" s="145">
        <v>1.135623840281647</v>
      </c>
      <c r="M26" s="424">
        <v>1.1395465478473867</v>
      </c>
      <c r="N26" s="145">
        <v>1.1315566580810468</v>
      </c>
      <c r="O26" s="145">
        <v>1.1749384881089722</v>
      </c>
      <c r="P26" s="145">
        <v>1.208364472414627</v>
      </c>
      <c r="Q26" s="146">
        <v>1.244330887199915</v>
      </c>
      <c r="R26" s="420">
        <v>1.2026148180338134</v>
      </c>
      <c r="S26" s="136">
        <v>1.2242319018315977</v>
      </c>
      <c r="T26" s="420">
        <v>1.3155063815447936</v>
      </c>
      <c r="U26" s="420">
        <v>1.3248374114814012</v>
      </c>
      <c r="V26" s="144">
        <v>1.230635314453951</v>
      </c>
      <c r="W26" s="145">
        <v>1.2196164040834523</v>
      </c>
      <c r="X26" s="145">
        <v>1.3227315636903036</v>
      </c>
      <c r="Y26" s="424">
        <v>1.3613245270604528</v>
      </c>
      <c r="Z26" s="420">
        <v>0.96909624085549839</v>
      </c>
      <c r="AA26" s="420">
        <v>1.1908756299549978</v>
      </c>
      <c r="AB26" s="420">
        <v>1.2688204470972639</v>
      </c>
      <c r="AC26" s="420">
        <v>1.2881882499677171</v>
      </c>
      <c r="AD26" s="144">
        <v>0.83931887810238825</v>
      </c>
      <c r="AE26" s="424">
        <v>1.1706700592679016</v>
      </c>
      <c r="AF26" s="145">
        <v>1.2785199864590344</v>
      </c>
      <c r="AG26" s="146">
        <v>1.2967366145265524</v>
      </c>
      <c r="AH26" s="420">
        <v>0.9244245598630364</v>
      </c>
      <c r="AI26" s="420">
        <v>1.2141315656859915</v>
      </c>
      <c r="AJ26" s="420">
        <v>1.3176029558002704</v>
      </c>
      <c r="AK26" s="136">
        <v>1.3009528612880712</v>
      </c>
      <c r="AL26" s="145">
        <v>0.93848627070124757</v>
      </c>
      <c r="AM26" s="145">
        <v>1.2440759664462107</v>
      </c>
      <c r="AN26" s="145">
        <v>1.3310894769077046</v>
      </c>
      <c r="AO26" s="146">
        <v>1.3147654471501842</v>
      </c>
      <c r="AP26" s="144">
        <v>0.92353566940023901</v>
      </c>
      <c r="AQ26" s="145">
        <v>0.89063252290924699</v>
      </c>
      <c r="AR26" s="145">
        <v>1.0632282611917101</v>
      </c>
      <c r="AS26" s="146">
        <v>1.15515148603394</v>
      </c>
      <c r="AT26" s="420">
        <v>0.88231294872001798</v>
      </c>
      <c r="AU26" s="420">
        <v>0.90518104224066409</v>
      </c>
      <c r="AV26" s="420">
        <v>1.0897083538036099</v>
      </c>
      <c r="AW26" s="136">
        <v>1.1803547538985502</v>
      </c>
      <c r="AX26" s="420">
        <v>0.83933915828377348</v>
      </c>
      <c r="AY26" s="420">
        <v>0.92150308413625881</v>
      </c>
      <c r="AZ26" s="420">
        <v>1.1176193797834362</v>
      </c>
      <c r="BA26" s="136">
        <v>1.2289054395435159</v>
      </c>
      <c r="BB26" s="420">
        <v>0.83255324336554704</v>
      </c>
      <c r="BC26" s="420">
        <v>0.93127264086093098</v>
      </c>
      <c r="BD26" s="420">
        <v>1.1487807947400299</v>
      </c>
      <c r="BE26" s="136">
        <v>1.2675855039599193</v>
      </c>
      <c r="BF26" s="420">
        <v>0.82743327589581739</v>
      </c>
      <c r="BG26" s="420">
        <v>0.94035986551450801</v>
      </c>
      <c r="BH26" s="420">
        <v>1.1788025055115652</v>
      </c>
      <c r="BI26" s="136">
        <v>1.2824461922020256</v>
      </c>
    </row>
    <row r="27" spans="1:61" s="12" customFormat="1" ht="15.75" customHeight="1">
      <c r="A27" s="431" t="s">
        <v>344</v>
      </c>
      <c r="B27" s="263">
        <v>10.988539082528556</v>
      </c>
      <c r="C27" s="145">
        <v>11.033759407971058</v>
      </c>
      <c r="D27" s="145">
        <v>11.101589896134815</v>
      </c>
      <c r="E27" s="145">
        <v>11.35030168606859</v>
      </c>
      <c r="F27" s="144">
        <v>23.355257810660177</v>
      </c>
      <c r="G27" s="424">
        <v>24.453448663885617</v>
      </c>
      <c r="H27" s="145">
        <v>26.051975442638184</v>
      </c>
      <c r="I27" s="146">
        <v>29.171075138096153</v>
      </c>
      <c r="J27" s="145">
        <v>31.094568552958037</v>
      </c>
      <c r="K27" s="145">
        <v>30.928005371604975</v>
      </c>
      <c r="L27" s="145">
        <v>31.106251068466968</v>
      </c>
      <c r="M27" s="424">
        <v>31.363034428341546</v>
      </c>
      <c r="N27" s="145">
        <v>34.360941137305254</v>
      </c>
      <c r="O27" s="145">
        <v>34.386370968299843</v>
      </c>
      <c r="P27" s="145">
        <v>35.290635604203104</v>
      </c>
      <c r="Q27" s="146">
        <v>37.071770754635345</v>
      </c>
      <c r="R27" s="420">
        <v>38.775426692316351</v>
      </c>
      <c r="S27" s="136">
        <v>39.524147283751795</v>
      </c>
      <c r="T27" s="420">
        <v>41.038417389895542</v>
      </c>
      <c r="U27" s="420">
        <v>43.774524631388921</v>
      </c>
      <c r="V27" s="144">
        <v>40.506775273345632</v>
      </c>
      <c r="W27" s="145">
        <v>40.577963770317147</v>
      </c>
      <c r="X27" s="145">
        <v>42.213655122296075</v>
      </c>
      <c r="Y27" s="424">
        <v>44.893816016260253</v>
      </c>
      <c r="Z27" s="420">
        <v>40.084408478496584</v>
      </c>
      <c r="AA27" s="420">
        <v>41.337242766311114</v>
      </c>
      <c r="AB27" s="420">
        <v>42.624117853187357</v>
      </c>
      <c r="AC27" s="420">
        <v>45.353325666527539</v>
      </c>
      <c r="AD27" s="144">
        <v>39.766451814922085</v>
      </c>
      <c r="AE27" s="424">
        <v>41.393541570897973</v>
      </c>
      <c r="AF27" s="145">
        <v>42.475630964303726</v>
      </c>
      <c r="AG27" s="146">
        <v>46.049354463952696</v>
      </c>
      <c r="AH27" s="420">
        <v>40.114957329311999</v>
      </c>
      <c r="AI27" s="420">
        <v>39.731727681268481</v>
      </c>
      <c r="AJ27" s="420">
        <v>42.371804758228585</v>
      </c>
      <c r="AK27" s="136">
        <v>46.19851556618778</v>
      </c>
      <c r="AL27" s="145">
        <v>40.712617111793769</v>
      </c>
      <c r="AM27" s="145">
        <v>38.515229097003193</v>
      </c>
      <c r="AN27" s="145">
        <v>40.229665824201703</v>
      </c>
      <c r="AO27" s="146">
        <v>46.717535925810331</v>
      </c>
      <c r="AP27" s="144">
        <v>41.198657365890298</v>
      </c>
      <c r="AQ27" s="145">
        <v>35.808605740464401</v>
      </c>
      <c r="AR27" s="145">
        <v>38.079117061869297</v>
      </c>
      <c r="AS27" s="146">
        <v>44.884593590844503</v>
      </c>
      <c r="AT27" s="420">
        <v>40.527731067711905</v>
      </c>
      <c r="AU27" s="420">
        <v>36.325482666845602</v>
      </c>
      <c r="AV27" s="420">
        <v>38.933576524852498</v>
      </c>
      <c r="AW27" s="136">
        <v>45.465325901932999</v>
      </c>
      <c r="AX27" s="420">
        <v>39.927331972675695</v>
      </c>
      <c r="AY27" s="420">
        <v>37.305550944629822</v>
      </c>
      <c r="AZ27" s="420">
        <v>40.095982498760115</v>
      </c>
      <c r="BA27" s="136">
        <v>46.280543877791906</v>
      </c>
      <c r="BB27" s="420">
        <v>39.745043264886803</v>
      </c>
      <c r="BC27" s="420">
        <v>38.179765586762102</v>
      </c>
      <c r="BD27" s="420">
        <v>39.712704027329202</v>
      </c>
      <c r="BE27" s="136">
        <v>45.764889164624563</v>
      </c>
      <c r="BF27" s="420">
        <v>39.972043509316741</v>
      </c>
      <c r="BG27" s="420">
        <v>38.587855456988144</v>
      </c>
      <c r="BH27" s="420">
        <v>39.149580500429202</v>
      </c>
      <c r="BI27" s="136">
        <v>46.371916071862607</v>
      </c>
    </row>
    <row r="28" spans="1:61" s="13" customFormat="1" ht="15.75" customHeight="1">
      <c r="A28" s="431" t="s">
        <v>345</v>
      </c>
      <c r="B28" s="263">
        <v>5.2648627633110028</v>
      </c>
      <c r="C28" s="145">
        <v>5.4168197530839866</v>
      </c>
      <c r="D28" s="145">
        <v>5.7922429042878267</v>
      </c>
      <c r="E28" s="145">
        <v>5.4168197530839866</v>
      </c>
      <c r="F28" s="144">
        <v>6.228027774077872</v>
      </c>
      <c r="G28" s="424">
        <v>6.6031963987269249</v>
      </c>
      <c r="H28" s="145">
        <v>6.733308681233158</v>
      </c>
      <c r="I28" s="146">
        <v>6.7285186962717365</v>
      </c>
      <c r="J28" s="145">
        <v>9.4716761123096589</v>
      </c>
      <c r="K28" s="145">
        <v>8.8337025721762181</v>
      </c>
      <c r="L28" s="145">
        <v>8.6069758295258616</v>
      </c>
      <c r="M28" s="424">
        <v>8.40561322224662</v>
      </c>
      <c r="N28" s="145">
        <v>11.035629575685713</v>
      </c>
      <c r="O28" s="145">
        <v>11.080686716181789</v>
      </c>
      <c r="P28" s="145">
        <v>11.309346628073413</v>
      </c>
      <c r="Q28" s="146">
        <v>10.975785291573422</v>
      </c>
      <c r="R28" s="420">
        <v>14.414619121667164</v>
      </c>
      <c r="S28" s="136">
        <v>13.693696293640272</v>
      </c>
      <c r="T28" s="420">
        <v>14.024735889610222</v>
      </c>
      <c r="U28" s="420">
        <v>13.640343493636575</v>
      </c>
      <c r="V28" s="144">
        <v>14.726638800119042</v>
      </c>
      <c r="W28" s="145">
        <v>13.62759563095544</v>
      </c>
      <c r="X28" s="145">
        <v>12.454415093239389</v>
      </c>
      <c r="Y28" s="424">
        <v>11.870258180956524</v>
      </c>
      <c r="Z28" s="420">
        <v>11.900312683132903</v>
      </c>
      <c r="AA28" s="420">
        <v>9.6285679066554124</v>
      </c>
      <c r="AB28" s="420">
        <v>8.3056082085451131</v>
      </c>
      <c r="AC28" s="420">
        <v>7.5598761793956486</v>
      </c>
      <c r="AD28" s="144">
        <v>7.5004000404518196</v>
      </c>
      <c r="AE28" s="424">
        <v>7.7294018173041401</v>
      </c>
      <c r="AF28" s="145">
        <v>6.5395656656834262</v>
      </c>
      <c r="AG28" s="146">
        <v>7.5769768785489013</v>
      </c>
      <c r="AH28" s="420">
        <v>7.6718233935296105</v>
      </c>
      <c r="AI28" s="420">
        <v>7.5066843382894328</v>
      </c>
      <c r="AJ28" s="420">
        <v>6.2769218174688799</v>
      </c>
      <c r="AK28" s="136">
        <v>7.1447165735904035</v>
      </c>
      <c r="AL28" s="145">
        <v>8.6936237327112114</v>
      </c>
      <c r="AM28" s="145">
        <v>7.3941458486080887</v>
      </c>
      <c r="AN28" s="145">
        <v>6.1816569154957266</v>
      </c>
      <c r="AO28" s="146">
        <v>6.9927124102518672</v>
      </c>
      <c r="AP28" s="144">
        <v>8.7840964887351696</v>
      </c>
      <c r="AQ28" s="145">
        <v>7.90770110543912</v>
      </c>
      <c r="AR28" s="145">
        <v>6.6164261300186595</v>
      </c>
      <c r="AS28" s="146">
        <v>7.1341091685474005</v>
      </c>
      <c r="AT28" s="420">
        <v>9.0732321003605705</v>
      </c>
      <c r="AU28" s="420">
        <v>8.2907047583209899</v>
      </c>
      <c r="AV28" s="420">
        <v>6.9449866986619604</v>
      </c>
      <c r="AW28" s="136">
        <v>7.4211455921256748</v>
      </c>
      <c r="AX28" s="420">
        <v>9.5281600946813132</v>
      </c>
      <c r="AY28" s="420">
        <v>7.6309297436899577</v>
      </c>
      <c r="AZ28" s="420">
        <v>7.1318743547007308</v>
      </c>
      <c r="BA28" s="136">
        <v>7.7407525979355896</v>
      </c>
      <c r="BB28" s="420">
        <v>10.0433113226443</v>
      </c>
      <c r="BC28" s="420">
        <v>7.3309453019813002</v>
      </c>
      <c r="BD28" s="420">
        <v>7.3363441293392997</v>
      </c>
      <c r="BE28" s="136">
        <v>8.1225971420326495</v>
      </c>
      <c r="BF28" s="420">
        <v>10.504887269330959</v>
      </c>
      <c r="BG28" s="420">
        <v>7.1587719957818106</v>
      </c>
      <c r="BH28" s="420">
        <v>7.4492440032958669</v>
      </c>
      <c r="BI28" s="136">
        <v>8.4394514626174306</v>
      </c>
    </row>
    <row r="29" spans="1:61" s="12" customFormat="1" ht="15.75" customHeight="1">
      <c r="A29" s="431" t="s">
        <v>346</v>
      </c>
      <c r="B29" s="263">
        <v>28.734886235500699</v>
      </c>
      <c r="C29" s="145">
        <v>28.965028344938343</v>
      </c>
      <c r="D29" s="145">
        <v>29.055441316503138</v>
      </c>
      <c r="E29" s="145">
        <v>29.385859630767186</v>
      </c>
      <c r="F29" s="144">
        <v>37.440453979212073</v>
      </c>
      <c r="G29" s="424">
        <v>38.837316470957475</v>
      </c>
      <c r="H29" s="145">
        <v>44.579651602134646</v>
      </c>
      <c r="I29" s="146">
        <v>41.009896979966555</v>
      </c>
      <c r="J29" s="145">
        <v>65.321099297541195</v>
      </c>
      <c r="K29" s="145">
        <v>49.039861731338796</v>
      </c>
      <c r="L29" s="145">
        <v>48.032961673395732</v>
      </c>
      <c r="M29" s="424">
        <v>51.391724226449533</v>
      </c>
      <c r="N29" s="145">
        <v>74.730040073167316</v>
      </c>
      <c r="O29" s="145">
        <v>68.582700090993967</v>
      </c>
      <c r="P29" s="145">
        <v>71.219541649204501</v>
      </c>
      <c r="Q29" s="146">
        <v>70.715676671163706</v>
      </c>
      <c r="R29" s="420">
        <v>99.360944288885761</v>
      </c>
      <c r="S29" s="136">
        <v>86.677617752822073</v>
      </c>
      <c r="T29" s="420">
        <v>92.282046104002063</v>
      </c>
      <c r="U29" s="420">
        <v>89.520325465618143</v>
      </c>
      <c r="V29" s="144">
        <v>93.725226211292068</v>
      </c>
      <c r="W29" s="145">
        <v>81.131778871206933</v>
      </c>
      <c r="X29" s="145">
        <v>90.312038110620321</v>
      </c>
      <c r="Y29" s="424">
        <v>88.574140959893526</v>
      </c>
      <c r="Z29" s="420">
        <v>82.267955230649619</v>
      </c>
      <c r="AA29" s="420">
        <v>70.481778370757169</v>
      </c>
      <c r="AB29" s="420">
        <v>76.835330960237599</v>
      </c>
      <c r="AC29" s="420">
        <v>74.637419156503583</v>
      </c>
      <c r="AD29" s="144">
        <v>74.008086939054294</v>
      </c>
      <c r="AE29" s="424">
        <v>62.810583438279863</v>
      </c>
      <c r="AF29" s="145">
        <v>69.369420604119796</v>
      </c>
      <c r="AG29" s="146">
        <v>76.758615264187057</v>
      </c>
      <c r="AH29" s="420">
        <v>73.538718043871981</v>
      </c>
      <c r="AI29" s="420">
        <v>60.510370623641776</v>
      </c>
      <c r="AJ29" s="420">
        <v>70.527588564691015</v>
      </c>
      <c r="AK29" s="136">
        <v>78.067343642080601</v>
      </c>
      <c r="AL29" s="145">
        <v>72.610433239702672</v>
      </c>
      <c r="AM29" s="145">
        <v>60.552504493876022</v>
      </c>
      <c r="AN29" s="145">
        <v>71.126515936318441</v>
      </c>
      <c r="AO29" s="146">
        <v>79.316860580946553</v>
      </c>
      <c r="AP29" s="144">
        <v>71.316590596931505</v>
      </c>
      <c r="AQ29" s="145">
        <v>51.890193360745101</v>
      </c>
      <c r="AR29" s="145">
        <v>61.855481939289298</v>
      </c>
      <c r="AS29" s="146">
        <v>75.937574515338198</v>
      </c>
      <c r="AT29" s="420">
        <v>73.987958553164802</v>
      </c>
      <c r="AU29" s="420">
        <v>54.151856281544404</v>
      </c>
      <c r="AV29" s="420">
        <v>63.184480676459202</v>
      </c>
      <c r="AW29" s="136">
        <v>77.918067427527106</v>
      </c>
      <c r="AX29" s="420">
        <v>76.067440997036286</v>
      </c>
      <c r="AY29" s="420">
        <v>55.549001267720008</v>
      </c>
      <c r="AZ29" s="420">
        <v>64.789424247378619</v>
      </c>
      <c r="BA29" s="136">
        <v>79.938953585061626</v>
      </c>
      <c r="BB29" s="420">
        <v>73.807917877137598</v>
      </c>
      <c r="BC29" s="420">
        <v>56.864136010637402</v>
      </c>
      <c r="BD29" s="420">
        <v>63.417906369524303</v>
      </c>
      <c r="BE29" s="136">
        <v>79.004763810869051</v>
      </c>
      <c r="BF29" s="420">
        <v>73.347820437991018</v>
      </c>
      <c r="BG29" s="420">
        <v>57.53238479650183</v>
      </c>
      <c r="BH29" s="420">
        <v>64.095729801753492</v>
      </c>
      <c r="BI29" s="136">
        <v>80.021466654283017</v>
      </c>
    </row>
    <row r="30" spans="1:61" s="12" customFormat="1" ht="15.75" customHeight="1">
      <c r="A30" s="431" t="s">
        <v>347</v>
      </c>
      <c r="B30" s="263">
        <v>44.515528112932863</v>
      </c>
      <c r="C30" s="145">
        <v>40.134743498559786</v>
      </c>
      <c r="D30" s="145">
        <v>44.529066185117053</v>
      </c>
      <c r="E30" s="145">
        <v>50.29285252942244</v>
      </c>
      <c r="F30" s="144">
        <v>62.750888809478766</v>
      </c>
      <c r="G30" s="424">
        <v>58.568022507032083</v>
      </c>
      <c r="H30" s="145">
        <v>60.238401855910574</v>
      </c>
      <c r="I30" s="146">
        <v>68.82982211081243</v>
      </c>
      <c r="J30" s="145">
        <v>77.743856394736795</v>
      </c>
      <c r="K30" s="145">
        <v>75.545649581001697</v>
      </c>
      <c r="L30" s="145">
        <v>62.086270746615021</v>
      </c>
      <c r="M30" s="424">
        <v>71.595163212197747</v>
      </c>
      <c r="N30" s="145">
        <v>77.329437579731987</v>
      </c>
      <c r="O30" s="145">
        <v>84.357349266603237</v>
      </c>
      <c r="P30" s="145">
        <v>77.074035772173104</v>
      </c>
      <c r="Q30" s="146">
        <v>90.003539496602016</v>
      </c>
      <c r="R30" s="420">
        <v>80.224765867356837</v>
      </c>
      <c r="S30" s="136">
        <v>67.005049595634375</v>
      </c>
      <c r="T30" s="420">
        <v>60.445844310741755</v>
      </c>
      <c r="U30" s="420">
        <v>92.530719768495189</v>
      </c>
      <c r="V30" s="144">
        <v>57.823270881095937</v>
      </c>
      <c r="W30" s="145">
        <v>59.228112737179096</v>
      </c>
      <c r="X30" s="145">
        <v>61.738864447798029</v>
      </c>
      <c r="Y30" s="424">
        <v>93.641326393223906</v>
      </c>
      <c r="Z30" s="420">
        <v>32.11412301367897</v>
      </c>
      <c r="AA30" s="420">
        <v>53.030912100339073</v>
      </c>
      <c r="AB30" s="420">
        <v>57.617361025881351</v>
      </c>
      <c r="AC30" s="420">
        <v>88.807338443986481</v>
      </c>
      <c r="AD30" s="144">
        <v>30.495031858961376</v>
      </c>
      <c r="AE30" s="424">
        <v>71.858896395631163</v>
      </c>
      <c r="AF30" s="145">
        <v>64.222684510622187</v>
      </c>
      <c r="AG30" s="146">
        <v>103.0443027539242</v>
      </c>
      <c r="AH30" s="420">
        <v>31.99969979586815</v>
      </c>
      <c r="AI30" s="420">
        <v>77.314488732550942</v>
      </c>
      <c r="AJ30" s="420">
        <v>75.956044523319846</v>
      </c>
      <c r="AK30" s="136">
        <v>104.02206693976558</v>
      </c>
      <c r="AL30" s="145">
        <v>34.708731359123398</v>
      </c>
      <c r="AM30" s="145">
        <v>77.649424845191675</v>
      </c>
      <c r="AN30" s="145">
        <v>66.983832685683026</v>
      </c>
      <c r="AO30" s="146">
        <v>95.889597647106683</v>
      </c>
      <c r="AP30" s="144">
        <v>33.9078464463079</v>
      </c>
      <c r="AQ30" s="145">
        <v>75.322516299461398</v>
      </c>
      <c r="AR30" s="145">
        <v>64.533723736148602</v>
      </c>
      <c r="AS30" s="146">
        <v>93.481819676526001</v>
      </c>
      <c r="AT30" s="420">
        <v>36.842840276420596</v>
      </c>
      <c r="AU30" s="420">
        <v>134.19378232454298</v>
      </c>
      <c r="AV30" s="420">
        <v>73.802240953265894</v>
      </c>
      <c r="AW30" s="136">
        <v>96.084555239581562</v>
      </c>
      <c r="AX30" s="420">
        <v>32.717002365184044</v>
      </c>
      <c r="AY30" s="420">
        <v>118.78983033119489</v>
      </c>
      <c r="AZ30" s="420">
        <v>71.176462131879504</v>
      </c>
      <c r="BA30" s="136">
        <v>110.70840149468269</v>
      </c>
      <c r="BB30" s="420">
        <v>35.833782756463201</v>
      </c>
      <c r="BC30" s="420">
        <v>126.03522176269</v>
      </c>
      <c r="BD30" s="420">
        <v>72.532578203326693</v>
      </c>
      <c r="BE30" s="136">
        <v>117.53504658329966</v>
      </c>
      <c r="BF30" s="420">
        <v>33.888025226391228</v>
      </c>
      <c r="BG30" s="420">
        <v>133.54521283293715</v>
      </c>
      <c r="BH30" s="420">
        <v>74.873387077899523</v>
      </c>
      <c r="BI30" s="136">
        <v>111.61557281312658</v>
      </c>
    </row>
    <row r="31" spans="1:61" s="11" customFormat="1" ht="15.75" customHeight="1">
      <c r="A31" s="431" t="s">
        <v>348</v>
      </c>
      <c r="B31" s="263">
        <v>10.77056961715016</v>
      </c>
      <c r="C31" s="145">
        <v>11.207689789855237</v>
      </c>
      <c r="D31" s="145">
        <v>11.746455516418626</v>
      </c>
      <c r="E31" s="145">
        <v>9.0676114262179741</v>
      </c>
      <c r="F31" s="144">
        <v>10.856553220040027</v>
      </c>
      <c r="G31" s="424">
        <v>12.36214495774594</v>
      </c>
      <c r="H31" s="145">
        <v>11.864499063649676</v>
      </c>
      <c r="I31" s="146">
        <v>9.0756509862934287</v>
      </c>
      <c r="J31" s="145">
        <v>10.596428611995909</v>
      </c>
      <c r="K31" s="145">
        <v>13.370697689433666</v>
      </c>
      <c r="L31" s="145">
        <v>12.396621729072452</v>
      </c>
      <c r="M31" s="424">
        <v>9.607445483086245</v>
      </c>
      <c r="N31" s="145">
        <v>14.721567701892557</v>
      </c>
      <c r="O31" s="145">
        <v>19.967045552594126</v>
      </c>
      <c r="P31" s="145">
        <v>18.11356649559173</v>
      </c>
      <c r="Q31" s="146">
        <v>14.011346923869882</v>
      </c>
      <c r="R31" s="420">
        <v>17.749251124443493</v>
      </c>
      <c r="S31" s="136">
        <v>24.17273196349279</v>
      </c>
      <c r="T31" s="420">
        <v>22.45688870385149</v>
      </c>
      <c r="U31" s="420">
        <v>17.856055516805291</v>
      </c>
      <c r="V31" s="144">
        <v>21.071114503879013</v>
      </c>
      <c r="W31" s="145">
        <v>27.453772913063602</v>
      </c>
      <c r="X31" s="145">
        <v>25.597915847265355</v>
      </c>
      <c r="Y31" s="424">
        <v>20.760358857361272</v>
      </c>
      <c r="Z31" s="420">
        <v>23.09091540406876</v>
      </c>
      <c r="AA31" s="420">
        <v>29.775455117480085</v>
      </c>
      <c r="AB31" s="420">
        <v>27.815323309239922</v>
      </c>
      <c r="AC31" s="420">
        <v>22.993726398841563</v>
      </c>
      <c r="AD31" s="144">
        <v>26.007050963444215</v>
      </c>
      <c r="AE31" s="424">
        <v>30.8013070587463</v>
      </c>
      <c r="AF31" s="145">
        <v>27.906103199746749</v>
      </c>
      <c r="AG31" s="146">
        <v>23.276549233547314</v>
      </c>
      <c r="AH31" s="420">
        <v>29.02755044634165</v>
      </c>
      <c r="AI31" s="420">
        <v>34.491521143223466</v>
      </c>
      <c r="AJ31" s="420">
        <v>28.554639220823439</v>
      </c>
      <c r="AK31" s="136">
        <v>23.706394062080967</v>
      </c>
      <c r="AL31" s="145">
        <v>30.116674436030227</v>
      </c>
      <c r="AM31" s="145">
        <v>39.442015151386457</v>
      </c>
      <c r="AN31" s="145">
        <v>28.011317934424753</v>
      </c>
      <c r="AO31" s="146">
        <v>24.542027819079262</v>
      </c>
      <c r="AP31" s="144">
        <v>30.063464906712099</v>
      </c>
      <c r="AQ31" s="145">
        <v>41.694102795732796</v>
      </c>
      <c r="AR31" s="145">
        <v>29.999294901251698</v>
      </c>
      <c r="AS31" s="146">
        <v>25.012846196460902</v>
      </c>
      <c r="AT31" s="420">
        <v>34.497629826179399</v>
      </c>
      <c r="AU31" s="420">
        <v>49.3979066456222</v>
      </c>
      <c r="AV31" s="420">
        <v>33.891118415671798</v>
      </c>
      <c r="AW31" s="136">
        <v>32.22640333413208</v>
      </c>
      <c r="AX31" s="420">
        <v>39.058440887583998</v>
      </c>
      <c r="AY31" s="420">
        <v>61.119440705991749</v>
      </c>
      <c r="AZ31" s="420">
        <v>35.207912503158731</v>
      </c>
      <c r="BA31" s="136">
        <v>35.064095638581385</v>
      </c>
      <c r="BB31" s="420">
        <v>41.234650438264602</v>
      </c>
      <c r="BC31" s="420">
        <v>73.687631415728504</v>
      </c>
      <c r="BD31" s="420">
        <v>39.409716747832697</v>
      </c>
      <c r="BE31" s="136">
        <v>37.672933852706528</v>
      </c>
      <c r="BF31" s="420">
        <v>44.102303945116773</v>
      </c>
      <c r="BG31" s="420">
        <v>79.733300604778407</v>
      </c>
      <c r="BH31" s="420">
        <v>43.263148821142394</v>
      </c>
      <c r="BI31" s="136">
        <v>41.043617747364529</v>
      </c>
    </row>
    <row r="32" spans="1:61" s="12" customFormat="1" ht="15.75" customHeight="1">
      <c r="A32" s="431" t="s">
        <v>349</v>
      </c>
      <c r="B32" s="263">
        <v>401.38352101599696</v>
      </c>
      <c r="C32" s="145">
        <v>388.55029797353791</v>
      </c>
      <c r="D32" s="145">
        <v>369.19091489354781</v>
      </c>
      <c r="E32" s="145">
        <v>411.84873462069697</v>
      </c>
      <c r="F32" s="144">
        <v>423.20297662781303</v>
      </c>
      <c r="G32" s="424">
        <v>396.92866670986302</v>
      </c>
      <c r="H32" s="145">
        <v>409.79804253054317</v>
      </c>
      <c r="I32" s="146">
        <v>587.900134357659</v>
      </c>
      <c r="J32" s="145">
        <v>464.05998698094004</v>
      </c>
      <c r="K32" s="145">
        <v>554.28366882443572</v>
      </c>
      <c r="L32" s="145">
        <v>457.86450550681894</v>
      </c>
      <c r="M32" s="424">
        <v>513.25612309496603</v>
      </c>
      <c r="N32" s="145">
        <v>532.1401435960687</v>
      </c>
      <c r="O32" s="145">
        <v>628.35769929251433</v>
      </c>
      <c r="P32" s="145">
        <v>520.965662303817</v>
      </c>
      <c r="Q32" s="146">
        <v>590.91318878081063</v>
      </c>
      <c r="R32" s="420">
        <v>627.28660955125463</v>
      </c>
      <c r="S32" s="136">
        <v>695.56583064336439</v>
      </c>
      <c r="T32" s="420">
        <v>579.91375346312134</v>
      </c>
      <c r="U32" s="420">
        <v>665.6985588550923</v>
      </c>
      <c r="V32" s="144">
        <v>697.36661516258198</v>
      </c>
      <c r="W32" s="145">
        <v>740.20421762605827</v>
      </c>
      <c r="X32" s="145">
        <v>579.29792286532779</v>
      </c>
      <c r="Y32" s="424">
        <v>663.347244038545</v>
      </c>
      <c r="Z32" s="420">
        <v>659.95018190073586</v>
      </c>
      <c r="AA32" s="420">
        <v>693.74465339579592</v>
      </c>
      <c r="AB32" s="420">
        <v>543.80811742056312</v>
      </c>
      <c r="AC32" s="420">
        <v>623.34922587977894</v>
      </c>
      <c r="AD32" s="144">
        <v>660.92063666398178</v>
      </c>
      <c r="AE32" s="424">
        <v>694.6187180451991</v>
      </c>
      <c r="AF32" s="145">
        <v>541.31132905724417</v>
      </c>
      <c r="AG32" s="146">
        <v>649.14063506869365</v>
      </c>
      <c r="AH32" s="420">
        <v>650.76719414464401</v>
      </c>
      <c r="AI32" s="420">
        <v>747.86030414411334</v>
      </c>
      <c r="AJ32" s="420">
        <v>544.22874110689554</v>
      </c>
      <c r="AK32" s="136">
        <v>662.43153321051159</v>
      </c>
      <c r="AL32" s="145">
        <v>671.44837476131124</v>
      </c>
      <c r="AM32" s="145">
        <v>752.83366198871909</v>
      </c>
      <c r="AN32" s="145">
        <v>557.14752753066364</v>
      </c>
      <c r="AO32" s="146">
        <v>671.1105970340235</v>
      </c>
      <c r="AP32" s="144">
        <v>682.79173840036299</v>
      </c>
      <c r="AQ32" s="145">
        <v>513.69243302965504</v>
      </c>
      <c r="AR32" s="145">
        <v>572.97723492384205</v>
      </c>
      <c r="AS32" s="146">
        <v>679.25480325265596</v>
      </c>
      <c r="AT32" s="420">
        <v>692.520878821613</v>
      </c>
      <c r="AU32" s="420">
        <v>532.69368221855802</v>
      </c>
      <c r="AV32" s="420">
        <v>596.44597154926498</v>
      </c>
      <c r="AW32" s="136">
        <v>702.72561628928611</v>
      </c>
      <c r="AX32" s="420">
        <v>725.99875927040284</v>
      </c>
      <c r="AY32" s="420">
        <v>554.11090348261371</v>
      </c>
      <c r="AZ32" s="420">
        <v>629.35910823979145</v>
      </c>
      <c r="BA32" s="136">
        <v>729.4562742318011</v>
      </c>
      <c r="BB32" s="420">
        <v>749.76338757471103</v>
      </c>
      <c r="BC32" s="420">
        <v>573.05818171322005</v>
      </c>
      <c r="BD32" s="420">
        <v>653.82712529528203</v>
      </c>
      <c r="BE32" s="136">
        <v>756.41128688056415</v>
      </c>
      <c r="BF32" s="420">
        <v>733.70813917994997</v>
      </c>
      <c r="BG32" s="420">
        <v>579.05215406571619</v>
      </c>
      <c r="BH32" s="420">
        <v>672.88538490808037</v>
      </c>
      <c r="BI32" s="136">
        <v>778.69589530293229</v>
      </c>
    </row>
    <row r="33" spans="1:61" s="10" customFormat="1" ht="15.75" customHeight="1">
      <c r="A33" s="284" t="s">
        <v>374</v>
      </c>
      <c r="B33" s="262">
        <v>6704.4275979273962</v>
      </c>
      <c r="C33" s="417">
        <v>6746.940217325774</v>
      </c>
      <c r="D33" s="417">
        <v>6881.878784751545</v>
      </c>
      <c r="E33" s="417">
        <v>7403.6908776632999</v>
      </c>
      <c r="F33" s="147">
        <v>6918.5728288286837</v>
      </c>
      <c r="G33" s="307">
        <v>7093.7583315834308</v>
      </c>
      <c r="H33" s="417">
        <v>7078.2432398402989</v>
      </c>
      <c r="I33" s="148">
        <v>8004.4665966490211</v>
      </c>
      <c r="J33" s="417">
        <v>7153.0757342431216</v>
      </c>
      <c r="K33" s="417">
        <v>7365.2950140694675</v>
      </c>
      <c r="L33" s="417">
        <v>7320.5933473017112</v>
      </c>
      <c r="M33" s="307">
        <v>8410.771395229347</v>
      </c>
      <c r="N33" s="417">
        <v>7632.0653499473865</v>
      </c>
      <c r="O33" s="417">
        <v>8024.1358269859684</v>
      </c>
      <c r="P33" s="417">
        <v>7985.5445027965816</v>
      </c>
      <c r="Q33" s="148">
        <v>9143.9882887448857</v>
      </c>
      <c r="R33" s="419">
        <v>8181.2399419910198</v>
      </c>
      <c r="S33" s="137">
        <v>8549.1709568286933</v>
      </c>
      <c r="T33" s="419">
        <v>8593.0370464235148</v>
      </c>
      <c r="U33" s="419">
        <v>9706.7951229025639</v>
      </c>
      <c r="V33" s="147">
        <v>8757.2666655807025</v>
      </c>
      <c r="W33" s="417">
        <v>8948.795643501202</v>
      </c>
      <c r="X33" s="417">
        <v>8934.3238348482755</v>
      </c>
      <c r="Y33" s="307">
        <v>10064.666729522636</v>
      </c>
      <c r="Z33" s="419">
        <v>8827.4467609349413</v>
      </c>
      <c r="AA33" s="419">
        <v>8836.5729688015035</v>
      </c>
      <c r="AB33" s="419">
        <v>8829.8826888312196</v>
      </c>
      <c r="AC33" s="419">
        <v>9911.8496450474686</v>
      </c>
      <c r="AD33" s="147">
        <v>8794.9076533071529</v>
      </c>
      <c r="AE33" s="307">
        <v>8761.8716431107168</v>
      </c>
      <c r="AF33" s="417">
        <v>8594.829363601224</v>
      </c>
      <c r="AG33" s="148">
        <v>9921.5963433694669</v>
      </c>
      <c r="AH33" s="419">
        <v>8753.7578568556801</v>
      </c>
      <c r="AI33" s="419">
        <v>8947.8611050247109</v>
      </c>
      <c r="AJ33" s="419">
        <v>8821.3427046911456</v>
      </c>
      <c r="AK33" s="137">
        <v>10209.404986307214</v>
      </c>
      <c r="AL33" s="417">
        <v>8964.8384911312351</v>
      </c>
      <c r="AM33" s="417">
        <v>9121.5092312039378</v>
      </c>
      <c r="AN33" s="417">
        <v>8985.8959992655255</v>
      </c>
      <c r="AO33" s="148">
        <v>10474.652812969391</v>
      </c>
      <c r="AP33" s="147">
        <v>9105.4853157791895</v>
      </c>
      <c r="AQ33" s="417">
        <v>8503.1771268184657</v>
      </c>
      <c r="AR33" s="417">
        <v>8492.1787965522453</v>
      </c>
      <c r="AS33" s="148">
        <v>10611.639480944943</v>
      </c>
      <c r="AT33" s="419">
        <v>9069.6929722778896</v>
      </c>
      <c r="AU33" s="419">
        <v>9291.6168702418454</v>
      </c>
      <c r="AV33" s="419">
        <v>9206.5650815667286</v>
      </c>
      <c r="AW33" s="137">
        <v>11203.610462697168</v>
      </c>
      <c r="AX33" s="419">
        <v>9745.3671407023758</v>
      </c>
      <c r="AY33" s="419">
        <v>9914.1489993344367</v>
      </c>
      <c r="AZ33" s="419">
        <v>9851.8117565198463</v>
      </c>
      <c r="BA33" s="137">
        <v>11841.485040015463</v>
      </c>
      <c r="BB33" s="419">
        <v>10169.239993703</v>
      </c>
      <c r="BC33" s="419">
        <v>10352.4693202342</v>
      </c>
      <c r="BD33" s="419">
        <v>10245.315741779001</v>
      </c>
      <c r="BE33" s="137">
        <v>12312.959624549583</v>
      </c>
      <c r="BF33" s="419">
        <v>10608.55123053862</v>
      </c>
      <c r="BG33" s="419">
        <v>10744.698758543693</v>
      </c>
      <c r="BH33" s="419">
        <v>10777.518059875381</v>
      </c>
      <c r="BI33" s="137">
        <v>12974.640873877572</v>
      </c>
    </row>
    <row r="34" spans="1:61" s="13" customFormat="1" ht="15.75" customHeight="1">
      <c r="A34" s="431" t="s">
        <v>350</v>
      </c>
      <c r="B34" s="263">
        <v>2191.3428310958275</v>
      </c>
      <c r="C34" s="145">
        <v>2234.19634294671</v>
      </c>
      <c r="D34" s="145">
        <v>2230.7576577532882</v>
      </c>
      <c r="E34" s="145">
        <v>2336.3531443826701</v>
      </c>
      <c r="F34" s="144">
        <v>2336.1458578554498</v>
      </c>
      <c r="G34" s="424">
        <v>2389.4949278946101</v>
      </c>
      <c r="H34" s="145">
        <v>2394.3920732392903</v>
      </c>
      <c r="I34" s="146">
        <v>2520.8717041919504</v>
      </c>
      <c r="J34" s="145">
        <v>2372.0839341321298</v>
      </c>
      <c r="K34" s="145">
        <v>2429.7427489753004</v>
      </c>
      <c r="L34" s="145">
        <v>2453.20581384869</v>
      </c>
      <c r="M34" s="424">
        <v>2598.6463193386098</v>
      </c>
      <c r="N34" s="145">
        <v>2520.2077255335503</v>
      </c>
      <c r="O34" s="145">
        <v>2565.5165582234099</v>
      </c>
      <c r="P34" s="145">
        <v>2618.6917038865604</v>
      </c>
      <c r="Q34" s="146">
        <v>2803.4832863373799</v>
      </c>
      <c r="R34" s="420">
        <v>2678.514711522791</v>
      </c>
      <c r="S34" s="136">
        <v>2697.7579225948803</v>
      </c>
      <c r="T34" s="420">
        <v>2796.8989966789786</v>
      </c>
      <c r="U34" s="420">
        <v>2952.6239760158014</v>
      </c>
      <c r="V34" s="144">
        <v>2851.7744134352643</v>
      </c>
      <c r="W34" s="145">
        <v>2834.6114525772368</v>
      </c>
      <c r="X34" s="145">
        <v>2920.09865645339</v>
      </c>
      <c r="Y34" s="424">
        <v>3091.1031372325092</v>
      </c>
      <c r="Z34" s="420">
        <v>2909.2638643618379</v>
      </c>
      <c r="AA34" s="420">
        <v>2833.6321699010341</v>
      </c>
      <c r="AB34" s="420">
        <v>2879.6647544125385</v>
      </c>
      <c r="AC34" s="420">
        <v>3046.5006057988448</v>
      </c>
      <c r="AD34" s="144">
        <v>2819.5621699368085</v>
      </c>
      <c r="AE34" s="424">
        <v>2787.8550468274802</v>
      </c>
      <c r="AF34" s="145">
        <v>2829.6056842571438</v>
      </c>
      <c r="AG34" s="146">
        <v>3109.422746664482</v>
      </c>
      <c r="AH34" s="420">
        <v>2747.1705744884207</v>
      </c>
      <c r="AI34" s="420">
        <v>2728.1259607475781</v>
      </c>
      <c r="AJ34" s="420">
        <v>2857.3707716688814</v>
      </c>
      <c r="AK34" s="136">
        <v>3141.1236956115299</v>
      </c>
      <c r="AL34" s="145">
        <v>2770.4546865978195</v>
      </c>
      <c r="AM34" s="145">
        <v>2721.3166994955036</v>
      </c>
      <c r="AN34" s="145">
        <v>2815.8877353322446</v>
      </c>
      <c r="AO34" s="146">
        <v>3122.8879472995686</v>
      </c>
      <c r="AP34" s="144">
        <v>2692.2537298530001</v>
      </c>
      <c r="AQ34" s="145">
        <v>2269.9850686034201</v>
      </c>
      <c r="AR34" s="145">
        <v>2474.50480250901</v>
      </c>
      <c r="AS34" s="146">
        <v>3022.9575763574603</v>
      </c>
      <c r="AT34" s="420">
        <v>2626.8612712972299</v>
      </c>
      <c r="AU34" s="420">
        <v>2780.5111007672999</v>
      </c>
      <c r="AV34" s="420">
        <v>2769.0609864702101</v>
      </c>
      <c r="AW34" s="136">
        <v>3184.4622505391194</v>
      </c>
      <c r="AX34" s="420">
        <v>2798.7757645715878</v>
      </c>
      <c r="AY34" s="420">
        <v>2905.993304005216</v>
      </c>
      <c r="AZ34" s="420">
        <v>2909.7730230370739</v>
      </c>
      <c r="BA34" s="136">
        <v>3329.1589304621211</v>
      </c>
      <c r="BB34" s="420">
        <v>2835.3432247498399</v>
      </c>
      <c r="BC34" s="420">
        <v>2976.1476157653901</v>
      </c>
      <c r="BD34" s="420">
        <v>2954.1777120537099</v>
      </c>
      <c r="BE34" s="136">
        <v>3375.7053647115131</v>
      </c>
      <c r="BF34" s="420">
        <v>2870.1575264642702</v>
      </c>
      <c r="BG34" s="420">
        <v>2996.9984541545432</v>
      </c>
      <c r="BH34" s="420">
        <v>2973.2866722111071</v>
      </c>
      <c r="BI34" s="136">
        <v>3415.8183514194234</v>
      </c>
    </row>
    <row r="35" spans="1:61" s="13" customFormat="1" ht="15.75" customHeight="1">
      <c r="A35" s="431" t="s">
        <v>351</v>
      </c>
      <c r="B35" s="263">
        <v>63.135755393419785</v>
      </c>
      <c r="C35" s="145">
        <v>52.906461085885759</v>
      </c>
      <c r="D35" s="145">
        <v>65.717166013475662</v>
      </c>
      <c r="E35" s="145">
        <v>64.001193424518036</v>
      </c>
      <c r="F35" s="144">
        <v>64.4604287653559</v>
      </c>
      <c r="G35" s="424">
        <v>53.171071579019902</v>
      </c>
      <c r="H35" s="145">
        <v>70.60302752984812</v>
      </c>
      <c r="I35" s="146">
        <v>80.182553548630395</v>
      </c>
      <c r="J35" s="145">
        <v>76.807827686777102</v>
      </c>
      <c r="K35" s="145">
        <v>58.600191776841797</v>
      </c>
      <c r="L35" s="145">
        <v>82.6255074870991</v>
      </c>
      <c r="M35" s="424">
        <v>92.916852941524567</v>
      </c>
      <c r="N35" s="145">
        <v>126.761514692243</v>
      </c>
      <c r="O35" s="145">
        <v>101.612249490376</v>
      </c>
      <c r="P35" s="145">
        <v>143.85804856646743</v>
      </c>
      <c r="Q35" s="146">
        <v>168.395591234563</v>
      </c>
      <c r="R35" s="420">
        <v>156.26098296800984</v>
      </c>
      <c r="S35" s="136">
        <v>125.85614447113275</v>
      </c>
      <c r="T35" s="420">
        <v>169.95277842560259</v>
      </c>
      <c r="U35" s="420">
        <v>187.64482488576226</v>
      </c>
      <c r="V35" s="144">
        <v>197.92415898770258</v>
      </c>
      <c r="W35" s="145">
        <v>114.56709369575351</v>
      </c>
      <c r="X35" s="145">
        <v>160.74542222852199</v>
      </c>
      <c r="Y35" s="424">
        <v>180.97864687318045</v>
      </c>
      <c r="Z35" s="420">
        <v>183.25031112795384</v>
      </c>
      <c r="AA35" s="420">
        <v>107.24241342471753</v>
      </c>
      <c r="AB35" s="420">
        <v>152.90673761540981</v>
      </c>
      <c r="AC35" s="420">
        <v>176.01976758420639</v>
      </c>
      <c r="AD35" s="144">
        <v>175.99554711422732</v>
      </c>
      <c r="AE35" s="424">
        <v>102.89676718621641</v>
      </c>
      <c r="AF35" s="145">
        <v>153.1798819212481</v>
      </c>
      <c r="AG35" s="146">
        <v>177.39345970111117</v>
      </c>
      <c r="AH35" s="420">
        <v>176.49834825142398</v>
      </c>
      <c r="AI35" s="420">
        <v>105.40184897115115</v>
      </c>
      <c r="AJ35" s="420">
        <v>157.25925420959507</v>
      </c>
      <c r="AK35" s="136">
        <v>181.03120055954975</v>
      </c>
      <c r="AL35" s="145">
        <v>183.83129324470687</v>
      </c>
      <c r="AM35" s="145">
        <v>108.48290572947425</v>
      </c>
      <c r="AN35" s="145">
        <v>160.84858042370746</v>
      </c>
      <c r="AO35" s="146">
        <v>184.69598847243296</v>
      </c>
      <c r="AP35" s="144">
        <v>178.33147107517098</v>
      </c>
      <c r="AQ35" s="145">
        <v>64.886952082572492</v>
      </c>
      <c r="AR35" s="145">
        <v>124.480100500934</v>
      </c>
      <c r="AS35" s="146">
        <v>156.92887372965799</v>
      </c>
      <c r="AT35" s="420">
        <v>170.12291032578301</v>
      </c>
      <c r="AU35" s="420">
        <v>66.167026097781303</v>
      </c>
      <c r="AV35" s="420">
        <v>127.07563239970401</v>
      </c>
      <c r="AW35" s="136">
        <v>158.91509686417621</v>
      </c>
      <c r="AX35" s="420">
        <v>173.40735597355425</v>
      </c>
      <c r="AY35" s="420">
        <v>68.172596752174513</v>
      </c>
      <c r="AZ35" s="420">
        <v>135.67843800626511</v>
      </c>
      <c r="BA35" s="136">
        <v>167.04959742023178</v>
      </c>
      <c r="BB35" s="420">
        <v>179.63434099774699</v>
      </c>
      <c r="BC35" s="420">
        <v>70.4822918269941</v>
      </c>
      <c r="BD35" s="420">
        <v>140.51742752721199</v>
      </c>
      <c r="BE35" s="136">
        <v>172.5238563367962</v>
      </c>
      <c r="BF35" s="420">
        <v>184.67034494961817</v>
      </c>
      <c r="BG35" s="420">
        <v>71.980418772038519</v>
      </c>
      <c r="BH35" s="420">
        <v>146.75124613046108</v>
      </c>
      <c r="BI35" s="136">
        <v>179.56065551926275</v>
      </c>
    </row>
    <row r="36" spans="1:61" s="12" customFormat="1" ht="15.75" customHeight="1">
      <c r="A36" s="431" t="s">
        <v>352</v>
      </c>
      <c r="B36" s="263">
        <v>144.8486040369288</v>
      </c>
      <c r="C36" s="145">
        <v>176.50723529134814</v>
      </c>
      <c r="D36" s="145">
        <v>177.67428938618605</v>
      </c>
      <c r="E36" s="145">
        <v>195.74168353819289</v>
      </c>
      <c r="F36" s="144">
        <v>153.36044463192363</v>
      </c>
      <c r="G36" s="424">
        <v>182.37692122479712</v>
      </c>
      <c r="H36" s="145">
        <v>192.57826968660282</v>
      </c>
      <c r="I36" s="146">
        <v>207.92761361638551</v>
      </c>
      <c r="J36" s="145">
        <v>149.02486285991844</v>
      </c>
      <c r="K36" s="145">
        <v>177.25117693252687</v>
      </c>
      <c r="L36" s="145">
        <v>185.06340859330587</v>
      </c>
      <c r="M36" s="424">
        <v>199.73679569254881</v>
      </c>
      <c r="N36" s="145">
        <v>155.64162535980248</v>
      </c>
      <c r="O36" s="145">
        <v>183.6085041123427</v>
      </c>
      <c r="P36" s="145">
        <v>191.70397885274036</v>
      </c>
      <c r="Q36" s="146">
        <v>207.12441293170136</v>
      </c>
      <c r="R36" s="420">
        <v>160.20970358470228</v>
      </c>
      <c r="S36" s="136">
        <v>190.84264547802746</v>
      </c>
      <c r="T36" s="420">
        <v>199.75987751662856</v>
      </c>
      <c r="U36" s="420">
        <v>219.87867343155142</v>
      </c>
      <c r="V36" s="144">
        <v>166.40204250656762</v>
      </c>
      <c r="W36" s="145">
        <v>200.07631814880179</v>
      </c>
      <c r="X36" s="145">
        <v>209.45424149443312</v>
      </c>
      <c r="Y36" s="424">
        <v>229.52313933589227</v>
      </c>
      <c r="Z36" s="420">
        <v>190.91272410011194</v>
      </c>
      <c r="AA36" s="420">
        <v>189.39868128027715</v>
      </c>
      <c r="AB36" s="420">
        <v>210.97265888693187</v>
      </c>
      <c r="AC36" s="420">
        <v>217.31322872694184</v>
      </c>
      <c r="AD36" s="144">
        <v>211.04713735385056</v>
      </c>
      <c r="AE36" s="424">
        <v>177.69388887093476</v>
      </c>
      <c r="AF36" s="145">
        <v>197.78018204544531</v>
      </c>
      <c r="AG36" s="146">
        <v>253.32551716543705</v>
      </c>
      <c r="AH36" s="420">
        <v>241.53470909243896</v>
      </c>
      <c r="AI36" s="420">
        <v>216.35149711300144</v>
      </c>
      <c r="AJ36" s="420">
        <v>221.41644322999579</v>
      </c>
      <c r="AK36" s="136">
        <v>277.33866976147391</v>
      </c>
      <c r="AL36" s="145">
        <v>288.63700279305306</v>
      </c>
      <c r="AM36" s="145">
        <v>233.70581326251704</v>
      </c>
      <c r="AN36" s="145">
        <v>261.80991501436966</v>
      </c>
      <c r="AO36" s="146">
        <v>275.11865973911489</v>
      </c>
      <c r="AP36" s="144">
        <v>296.77923273766913</v>
      </c>
      <c r="AQ36" s="145">
        <v>118.65495702400275</v>
      </c>
      <c r="AR36" s="145">
        <v>149.28243792166316</v>
      </c>
      <c r="AS36" s="146">
        <v>258.74841579508416</v>
      </c>
      <c r="AT36" s="420">
        <v>231.80543162229995</v>
      </c>
      <c r="AU36" s="420">
        <v>209.78841347459189</v>
      </c>
      <c r="AV36" s="420">
        <v>180.04344999574494</v>
      </c>
      <c r="AW36" s="136">
        <v>335.66013026922019</v>
      </c>
      <c r="AX36" s="420">
        <v>191.4482657775838</v>
      </c>
      <c r="AY36" s="420">
        <v>318.16043265945024</v>
      </c>
      <c r="AZ36" s="420">
        <v>254.92774001663744</v>
      </c>
      <c r="BA36" s="136">
        <v>338.27848353922093</v>
      </c>
      <c r="BB36" s="420">
        <v>209.376543832295</v>
      </c>
      <c r="BC36" s="420">
        <v>157.033627693867</v>
      </c>
      <c r="BD36" s="420">
        <v>163.54052120535101</v>
      </c>
      <c r="BE36" s="136">
        <v>240.16664026023767</v>
      </c>
      <c r="BF36" s="420">
        <v>216.34259799266547</v>
      </c>
      <c r="BG36" s="420">
        <v>135.78610745735787</v>
      </c>
      <c r="BH36" s="420">
        <v>183.40369268825219</v>
      </c>
      <c r="BI36" s="136">
        <v>284.85198502419962</v>
      </c>
    </row>
    <row r="37" spans="1:61" s="12" customFormat="1" ht="15.75" customHeight="1">
      <c r="A37" s="431" t="s">
        <v>353</v>
      </c>
      <c r="B37" s="263">
        <v>129.02793663193708</v>
      </c>
      <c r="C37" s="145">
        <v>158.93111887929498</v>
      </c>
      <c r="D37" s="145">
        <v>157.50195796885038</v>
      </c>
      <c r="E37" s="145">
        <v>173.67584713086342</v>
      </c>
      <c r="F37" s="144">
        <v>132.88877005126301</v>
      </c>
      <c r="G37" s="424">
        <v>160.44574530445999</v>
      </c>
      <c r="H37" s="145">
        <v>165.43835730145548</v>
      </c>
      <c r="I37" s="146">
        <v>178.230855449307</v>
      </c>
      <c r="J37" s="145">
        <v>126.45219918841526</v>
      </c>
      <c r="K37" s="145">
        <v>152.28275603823622</v>
      </c>
      <c r="L37" s="145">
        <v>155.17467425771926</v>
      </c>
      <c r="M37" s="424">
        <v>167.94521175994126</v>
      </c>
      <c r="N37" s="145">
        <v>131.81659766366198</v>
      </c>
      <c r="O37" s="145">
        <v>155.20231612432801</v>
      </c>
      <c r="P37" s="145">
        <v>158.24996647557401</v>
      </c>
      <c r="Q37" s="146">
        <v>170.85674988789501</v>
      </c>
      <c r="R37" s="420">
        <v>135.01802708641435</v>
      </c>
      <c r="S37" s="136">
        <v>160.46971159417373</v>
      </c>
      <c r="T37" s="420">
        <v>164.18308391675268</v>
      </c>
      <c r="U37" s="420">
        <v>179.63394430968296</v>
      </c>
      <c r="V37" s="144">
        <v>139.37723248573025</v>
      </c>
      <c r="W37" s="145">
        <v>168.39748476496135</v>
      </c>
      <c r="X37" s="145">
        <v>172.36507060495219</v>
      </c>
      <c r="Y37" s="424">
        <v>187.6708113208727</v>
      </c>
      <c r="Z37" s="420">
        <v>162.95548255404375</v>
      </c>
      <c r="AA37" s="420">
        <v>162.14185727225669</v>
      </c>
      <c r="AB37" s="420">
        <v>174.54074126067371</v>
      </c>
      <c r="AC37" s="420">
        <v>179.66714662457008</v>
      </c>
      <c r="AD37" s="144">
        <v>183.08718111611728</v>
      </c>
      <c r="AE37" s="424">
        <v>150.46755774557272</v>
      </c>
      <c r="AF37" s="145">
        <v>163.55257825498822</v>
      </c>
      <c r="AG37" s="146">
        <v>215.06091965070885</v>
      </c>
      <c r="AH37" s="420">
        <v>211.69602311998713</v>
      </c>
      <c r="AI37" s="420">
        <v>185.6208544297136</v>
      </c>
      <c r="AJ37" s="420">
        <v>183.28884753857562</v>
      </c>
      <c r="AK37" s="136">
        <v>234.63076102647827</v>
      </c>
      <c r="AL37" s="145">
        <v>257.1710051911171</v>
      </c>
      <c r="AM37" s="145">
        <v>200.85315936796803</v>
      </c>
      <c r="AN37" s="145">
        <v>220.27494192633083</v>
      </c>
      <c r="AO37" s="146">
        <v>228.57550911722598</v>
      </c>
      <c r="AP37" s="144">
        <v>264.44350340498102</v>
      </c>
      <c r="AQ37" s="145">
        <v>97.6736805396054</v>
      </c>
      <c r="AR37" s="145">
        <v>117.54422648297999</v>
      </c>
      <c r="AS37" s="146">
        <v>225.45224763056001</v>
      </c>
      <c r="AT37" s="420">
        <v>201.64426436485198</v>
      </c>
      <c r="AU37" s="420">
        <v>187.90419397058201</v>
      </c>
      <c r="AV37" s="420">
        <v>142.35467131551502</v>
      </c>
      <c r="AW37" s="136">
        <v>293.9641738856381</v>
      </c>
      <c r="AX37" s="420">
        <v>151.97126762747803</v>
      </c>
      <c r="AY37" s="420">
        <v>293.8474654764604</v>
      </c>
      <c r="AZ37" s="420">
        <v>213.07794337056822</v>
      </c>
      <c r="BA37" s="136">
        <v>291.9743436032108</v>
      </c>
      <c r="BB37" s="420">
        <v>164.16003166875501</v>
      </c>
      <c r="BC37" s="420">
        <v>131.806281413775</v>
      </c>
      <c r="BD37" s="420">
        <v>120.061693534874</v>
      </c>
      <c r="BE37" s="136">
        <v>193.41124393706298</v>
      </c>
      <c r="BF37" s="420">
        <v>173.32284410557878</v>
      </c>
      <c r="BG37" s="420">
        <v>110.8790068710869</v>
      </c>
      <c r="BH37" s="420">
        <v>141.57164835190508</v>
      </c>
      <c r="BI37" s="136">
        <v>237.86635780360373</v>
      </c>
    </row>
    <row r="38" spans="1:61" s="13" customFormat="1" ht="15.75" customHeight="1">
      <c r="A38" s="431" t="s">
        <v>354</v>
      </c>
      <c r="B38" s="263">
        <v>1.5146439352727383E-2</v>
      </c>
      <c r="C38" s="145">
        <v>3.0195690104374485E-2</v>
      </c>
      <c r="D38" s="145">
        <v>2.3630384361791518E-2</v>
      </c>
      <c r="E38" s="145">
        <v>3.8793624931106774E-2</v>
      </c>
      <c r="F38" s="144">
        <v>1.6063588203124073E-2</v>
      </c>
      <c r="G38" s="424">
        <v>3.3417807345024829E-2</v>
      </c>
      <c r="H38" s="145">
        <v>2.698230127311296E-2</v>
      </c>
      <c r="I38" s="146">
        <v>4.5351967222227951E-2</v>
      </c>
      <c r="J38" s="145">
        <v>1.8181949387606783E-2</v>
      </c>
      <c r="K38" s="145">
        <v>4.615334439342731E-2</v>
      </c>
      <c r="L38" s="145">
        <v>3.0476607829992321E-2</v>
      </c>
      <c r="M38" s="424">
        <v>5.2046587627430682E-2</v>
      </c>
      <c r="N38" s="145">
        <v>1.8541875509318195E-2</v>
      </c>
      <c r="O38" s="145">
        <v>5.2080884152966841E-2</v>
      </c>
      <c r="P38" s="145">
        <v>3.2301733632151636E-2</v>
      </c>
      <c r="Q38" s="146">
        <v>5.6733360078104922E-2</v>
      </c>
      <c r="R38" s="420">
        <v>1.957845222309176E-2</v>
      </c>
      <c r="S38" s="136">
        <v>5.6263599936932925E-2</v>
      </c>
      <c r="T38" s="420">
        <v>3.4734674695925262E-2</v>
      </c>
      <c r="U38" s="420">
        <v>6.121987593270533E-2</v>
      </c>
      <c r="V38" s="144">
        <v>2.0583615157059809E-2</v>
      </c>
      <c r="W38" s="145">
        <v>5.7354919955199812E-2</v>
      </c>
      <c r="X38" s="145">
        <v>3.5690873879062071E-2</v>
      </c>
      <c r="Y38" s="424">
        <v>6.2761879288996597E-2</v>
      </c>
      <c r="Z38" s="420">
        <v>1.9911305592786702E-2</v>
      </c>
      <c r="AA38" s="420">
        <v>5.6647604609956388E-2</v>
      </c>
      <c r="AB38" s="420">
        <v>3.5745257846524214E-2</v>
      </c>
      <c r="AC38" s="420">
        <v>6.2947242034818746E-2</v>
      </c>
      <c r="AD38" s="144">
        <v>2.0402348028847515E-2</v>
      </c>
      <c r="AE38" s="424">
        <v>5.6747076850549388E-2</v>
      </c>
      <c r="AF38" s="145">
        <v>3.5905191188577427E-2</v>
      </c>
      <c r="AG38" s="146">
        <v>6.3599686226638183E-2</v>
      </c>
      <c r="AH38" s="420">
        <v>2.0515653227498758E-2</v>
      </c>
      <c r="AI38" s="420">
        <v>5.6913918666000138E-2</v>
      </c>
      <c r="AJ38" s="420">
        <v>3.7528069985639484E-2</v>
      </c>
      <c r="AK38" s="136">
        <v>6.6746438528256014E-2</v>
      </c>
      <c r="AL38" s="145">
        <v>1.9276902628801548E-2</v>
      </c>
      <c r="AM38" s="145">
        <v>5.7058303956498309E-2</v>
      </c>
      <c r="AN38" s="145">
        <v>3.9048406032953571E-2</v>
      </c>
      <c r="AO38" s="146">
        <v>6.947850035295107E-2</v>
      </c>
      <c r="AP38" s="144">
        <v>1.9679429909139897E-2</v>
      </c>
      <c r="AQ38" s="145">
        <v>2.0928739309909E-2</v>
      </c>
      <c r="AR38" s="145">
        <v>2.0911657912089498E-2</v>
      </c>
      <c r="AS38" s="146">
        <v>6.1149657903138803E-2</v>
      </c>
      <c r="AT38" s="420">
        <v>1.8241983150810503E-2</v>
      </c>
      <c r="AU38" s="420">
        <v>3.2080018987039098E-2</v>
      </c>
      <c r="AV38" s="420">
        <v>3.3444363504433902E-2</v>
      </c>
      <c r="AW38" s="136">
        <v>8.4226276371866068E-2</v>
      </c>
      <c r="AX38" s="420">
        <v>4.0961258773628467E-2</v>
      </c>
      <c r="AY38" s="420">
        <v>1.9921900985764247E-2</v>
      </c>
      <c r="AZ38" s="420">
        <v>2.34415798796964E-2</v>
      </c>
      <c r="BA38" s="136">
        <v>8.7436908479553044E-2</v>
      </c>
      <c r="BB38" s="420">
        <v>2.0857797684823799E-2</v>
      </c>
      <c r="BC38" s="420">
        <v>2.32842790184946E-2</v>
      </c>
      <c r="BD38" s="420">
        <v>2.7716050677637501E-2</v>
      </c>
      <c r="BE38" s="136">
        <v>9.651938416472032E-2</v>
      </c>
      <c r="BF38" s="420">
        <v>3.4754320827052244E-2</v>
      </c>
      <c r="BG38" s="420">
        <v>3.6587930328790631E-2</v>
      </c>
      <c r="BH38" s="420">
        <v>3.3170917827377369E-2</v>
      </c>
      <c r="BI38" s="136">
        <v>0.1381813582370337</v>
      </c>
    </row>
    <row r="39" spans="1:61" s="12" customFormat="1" ht="15.75" customHeight="1">
      <c r="A39" s="431" t="s">
        <v>355</v>
      </c>
      <c r="B39" s="263">
        <v>0.83374207605099393</v>
      </c>
      <c r="C39" s="145">
        <v>1.1183185583984425</v>
      </c>
      <c r="D39" s="145">
        <v>1.29090989409209</v>
      </c>
      <c r="E39" s="145">
        <v>0.98278312255053268</v>
      </c>
      <c r="F39" s="144">
        <v>0.64664631800991201</v>
      </c>
      <c r="G39" s="424">
        <v>0.95623340474214891</v>
      </c>
      <c r="H39" s="145">
        <v>1.2306919371552463</v>
      </c>
      <c r="I39" s="146">
        <v>0.98049258072549783</v>
      </c>
      <c r="J39" s="145">
        <v>0.60502224221968981</v>
      </c>
      <c r="K39" s="145">
        <v>1.1349656318025332</v>
      </c>
      <c r="L39" s="145">
        <v>1.1827838985561465</v>
      </c>
      <c r="M39" s="424">
        <v>0.82774008641787578</v>
      </c>
      <c r="N39" s="145">
        <v>0.6095036048878355</v>
      </c>
      <c r="O39" s="145">
        <v>1.1637758433532153</v>
      </c>
      <c r="P39" s="145">
        <v>1.2773824154005144</v>
      </c>
      <c r="Q39" s="146">
        <v>0.86853591675849484</v>
      </c>
      <c r="R39" s="420">
        <v>0.66818203044036728</v>
      </c>
      <c r="S39" s="136">
        <v>1.240526986925335</v>
      </c>
      <c r="T39" s="420">
        <v>1.3798648946309193</v>
      </c>
      <c r="U39" s="420">
        <v>0.97319185665032959</v>
      </c>
      <c r="V39" s="144">
        <v>0.7334847013256679</v>
      </c>
      <c r="W39" s="145">
        <v>1.3407359085916219</v>
      </c>
      <c r="X39" s="145">
        <v>1.4944050921886731</v>
      </c>
      <c r="Y39" s="424">
        <v>1.0531113552273748</v>
      </c>
      <c r="Z39" s="420">
        <v>0.76107813435160965</v>
      </c>
      <c r="AA39" s="420">
        <v>1.3516809577498134</v>
      </c>
      <c r="AB39" s="420">
        <v>1.5096665539567433</v>
      </c>
      <c r="AC39" s="420">
        <v>1.0642058697204839</v>
      </c>
      <c r="AD39" s="144">
        <v>0.77451652762548517</v>
      </c>
      <c r="AE39" s="424">
        <v>1.3548827492705895</v>
      </c>
      <c r="AF39" s="145">
        <v>1.5149858634059243</v>
      </c>
      <c r="AG39" s="146">
        <v>1.1008113535237687</v>
      </c>
      <c r="AH39" s="420">
        <v>0.79334598994833239</v>
      </c>
      <c r="AI39" s="420">
        <v>1.4135821014927348</v>
      </c>
      <c r="AJ39" s="420">
        <v>1.5520763545971488</v>
      </c>
      <c r="AK39" s="136">
        <v>1.1223648206801342</v>
      </c>
      <c r="AL39" s="145">
        <v>0.79681143202271565</v>
      </c>
      <c r="AM39" s="145">
        <v>1.3979803640711967</v>
      </c>
      <c r="AN39" s="145">
        <v>1.5704909645028846</v>
      </c>
      <c r="AO39" s="146">
        <v>1.1433021788048487</v>
      </c>
      <c r="AP39" s="144">
        <v>0.79742500779413394</v>
      </c>
      <c r="AQ39" s="145">
        <v>1.0019938922113301</v>
      </c>
      <c r="AR39" s="145">
        <v>1.2977078948854401</v>
      </c>
      <c r="AS39" s="146">
        <v>1.0046944331893599</v>
      </c>
      <c r="AT39" s="420">
        <v>0.74619634013835601</v>
      </c>
      <c r="AU39" s="420">
        <v>1.0134215524232699</v>
      </c>
      <c r="AV39" s="420">
        <v>1.5092661445484501</v>
      </c>
      <c r="AW39" s="136">
        <v>1.1507347004171975</v>
      </c>
      <c r="AX39" s="420">
        <v>0.80277106804018861</v>
      </c>
      <c r="AY39" s="420">
        <v>1.0440619151524473</v>
      </c>
      <c r="AZ39" s="420">
        <v>1.8032002184540754</v>
      </c>
      <c r="BA39" s="136">
        <v>1.3933960428322583</v>
      </c>
      <c r="BB39" s="420">
        <v>0.95079190137754399</v>
      </c>
      <c r="BC39" s="420">
        <v>1.0999951684271201</v>
      </c>
      <c r="BD39" s="420">
        <v>1.9343066225701997</v>
      </c>
      <c r="BE39" s="136">
        <v>1.4809887068164032</v>
      </c>
      <c r="BF39" s="420">
        <v>0.99202534328522818</v>
      </c>
      <c r="BG39" s="420">
        <v>1.4635284046040555</v>
      </c>
      <c r="BH39" s="420">
        <v>2.0584853805315491</v>
      </c>
      <c r="BI39" s="136">
        <v>1.5849381118556409</v>
      </c>
    </row>
    <row r="40" spans="1:61" s="12" customFormat="1" ht="15.75" customHeight="1">
      <c r="A40" s="431" t="s">
        <v>356</v>
      </c>
      <c r="B40" s="263">
        <v>7.2239121867778175</v>
      </c>
      <c r="C40" s="145">
        <v>7.7729290305565772</v>
      </c>
      <c r="D40" s="145">
        <v>8.7088963635569403</v>
      </c>
      <c r="E40" s="145">
        <v>8.9681620647964859</v>
      </c>
      <c r="F40" s="144">
        <v>11.912641242481213</v>
      </c>
      <c r="G40" s="424">
        <v>10.80737217844</v>
      </c>
      <c r="H40" s="145">
        <v>14.182995513775046</v>
      </c>
      <c r="I40" s="146">
        <v>14.986941859152919</v>
      </c>
      <c r="J40" s="145">
        <v>12.5817611616043</v>
      </c>
      <c r="K40" s="145">
        <v>11.125945076515899</v>
      </c>
      <c r="L40" s="145">
        <v>14.645461959750101</v>
      </c>
      <c r="M40" s="424">
        <v>15.7465334802828</v>
      </c>
      <c r="N40" s="145">
        <v>13.0163193034739</v>
      </c>
      <c r="O40" s="145">
        <v>12.1778039493985</v>
      </c>
      <c r="P40" s="145">
        <v>15.883544641362299</v>
      </c>
      <c r="Q40" s="146">
        <v>18.0620533720212</v>
      </c>
      <c r="R40" s="420">
        <v>13.568704475587834</v>
      </c>
      <c r="S40" s="136">
        <v>12.582011906588143</v>
      </c>
      <c r="T40" s="420">
        <v>16.143312781760311</v>
      </c>
      <c r="U40" s="420">
        <v>18.573206191208708</v>
      </c>
      <c r="V40" s="144">
        <v>14.416402041070375</v>
      </c>
      <c r="W40" s="145">
        <v>12.984202869484692</v>
      </c>
      <c r="X40" s="145">
        <v>16.650935837598901</v>
      </c>
      <c r="Y40" s="424">
        <v>19.068672318070334</v>
      </c>
      <c r="Z40" s="420">
        <v>14.72998979730529</v>
      </c>
      <c r="AA40" s="420">
        <v>12.651486566215006</v>
      </c>
      <c r="AB40" s="420">
        <v>16.131202202500717</v>
      </c>
      <c r="AC40" s="420">
        <v>16.541410664807092</v>
      </c>
      <c r="AD40" s="144">
        <v>14.955745392947343</v>
      </c>
      <c r="AE40" s="424">
        <v>12.670163453932899</v>
      </c>
      <c r="AF40" s="145">
        <v>16.208838042084739</v>
      </c>
      <c r="AG40" s="146">
        <v>17.320881716275867</v>
      </c>
      <c r="AH40" s="420">
        <v>16.48402240940873</v>
      </c>
      <c r="AI40" s="420">
        <v>15.748093787210854</v>
      </c>
      <c r="AJ40" s="420">
        <v>20.155767769388461</v>
      </c>
      <c r="AK40" s="136">
        <v>21.42555958007409</v>
      </c>
      <c r="AL40" s="145">
        <v>17.982420510037262</v>
      </c>
      <c r="AM40" s="145">
        <v>17.68734399770393</v>
      </c>
      <c r="AN40" s="145">
        <v>23.226116619942459</v>
      </c>
      <c r="AO40" s="146">
        <v>24.63595890372747</v>
      </c>
      <c r="AP40" s="144">
        <v>19.003682768821001</v>
      </c>
      <c r="AQ40" s="145">
        <v>7.53823938210361</v>
      </c>
      <c r="AR40" s="145">
        <v>14.199684680774</v>
      </c>
      <c r="AS40" s="146">
        <v>11.901970615892299</v>
      </c>
      <c r="AT40" s="420">
        <v>16.764474368848099</v>
      </c>
      <c r="AU40" s="420">
        <v>7.9133077422508302</v>
      </c>
      <c r="AV40" s="420">
        <v>18.929211604148698</v>
      </c>
      <c r="AW40" s="136">
        <v>19.406246789825271</v>
      </c>
      <c r="AX40" s="420">
        <v>25.260210798988307</v>
      </c>
      <c r="AY40" s="420">
        <v>9.6902365868574503</v>
      </c>
      <c r="AZ40" s="420">
        <v>21.68973666267313</v>
      </c>
      <c r="BA40" s="136">
        <v>22.902052644370531</v>
      </c>
      <c r="BB40" s="420">
        <v>30.173536213231401</v>
      </c>
      <c r="BC40" s="420">
        <v>10.113319980489001</v>
      </c>
      <c r="BD40" s="420">
        <v>22.601131654873299</v>
      </c>
      <c r="BE40" s="136">
        <v>22.522236866094051</v>
      </c>
      <c r="BF40" s="420">
        <v>27.313033225613832</v>
      </c>
      <c r="BG40" s="420">
        <v>8.9833414241001392</v>
      </c>
      <c r="BH40" s="420">
        <v>20.360956635997194</v>
      </c>
      <c r="BI40" s="136">
        <v>21.995930534917775</v>
      </c>
    </row>
    <row r="41" spans="1:61" s="13" customFormat="1" ht="15.75" customHeight="1">
      <c r="A41" s="431" t="s">
        <v>357</v>
      </c>
      <c r="B41" s="263">
        <v>3.9797852895613657</v>
      </c>
      <c r="C41" s="145">
        <v>5.080030454732305</v>
      </c>
      <c r="D41" s="145">
        <v>6.2856418423099525</v>
      </c>
      <c r="E41" s="145">
        <v>7.3007993577970174</v>
      </c>
      <c r="F41" s="144">
        <v>4.0868826299967198</v>
      </c>
      <c r="G41" s="424">
        <v>6.1004094724131397</v>
      </c>
      <c r="H41" s="145">
        <v>7.8264650900876909</v>
      </c>
      <c r="I41" s="146">
        <v>8.94699586379663</v>
      </c>
      <c r="J41" s="145">
        <v>5.2136072016696566</v>
      </c>
      <c r="K41" s="145">
        <v>8.2714034567115817</v>
      </c>
      <c r="L41" s="145">
        <v>9.8607387480490285</v>
      </c>
      <c r="M41" s="424">
        <v>10.046552468475308</v>
      </c>
      <c r="N41" s="145">
        <v>5.725161273098041</v>
      </c>
      <c r="O41" s="145">
        <v>9.928965831944458</v>
      </c>
      <c r="P41" s="145">
        <v>11.698676182756973</v>
      </c>
      <c r="Q41" s="146">
        <v>11.783402308487149</v>
      </c>
      <c r="R41" s="420">
        <v>6.0611879104304967</v>
      </c>
      <c r="S41" s="136">
        <v>10.968050315451743</v>
      </c>
      <c r="T41" s="420">
        <v>13.126907165240928</v>
      </c>
      <c r="U41" s="420">
        <v>14.536755407132077</v>
      </c>
      <c r="V41" s="144">
        <v>6.5202258175235857</v>
      </c>
      <c r="W41" s="145">
        <v>11.514782008677779</v>
      </c>
      <c r="X41" s="145">
        <v>13.792078516936465</v>
      </c>
      <c r="Y41" s="424">
        <v>15.284433524089449</v>
      </c>
      <c r="Z41" s="420">
        <v>6.6656831341676464</v>
      </c>
      <c r="AA41" s="420">
        <v>11.340036946402103</v>
      </c>
      <c r="AB41" s="420">
        <v>13.695533967317909</v>
      </c>
      <c r="AC41" s="420">
        <v>14.883010073262298</v>
      </c>
      <c r="AD41" s="144">
        <v>6.3982753744032737</v>
      </c>
      <c r="AE41" s="424">
        <v>11.266340947609018</v>
      </c>
      <c r="AF41" s="145">
        <v>13.728094625288536</v>
      </c>
      <c r="AG41" s="146">
        <v>15.291762525343064</v>
      </c>
      <c r="AH41" s="420">
        <v>6.547259502943203</v>
      </c>
      <c r="AI41" s="420">
        <v>11.272453607695056</v>
      </c>
      <c r="AJ41" s="420">
        <v>14.214396680461792</v>
      </c>
      <c r="AK41" s="136">
        <v>15.564067396151025</v>
      </c>
      <c r="AL41" s="145">
        <v>6.6851915381639273</v>
      </c>
      <c r="AM41" s="145">
        <v>11.483474381053338</v>
      </c>
      <c r="AN41" s="145">
        <v>14.550407309922075</v>
      </c>
      <c r="AO41" s="146">
        <v>16.146114055378447</v>
      </c>
      <c r="AP41" s="144">
        <v>6.5930196381831498</v>
      </c>
      <c r="AQ41" s="145">
        <v>10.2029537234251</v>
      </c>
      <c r="AR41" s="145">
        <v>14.048277357136799</v>
      </c>
      <c r="AS41" s="146">
        <v>15.705058898882401</v>
      </c>
      <c r="AT41" s="420">
        <v>6.5602832968371807</v>
      </c>
      <c r="AU41" s="420">
        <v>10.6225658467961</v>
      </c>
      <c r="AV41" s="420">
        <v>14.960586442860199</v>
      </c>
      <c r="AW41" s="136">
        <v>16.311344591594466</v>
      </c>
      <c r="AX41" s="420">
        <v>7.1120692929900704</v>
      </c>
      <c r="AY41" s="420">
        <v>11.142942268515137</v>
      </c>
      <c r="AZ41" s="420">
        <v>15.956275621408679</v>
      </c>
      <c r="BA41" s="136">
        <v>16.934456177538198</v>
      </c>
      <c r="BB41" s="420">
        <v>7.6630329323836897</v>
      </c>
      <c r="BC41" s="420">
        <v>11.5172815847582</v>
      </c>
      <c r="BD41" s="420">
        <v>16.576136857984299</v>
      </c>
      <c r="BE41" s="136">
        <v>17.514430881289275</v>
      </c>
      <c r="BF41" s="420">
        <v>8.1177646429880941</v>
      </c>
      <c r="BG41" s="420">
        <v>11.91257681043207</v>
      </c>
      <c r="BH41" s="420">
        <v>17.020016833248832</v>
      </c>
      <c r="BI41" s="136">
        <v>17.995556316694593</v>
      </c>
    </row>
    <row r="42" spans="1:61" s="12" customFormat="1" ht="15.75" customHeight="1">
      <c r="A42" s="431" t="s">
        <v>358</v>
      </c>
      <c r="B42" s="263">
        <v>3.7680814132488449</v>
      </c>
      <c r="C42" s="145">
        <v>3.5746426782614464</v>
      </c>
      <c r="D42" s="145">
        <v>3.8632529330149197</v>
      </c>
      <c r="E42" s="145">
        <v>4.7752982372543293</v>
      </c>
      <c r="F42" s="144">
        <v>3.8094408019696515</v>
      </c>
      <c r="G42" s="424">
        <v>4.0337430573968378</v>
      </c>
      <c r="H42" s="145">
        <v>3.8727775428562525</v>
      </c>
      <c r="I42" s="146">
        <v>4.7369758961812378</v>
      </c>
      <c r="J42" s="145">
        <v>4.154091116621955</v>
      </c>
      <c r="K42" s="145">
        <v>4.3899533848671934</v>
      </c>
      <c r="L42" s="145">
        <v>4.1692731214013463</v>
      </c>
      <c r="M42" s="424">
        <v>5.1187113098041133</v>
      </c>
      <c r="N42" s="145">
        <v>4.4555016391713762</v>
      </c>
      <c r="O42" s="145">
        <v>5.0835614791655637</v>
      </c>
      <c r="P42" s="145">
        <v>4.5621074040143847</v>
      </c>
      <c r="Q42" s="146">
        <v>5.4969380864613733</v>
      </c>
      <c r="R42" s="420">
        <v>4.8740236296061292</v>
      </c>
      <c r="S42" s="136">
        <v>5.5260810749515858</v>
      </c>
      <c r="T42" s="420">
        <v>4.8919740835478169</v>
      </c>
      <c r="U42" s="420">
        <v>6.1003557909446666</v>
      </c>
      <c r="V42" s="144">
        <v>5.3341138457607045</v>
      </c>
      <c r="W42" s="145">
        <v>5.7817576771311279</v>
      </c>
      <c r="X42" s="145">
        <v>5.1160605688778285</v>
      </c>
      <c r="Y42" s="424">
        <v>6.3833489383434285</v>
      </c>
      <c r="Z42" s="420">
        <v>5.7805791746508746</v>
      </c>
      <c r="AA42" s="420">
        <v>1.8569719330435732</v>
      </c>
      <c r="AB42" s="420">
        <v>5.0597696446362521</v>
      </c>
      <c r="AC42" s="420">
        <v>5.0945082525470493</v>
      </c>
      <c r="AD42" s="144">
        <v>5.8110165947283257</v>
      </c>
      <c r="AE42" s="424">
        <v>1.8781968976989845</v>
      </c>
      <c r="AF42" s="145">
        <v>2.7397800684892868</v>
      </c>
      <c r="AG42" s="146">
        <v>4.4875422333588579</v>
      </c>
      <c r="AH42" s="420">
        <v>5.9935424169240568</v>
      </c>
      <c r="AI42" s="420">
        <v>2.2395992682231967</v>
      </c>
      <c r="AJ42" s="420">
        <v>2.1678268169871391</v>
      </c>
      <c r="AK42" s="136">
        <v>4.5291704995621656</v>
      </c>
      <c r="AL42" s="145">
        <v>5.9822972190832617</v>
      </c>
      <c r="AM42" s="145">
        <v>2.2267968477640645</v>
      </c>
      <c r="AN42" s="145">
        <v>2.1489097876384191</v>
      </c>
      <c r="AO42" s="146">
        <v>4.5482969836251961</v>
      </c>
      <c r="AP42" s="144">
        <v>5.9219224879806793</v>
      </c>
      <c r="AQ42" s="145">
        <v>2.2171607473474002</v>
      </c>
      <c r="AR42" s="145">
        <v>2.1716298479748302</v>
      </c>
      <c r="AS42" s="146">
        <v>4.6232945586568803</v>
      </c>
      <c r="AT42" s="420">
        <v>6.0719712684735399</v>
      </c>
      <c r="AU42" s="420">
        <v>2.3028443435526302</v>
      </c>
      <c r="AV42" s="420">
        <v>2.2562701251681303</v>
      </c>
      <c r="AW42" s="136">
        <v>4.7434040253732475</v>
      </c>
      <c r="AX42" s="420">
        <v>6.2609857313135739</v>
      </c>
      <c r="AY42" s="420">
        <v>2.4158045114790792</v>
      </c>
      <c r="AZ42" s="420">
        <v>2.3771425636536456</v>
      </c>
      <c r="BA42" s="136">
        <v>4.9867981627895537</v>
      </c>
      <c r="BB42" s="420">
        <v>6.40829331886244</v>
      </c>
      <c r="BC42" s="420">
        <v>2.4734652673998099</v>
      </c>
      <c r="BD42" s="420">
        <v>2.3395364843722799</v>
      </c>
      <c r="BE42" s="136">
        <v>5.1412204848102467</v>
      </c>
      <c r="BF42" s="420">
        <v>6.5621763543724718</v>
      </c>
      <c r="BG42" s="420">
        <v>2.5110660168059225</v>
      </c>
      <c r="BH42" s="420">
        <v>2.3594145687421411</v>
      </c>
      <c r="BI42" s="136">
        <v>5.271020898890808</v>
      </c>
    </row>
    <row r="43" spans="1:61" s="12" customFormat="1" ht="15.75" customHeight="1">
      <c r="A43" s="431" t="s">
        <v>359</v>
      </c>
      <c r="B43" s="263">
        <v>1448.8142555673992</v>
      </c>
      <c r="C43" s="145">
        <v>1432.9404097616839</v>
      </c>
      <c r="D43" s="145">
        <v>1489.9458753991607</v>
      </c>
      <c r="E43" s="145">
        <v>1583.3591320688784</v>
      </c>
      <c r="F43" s="144">
        <v>1420.1868149870118</v>
      </c>
      <c r="G43" s="424">
        <v>1522.2895040485805</v>
      </c>
      <c r="H43" s="145">
        <v>1417.2503827293381</v>
      </c>
      <c r="I43" s="146">
        <v>1723.3199596418835</v>
      </c>
      <c r="J43" s="145">
        <v>1483.6222546237243</v>
      </c>
      <c r="K43" s="145">
        <v>1609.8973620771339</v>
      </c>
      <c r="L43" s="145">
        <v>1442.7323450417223</v>
      </c>
      <c r="M43" s="424">
        <v>1732.2614563681204</v>
      </c>
      <c r="N43" s="145">
        <v>1574.5370003429198</v>
      </c>
      <c r="O43" s="145">
        <v>1758.5223006052322</v>
      </c>
      <c r="P43" s="145">
        <v>1545.8402334467253</v>
      </c>
      <c r="Q43" s="146">
        <v>1904.1708225771108</v>
      </c>
      <c r="R43" s="420">
        <v>1681.2085499614907</v>
      </c>
      <c r="S43" s="136">
        <v>1898.2888823964827</v>
      </c>
      <c r="T43" s="420">
        <v>1674.1740827251856</v>
      </c>
      <c r="U43" s="420">
        <v>2003.3905240510041</v>
      </c>
      <c r="V43" s="144">
        <v>1840.8020394841562</v>
      </c>
      <c r="W43" s="145">
        <v>2017.1536777491974</v>
      </c>
      <c r="X43" s="145">
        <v>1762.3500576781573</v>
      </c>
      <c r="Y43" s="424">
        <v>2087.8080593312438</v>
      </c>
      <c r="Z43" s="420">
        <v>1915.7076732543048</v>
      </c>
      <c r="AA43" s="420">
        <v>2044.476850076268</v>
      </c>
      <c r="AB43" s="420">
        <v>1781.8869337813355</v>
      </c>
      <c r="AC43" s="420">
        <v>2116.626829330778</v>
      </c>
      <c r="AD43" s="144">
        <v>1968.0878224746459</v>
      </c>
      <c r="AE43" s="424">
        <v>2020.9093371193135</v>
      </c>
      <c r="AF43" s="145">
        <v>1702.1384085385537</v>
      </c>
      <c r="AG43" s="146">
        <v>2085.7613995388911</v>
      </c>
      <c r="AH43" s="420">
        <v>1999.2091130263921</v>
      </c>
      <c r="AI43" s="420">
        <v>2259.5647294598189</v>
      </c>
      <c r="AJ43" s="420">
        <v>1907.8855349929772</v>
      </c>
      <c r="AK43" s="136">
        <v>2360.9999513421139</v>
      </c>
      <c r="AL43" s="145">
        <v>2188.8104293799802</v>
      </c>
      <c r="AM43" s="145">
        <v>2463.113021198556</v>
      </c>
      <c r="AN43" s="145">
        <v>2096.3188919259269</v>
      </c>
      <c r="AO43" s="146">
        <v>2561.6825124628908</v>
      </c>
      <c r="AP43" s="144">
        <v>2356.2253197326481</v>
      </c>
      <c r="AQ43" s="145">
        <v>2834.9070966819404</v>
      </c>
      <c r="AR43" s="145">
        <v>2401.4599102372249</v>
      </c>
      <c r="AS43" s="146">
        <v>2944.5525026137962</v>
      </c>
      <c r="AT43" s="420">
        <v>2508.6410635094398</v>
      </c>
      <c r="AU43" s="420">
        <v>2992.3804307853356</v>
      </c>
      <c r="AV43" s="420">
        <v>2633.4846180884497</v>
      </c>
      <c r="AW43" s="136">
        <v>3092.5626390022508</v>
      </c>
      <c r="AX43" s="420">
        <v>2811.317701375734</v>
      </c>
      <c r="AY43" s="420">
        <v>3188.3094528552488</v>
      </c>
      <c r="AZ43" s="420">
        <v>2910.8873748517894</v>
      </c>
      <c r="BA43" s="136">
        <v>3412.5273433732386</v>
      </c>
      <c r="BB43" s="420">
        <v>3101.3054934602901</v>
      </c>
      <c r="BC43" s="420">
        <v>3462.4233165431201</v>
      </c>
      <c r="BD43" s="420">
        <v>3105.76511637779</v>
      </c>
      <c r="BE43" s="136">
        <v>3628.4963923831065</v>
      </c>
      <c r="BF43" s="420">
        <v>3269.5963624932892</v>
      </c>
      <c r="BG43" s="420">
        <v>3616.0921050553134</v>
      </c>
      <c r="BH43" s="420">
        <v>3289.7574034688387</v>
      </c>
      <c r="BI43" s="136">
        <v>3842.7239663998353</v>
      </c>
    </row>
    <row r="44" spans="1:61" s="12" customFormat="1" ht="15.75" customHeight="1">
      <c r="A44" s="431" t="s">
        <v>360</v>
      </c>
      <c r="B44" s="263">
        <v>1172.4908278684693</v>
      </c>
      <c r="C44" s="145">
        <v>1204.1089681366886</v>
      </c>
      <c r="D44" s="145">
        <v>1243.4931423474936</v>
      </c>
      <c r="E44" s="145">
        <v>1311.8982016473478</v>
      </c>
      <c r="F44" s="144">
        <v>1140.8923924139876</v>
      </c>
      <c r="G44" s="424">
        <v>1262.6529504610401</v>
      </c>
      <c r="H44" s="145">
        <v>1163.2340974336503</v>
      </c>
      <c r="I44" s="146">
        <v>1425.6406650106699</v>
      </c>
      <c r="J44" s="145">
        <v>1195.01991</v>
      </c>
      <c r="K44" s="145">
        <v>1330.8343253278199</v>
      </c>
      <c r="L44" s="145">
        <v>1201.5355400000001</v>
      </c>
      <c r="M44" s="424">
        <v>1449.1696150182863</v>
      </c>
      <c r="N44" s="145">
        <v>1221.3773965853009</v>
      </c>
      <c r="O44" s="145">
        <v>1401.39897444656</v>
      </c>
      <c r="P44" s="145">
        <v>1245.99085938333</v>
      </c>
      <c r="Q44" s="146">
        <v>1551.8871273133161</v>
      </c>
      <c r="R44" s="420">
        <v>1276.1309727165747</v>
      </c>
      <c r="S44" s="136">
        <v>1487.6205150628487</v>
      </c>
      <c r="T44" s="420">
        <v>1323.814268828605</v>
      </c>
      <c r="U44" s="420">
        <v>1590.3096960303042</v>
      </c>
      <c r="V44" s="144">
        <v>1344.4892540222654</v>
      </c>
      <c r="W44" s="145">
        <v>1556.9274384531971</v>
      </c>
      <c r="X44" s="145">
        <v>1385.8500160495091</v>
      </c>
      <c r="Y44" s="424">
        <v>1645.8223025010354</v>
      </c>
      <c r="Z44" s="420">
        <v>1411.7433878887207</v>
      </c>
      <c r="AA44" s="420">
        <v>1580.1404263536226</v>
      </c>
      <c r="AB44" s="420">
        <v>1398.9634262505112</v>
      </c>
      <c r="AC44" s="420">
        <v>1662.8160412883772</v>
      </c>
      <c r="AD44" s="144">
        <v>1452.5727393019399</v>
      </c>
      <c r="AE44" s="424">
        <v>1549.8007783355383</v>
      </c>
      <c r="AF44" s="145">
        <v>1319.5352854503808</v>
      </c>
      <c r="AG44" s="146">
        <v>1608.3372699552922</v>
      </c>
      <c r="AH44" s="420">
        <v>1479.8719094643525</v>
      </c>
      <c r="AI44" s="420">
        <v>1728.5885870396605</v>
      </c>
      <c r="AJ44" s="420">
        <v>1517.1021639668643</v>
      </c>
      <c r="AK44" s="136">
        <v>1876.5143829036319</v>
      </c>
      <c r="AL44" s="145">
        <v>1660.0750935702358</v>
      </c>
      <c r="AM44" s="145">
        <v>1924.6188727243568</v>
      </c>
      <c r="AN44" s="145">
        <v>1701.5277682348224</v>
      </c>
      <c r="AO44" s="146">
        <v>2069.0902664978903</v>
      </c>
      <c r="AP44" s="144">
        <v>1821.23959029502</v>
      </c>
      <c r="AQ44" s="145">
        <v>2272.9727842400498</v>
      </c>
      <c r="AR44" s="145">
        <v>1996.9305011505201</v>
      </c>
      <c r="AS44" s="146">
        <v>2434.0210555961999</v>
      </c>
      <c r="AT44" s="420">
        <v>1961.27632592082</v>
      </c>
      <c r="AU44" s="420">
        <v>2407.0508325052097</v>
      </c>
      <c r="AV44" s="420">
        <v>2213.9550785603701</v>
      </c>
      <c r="AW44" s="136">
        <v>2563.3224748102266</v>
      </c>
      <c r="AX44" s="420">
        <v>2245.7265591475448</v>
      </c>
      <c r="AY44" s="420">
        <v>2592.6590009174761</v>
      </c>
      <c r="AZ44" s="420">
        <v>2436.5963683604477</v>
      </c>
      <c r="BA44" s="136">
        <v>2851.3697404495119</v>
      </c>
      <c r="BB44" s="420">
        <v>2508.6088143777602</v>
      </c>
      <c r="BC44" s="420">
        <v>2845.0944311020698</v>
      </c>
      <c r="BD44" s="420">
        <v>2625.1280704885198</v>
      </c>
      <c r="BE44" s="136">
        <v>3049.0361986737853</v>
      </c>
      <c r="BF44" s="420">
        <v>2664.8029556780484</v>
      </c>
      <c r="BG44" s="420">
        <v>2992.1087214588892</v>
      </c>
      <c r="BH44" s="420">
        <v>2803.149678833895</v>
      </c>
      <c r="BI44" s="136">
        <v>3256.5799426704793</v>
      </c>
    </row>
    <row r="45" spans="1:61" s="13" customFormat="1" ht="15.75" customHeight="1">
      <c r="A45" s="431" t="s">
        <v>361</v>
      </c>
      <c r="B45" s="263">
        <v>2.1594887250174057</v>
      </c>
      <c r="C45" s="145">
        <v>1.7095190567843157</v>
      </c>
      <c r="D45" s="145">
        <v>2.2585294330540568</v>
      </c>
      <c r="E45" s="145">
        <v>2.6483511818021843</v>
      </c>
      <c r="F45" s="144">
        <v>2.5727782659245397</v>
      </c>
      <c r="G45" s="424">
        <v>2.08276595561974</v>
      </c>
      <c r="H45" s="145">
        <v>3.5263632079387697</v>
      </c>
      <c r="I45" s="146">
        <v>3.9347886452535499</v>
      </c>
      <c r="J45" s="145">
        <v>3.3338982528151959</v>
      </c>
      <c r="K45" s="145">
        <v>3.3546816336249243</v>
      </c>
      <c r="L45" s="145">
        <v>2.8958645758851813</v>
      </c>
      <c r="M45" s="424">
        <v>3.0473003663267213</v>
      </c>
      <c r="N45" s="145">
        <v>3.5964505868812089</v>
      </c>
      <c r="O45" s="145">
        <v>3.8465564977157598</v>
      </c>
      <c r="P45" s="145">
        <v>3.302001206203232</v>
      </c>
      <c r="Q45" s="146">
        <v>3.4855818822082121</v>
      </c>
      <c r="R45" s="420">
        <v>3.9945875104682393</v>
      </c>
      <c r="S45" s="136">
        <v>4.3105009415708349</v>
      </c>
      <c r="T45" s="420">
        <v>3.6487528491277339</v>
      </c>
      <c r="U45" s="420">
        <v>4.0975765720449795</v>
      </c>
      <c r="V45" s="144">
        <v>4.5121404115201518</v>
      </c>
      <c r="W45" s="145">
        <v>4.7309963886846083</v>
      </c>
      <c r="X45" s="145">
        <v>4.0115166256321686</v>
      </c>
      <c r="Y45" s="424">
        <v>4.448487393559966</v>
      </c>
      <c r="Z45" s="420">
        <v>4.7067515618623599</v>
      </c>
      <c r="AA45" s="420">
        <v>4.8432840132561124</v>
      </c>
      <c r="AB45" s="420">
        <v>4.1086895082167709</v>
      </c>
      <c r="AC45" s="420">
        <v>4.4691705803675053</v>
      </c>
      <c r="AD45" s="144">
        <v>4.7553879946682711</v>
      </c>
      <c r="AE45" s="424">
        <v>4.9805432022400131</v>
      </c>
      <c r="AF45" s="145">
        <v>4.1958983740470011</v>
      </c>
      <c r="AG45" s="146">
        <v>4.6106013561421992</v>
      </c>
      <c r="AH45" s="420">
        <v>5.3512755507733809</v>
      </c>
      <c r="AI45" s="420">
        <v>5.1486684107921077</v>
      </c>
      <c r="AJ45" s="420">
        <v>4.3772821509296715</v>
      </c>
      <c r="AK45" s="136">
        <v>4.7841714395099517</v>
      </c>
      <c r="AL45" s="145">
        <v>5.3476421412177944</v>
      </c>
      <c r="AM45" s="145">
        <v>5.3853870468300471</v>
      </c>
      <c r="AN45" s="145">
        <v>4.5054674484313493</v>
      </c>
      <c r="AO45" s="146">
        <v>4.933602967140625</v>
      </c>
      <c r="AP45" s="144">
        <v>5.3531920535555102</v>
      </c>
      <c r="AQ45" s="145">
        <v>4.3970421998490901</v>
      </c>
      <c r="AR45" s="145">
        <v>4.2455813861373901</v>
      </c>
      <c r="AS45" s="146">
        <v>4.8059849910999004</v>
      </c>
      <c r="AT45" s="420">
        <v>5.2755371137620202</v>
      </c>
      <c r="AU45" s="420">
        <v>4.5019420313996994</v>
      </c>
      <c r="AV45" s="420">
        <v>4.3568653372078598</v>
      </c>
      <c r="AW45" s="136">
        <v>4.9711347281100764</v>
      </c>
      <c r="AX45" s="420">
        <v>5.4479121686445815</v>
      </c>
      <c r="AY45" s="420">
        <v>4.6565603482189992</v>
      </c>
      <c r="AZ45" s="420">
        <v>4.882469338010476</v>
      </c>
      <c r="BA45" s="136">
        <v>5.1871531326318996</v>
      </c>
      <c r="BB45" s="420">
        <v>5.5792230929447504</v>
      </c>
      <c r="BC45" s="420">
        <v>4.77506395709635</v>
      </c>
      <c r="BD45" s="420">
        <v>5.0335945315703698</v>
      </c>
      <c r="BE45" s="136">
        <v>5.3889798011225638</v>
      </c>
      <c r="BF45" s="420">
        <v>5.6622210968770936</v>
      </c>
      <c r="BG45" s="420">
        <v>4.7502902997086105</v>
      </c>
      <c r="BH45" s="420">
        <v>5.1221500043173256</v>
      </c>
      <c r="BI45" s="136">
        <v>5.4802057558603421</v>
      </c>
    </row>
    <row r="46" spans="1:61" s="12" customFormat="1" ht="15.75" customHeight="1">
      <c r="A46" s="431" t="s">
        <v>427</v>
      </c>
      <c r="B46" s="263">
        <v>124.0689021970919</v>
      </c>
      <c r="C46" s="145">
        <v>108.98261220436946</v>
      </c>
      <c r="D46" s="145">
        <v>125.34092335180128</v>
      </c>
      <c r="E46" s="145">
        <v>120.80201144720311</v>
      </c>
      <c r="F46" s="144">
        <v>117.09055618960575</v>
      </c>
      <c r="G46" s="424">
        <v>122.73222960175077</v>
      </c>
      <c r="H46" s="145">
        <v>121.8895585882329</v>
      </c>
      <c r="I46" s="146">
        <v>119.84712183194718</v>
      </c>
      <c r="J46" s="145">
        <v>125.31155213786417</v>
      </c>
      <c r="K46" s="145">
        <v>132.26571172746219</v>
      </c>
      <c r="L46" s="145">
        <v>113.9207091356334</v>
      </c>
      <c r="M46" s="424">
        <v>120.39562850516759</v>
      </c>
      <c r="N46" s="145">
        <v>154.51525446468807</v>
      </c>
      <c r="O46" s="145">
        <v>165.07854621987275</v>
      </c>
      <c r="P46" s="145">
        <v>141.64917122489538</v>
      </c>
      <c r="Q46" s="146">
        <v>149.62741079285769</v>
      </c>
      <c r="R46" s="420">
        <v>184.0847419420644</v>
      </c>
      <c r="S46" s="136">
        <v>198.63884281333185</v>
      </c>
      <c r="T46" s="420">
        <v>171.47211844401949</v>
      </c>
      <c r="U46" s="420">
        <v>181.57243743356696</v>
      </c>
      <c r="V46" s="144">
        <v>219.22726724916015</v>
      </c>
      <c r="W46" s="145">
        <v>195.48469512378162</v>
      </c>
      <c r="X46" s="145">
        <v>170.99838292146976</v>
      </c>
      <c r="Y46" s="424">
        <v>179.93028156416233</v>
      </c>
      <c r="Z46" s="420">
        <v>208.00125460263314</v>
      </c>
      <c r="AA46" s="420">
        <v>183.74281163886667</v>
      </c>
      <c r="AB46" s="420">
        <v>164.69427901884819</v>
      </c>
      <c r="AC46" s="420">
        <v>177.99452565806675</v>
      </c>
      <c r="AD46" s="144">
        <v>214.13657614560648</v>
      </c>
      <c r="AE46" s="424">
        <v>175.41253845254681</v>
      </c>
      <c r="AF46" s="145">
        <v>160.85479694070199</v>
      </c>
      <c r="AG46" s="146">
        <v>179.80774486277201</v>
      </c>
      <c r="AH46" s="420">
        <v>214.69232687786069</v>
      </c>
      <c r="AI46" s="420">
        <v>171.39089633698092</v>
      </c>
      <c r="AJ46" s="420">
        <v>160.12807267403977</v>
      </c>
      <c r="AK46" s="136">
        <v>180.79449468214082</v>
      </c>
      <c r="AL46" s="145">
        <v>217.12619884224037</v>
      </c>
      <c r="AM46" s="145">
        <v>167.32529302842772</v>
      </c>
      <c r="AN46" s="145">
        <v>161.77939896021195</v>
      </c>
      <c r="AO46" s="146">
        <v>182.26181232014082</v>
      </c>
      <c r="AP46" s="144">
        <v>217.83561939554198</v>
      </c>
      <c r="AQ46" s="145">
        <v>159.629618658162</v>
      </c>
      <c r="AR46" s="145">
        <v>164.38784210869699</v>
      </c>
      <c r="AS46" s="146">
        <v>186.83988461385098</v>
      </c>
      <c r="AT46" s="420">
        <v>222.652623264239</v>
      </c>
      <c r="AU46" s="420">
        <v>167.64247642029002</v>
      </c>
      <c r="AV46" s="420">
        <v>170.040998669901</v>
      </c>
      <c r="AW46" s="136">
        <v>192.36852438891427</v>
      </c>
      <c r="AX46" s="420">
        <v>229.67359402036047</v>
      </c>
      <c r="AY46" s="420">
        <v>157.56653807883342</v>
      </c>
      <c r="AZ46" s="420">
        <v>208.15117508769276</v>
      </c>
      <c r="BA46" s="136">
        <v>201.13866391872025</v>
      </c>
      <c r="BB46" s="420">
        <v>235.834165199605</v>
      </c>
      <c r="BC46" s="420">
        <v>154.43230314417301</v>
      </c>
      <c r="BD46" s="420">
        <v>206.039425048314</v>
      </c>
      <c r="BE46" s="136">
        <v>208.69952249613149</v>
      </c>
      <c r="BF46" s="420">
        <v>239.9646964522903</v>
      </c>
      <c r="BG46" s="420">
        <v>154.14737269556761</v>
      </c>
      <c r="BH46" s="420">
        <v>205.68674838626819</v>
      </c>
      <c r="BI46" s="136">
        <v>205.87086781105995</v>
      </c>
    </row>
    <row r="47" spans="1:61" s="12" customFormat="1" ht="15.75" customHeight="1">
      <c r="A47" s="431" t="s">
        <v>362</v>
      </c>
      <c r="B47" s="263">
        <v>150.09503677682079</v>
      </c>
      <c r="C47" s="145">
        <v>118.13931036384147</v>
      </c>
      <c r="D47" s="145">
        <v>118.85328026681195</v>
      </c>
      <c r="E47" s="145">
        <v>148.01056779252531</v>
      </c>
      <c r="F47" s="144">
        <v>159.63108811749376</v>
      </c>
      <c r="G47" s="424">
        <v>134.82155803016983</v>
      </c>
      <c r="H47" s="145">
        <v>128.60036349951611</v>
      </c>
      <c r="I47" s="146">
        <v>173.89738415401294</v>
      </c>
      <c r="J47" s="145">
        <v>159.95689423304495</v>
      </c>
      <c r="K47" s="145">
        <v>143.44264338822668</v>
      </c>
      <c r="L47" s="145">
        <v>124.38023133020366</v>
      </c>
      <c r="M47" s="424">
        <v>159.64891247833975</v>
      </c>
      <c r="N47" s="145">
        <v>195.04789870604958</v>
      </c>
      <c r="O47" s="145">
        <v>188.19822344108374</v>
      </c>
      <c r="P47" s="145">
        <v>154.89820163229675</v>
      </c>
      <c r="Q47" s="146">
        <v>199.17070258872866</v>
      </c>
      <c r="R47" s="420">
        <v>216.99824779238341</v>
      </c>
      <c r="S47" s="136">
        <v>207.7190235787314</v>
      </c>
      <c r="T47" s="420">
        <v>175.23894260343323</v>
      </c>
      <c r="U47" s="420">
        <v>227.41081401508822</v>
      </c>
      <c r="V47" s="144">
        <v>272.57337780121048</v>
      </c>
      <c r="W47" s="145">
        <v>260.01054778353404</v>
      </c>
      <c r="X47" s="145">
        <v>201.49014208154634</v>
      </c>
      <c r="Y47" s="424">
        <v>257.60698787248629</v>
      </c>
      <c r="Z47" s="420">
        <v>291.25627920108883</v>
      </c>
      <c r="AA47" s="420">
        <v>275.75032807052241</v>
      </c>
      <c r="AB47" s="420">
        <v>214.12053900375946</v>
      </c>
      <c r="AC47" s="420">
        <v>271.34709180396663</v>
      </c>
      <c r="AD47" s="144">
        <v>296.62311903243108</v>
      </c>
      <c r="AE47" s="424">
        <v>290.71547712898831</v>
      </c>
      <c r="AF47" s="145">
        <v>217.55242777342386</v>
      </c>
      <c r="AG47" s="146">
        <v>293.00578336468453</v>
      </c>
      <c r="AH47" s="420">
        <v>299.2936011334055</v>
      </c>
      <c r="AI47" s="420">
        <v>354.43657767238523</v>
      </c>
      <c r="AJ47" s="420">
        <v>226.27801620114357</v>
      </c>
      <c r="AK47" s="136">
        <v>298.90690231683124</v>
      </c>
      <c r="AL47" s="145">
        <v>306.26149482628597</v>
      </c>
      <c r="AM47" s="145">
        <v>365.78346839894141</v>
      </c>
      <c r="AN47" s="145">
        <v>228.50625728246149</v>
      </c>
      <c r="AO47" s="146">
        <v>305.3968306777187</v>
      </c>
      <c r="AP47" s="144">
        <v>311.79691798853099</v>
      </c>
      <c r="AQ47" s="145">
        <v>397.90765158387904</v>
      </c>
      <c r="AR47" s="145">
        <v>235.89598559187002</v>
      </c>
      <c r="AS47" s="146">
        <v>318.88557741264498</v>
      </c>
      <c r="AT47" s="420">
        <v>319.43657721061902</v>
      </c>
      <c r="AU47" s="420">
        <v>413.18517982843599</v>
      </c>
      <c r="AV47" s="420">
        <v>245.13167552097102</v>
      </c>
      <c r="AW47" s="136">
        <v>331.90050507499967</v>
      </c>
      <c r="AX47" s="420">
        <v>330.46963603918431</v>
      </c>
      <c r="AY47" s="420">
        <v>433.42735351072025</v>
      </c>
      <c r="AZ47" s="420">
        <v>261.25736206563795</v>
      </c>
      <c r="BA47" s="136">
        <v>354.83178587237455</v>
      </c>
      <c r="BB47" s="420">
        <v>351.28329078998399</v>
      </c>
      <c r="BC47" s="420">
        <v>458.12151833977998</v>
      </c>
      <c r="BD47" s="420">
        <v>269.56402630939198</v>
      </c>
      <c r="BE47" s="136">
        <v>365.3716914120667</v>
      </c>
      <c r="BF47" s="420">
        <v>359.16648926607354</v>
      </c>
      <c r="BG47" s="420">
        <v>465.08572060114767</v>
      </c>
      <c r="BH47" s="420">
        <v>275.79882624435794</v>
      </c>
      <c r="BI47" s="136">
        <v>374.79295016243583</v>
      </c>
    </row>
    <row r="48" spans="1:61" s="12" customFormat="1" ht="15.75" customHeight="1">
      <c r="A48" s="431" t="s">
        <v>363</v>
      </c>
      <c r="B48" s="263">
        <v>7.6121781948117873</v>
      </c>
      <c r="C48" s="145">
        <v>6.0260391901624271</v>
      </c>
      <c r="D48" s="145">
        <v>7.9612957935198967</v>
      </c>
      <c r="E48" s="145">
        <v>9.3354139268109044</v>
      </c>
      <c r="F48" s="144">
        <v>18.340466768673128</v>
      </c>
      <c r="G48" s="424">
        <v>20.461950457126651</v>
      </c>
      <c r="H48" s="145">
        <v>18.835244933658085</v>
      </c>
      <c r="I48" s="146">
        <v>19.176870122193971</v>
      </c>
      <c r="J48" s="145">
        <v>24.923551060870363</v>
      </c>
      <c r="K48" s="145">
        <v>26.306682533267281</v>
      </c>
      <c r="L48" s="145">
        <v>22.657995712229265</v>
      </c>
      <c r="M48" s="424">
        <v>23.945809810518149</v>
      </c>
      <c r="N48" s="145">
        <v>28.442123226908215</v>
      </c>
      <c r="O48" s="145">
        <v>30.386542545399564</v>
      </c>
      <c r="P48" s="145">
        <v>26.073821623149918</v>
      </c>
      <c r="Q48" s="146">
        <v>27.542402014852517</v>
      </c>
      <c r="R48" s="420">
        <v>32.845828136221549</v>
      </c>
      <c r="S48" s="136">
        <v>34.477546821185349</v>
      </c>
      <c r="T48" s="420">
        <v>30.021291493609993</v>
      </c>
      <c r="U48" s="420">
        <v>31.837999585969726</v>
      </c>
      <c r="V48" s="144">
        <v>38.819756737151877</v>
      </c>
      <c r="W48" s="145">
        <v>36.648333971634571</v>
      </c>
      <c r="X48" s="145">
        <v>31.940769095274888</v>
      </c>
      <c r="Y48" s="424">
        <v>33.920387955224662</v>
      </c>
      <c r="Z48" s="420">
        <v>42.082957500685779</v>
      </c>
      <c r="AA48" s="420">
        <v>37.307669218746412</v>
      </c>
      <c r="AB48" s="420">
        <v>32.575311933371538</v>
      </c>
      <c r="AC48" s="420">
        <v>34.614017907483664</v>
      </c>
      <c r="AD48" s="144">
        <v>46.992614396783857</v>
      </c>
      <c r="AE48" s="424">
        <v>37.077211616388027</v>
      </c>
      <c r="AF48" s="145">
        <v>32.71952813069381</v>
      </c>
      <c r="AG48" s="146">
        <v>35.840545771937826</v>
      </c>
      <c r="AH48" s="420">
        <v>47.132890857669778</v>
      </c>
      <c r="AI48" s="420">
        <v>38.366320942184245</v>
      </c>
      <c r="AJ48" s="420">
        <v>33.646195014661402</v>
      </c>
      <c r="AK48" s="136">
        <v>37.338611507986506</v>
      </c>
      <c r="AL48" s="145">
        <v>50.489391238264936</v>
      </c>
      <c r="AM48" s="145">
        <v>38.677980215264576</v>
      </c>
      <c r="AN48" s="145">
        <v>34.619577607655273</v>
      </c>
      <c r="AO48" s="146">
        <v>39.148081865602485</v>
      </c>
      <c r="AP48" s="144">
        <v>51.263119338962895</v>
      </c>
      <c r="AQ48" s="145">
        <v>35.223547336813901</v>
      </c>
      <c r="AR48" s="145">
        <v>33.002678184734897</v>
      </c>
      <c r="AS48" s="146">
        <v>38.551677754527198</v>
      </c>
      <c r="AT48" s="420">
        <v>50.684986184498499</v>
      </c>
      <c r="AU48" s="420">
        <v>35.6526404050556</v>
      </c>
      <c r="AV48" s="420">
        <v>34.217126123725905</v>
      </c>
      <c r="AW48" s="136">
        <v>40.212312189281647</v>
      </c>
      <c r="AX48" s="420">
        <v>51.851700660760109</v>
      </c>
      <c r="AY48" s="420">
        <v>35.692854869578852</v>
      </c>
      <c r="AZ48" s="420">
        <v>36.88172825805713</v>
      </c>
      <c r="BA48" s="136">
        <v>43.237814261172794</v>
      </c>
      <c r="BB48" s="420">
        <v>54.688678791512501</v>
      </c>
      <c r="BC48" s="420">
        <v>36.598808738236599</v>
      </c>
      <c r="BD48" s="420">
        <v>38.523739433129201</v>
      </c>
      <c r="BE48" s="136">
        <v>45.022176000998712</v>
      </c>
      <c r="BF48" s="420">
        <v>57.114769740971894</v>
      </c>
      <c r="BG48" s="420">
        <v>37.25490297245652</v>
      </c>
      <c r="BH48" s="420">
        <v>40.351100314908955</v>
      </c>
      <c r="BI48" s="136">
        <v>46.637505218321657</v>
      </c>
    </row>
    <row r="49" spans="1:63" ht="15.75" customHeight="1">
      <c r="A49" s="431" t="s">
        <v>364</v>
      </c>
      <c r="B49" s="263">
        <v>489.14692141700755</v>
      </c>
      <c r="C49" s="145">
        <v>480.99885236466605</v>
      </c>
      <c r="D49" s="145">
        <v>453.03802832517249</v>
      </c>
      <c r="E49" s="145">
        <v>485.62132198603967</v>
      </c>
      <c r="F49" s="144">
        <v>342.26750382642166</v>
      </c>
      <c r="G49" s="424">
        <v>368.76478784232665</v>
      </c>
      <c r="H49" s="145">
        <v>330.11328941693176</v>
      </c>
      <c r="I49" s="146">
        <v>353.55101987616206</v>
      </c>
      <c r="J49" s="145">
        <v>438.2935111364468</v>
      </c>
      <c r="K49" s="145">
        <v>444.5467417691944</v>
      </c>
      <c r="L49" s="145">
        <v>392.15917369949551</v>
      </c>
      <c r="M49" s="424">
        <v>412.90648441430272</v>
      </c>
      <c r="N49" s="145">
        <v>475.57069953320746</v>
      </c>
      <c r="O49" s="145">
        <v>483.74143135849005</v>
      </c>
      <c r="P49" s="145">
        <v>429.15441263913357</v>
      </c>
      <c r="Q49" s="146">
        <v>445.17896174205578</v>
      </c>
      <c r="R49" s="420">
        <v>517.76824367581446</v>
      </c>
      <c r="S49" s="136">
        <v>517.58080167716457</v>
      </c>
      <c r="T49" s="420">
        <v>465.88822507356474</v>
      </c>
      <c r="U49" s="420">
        <v>481.43247247318084</v>
      </c>
      <c r="V49" s="144">
        <v>564.39504859100157</v>
      </c>
      <c r="W49" s="145">
        <v>550.73434672122335</v>
      </c>
      <c r="X49" s="145">
        <v>496.47390579208934</v>
      </c>
      <c r="Y49" s="424">
        <v>512.29352222287673</v>
      </c>
      <c r="Z49" s="420">
        <v>500.7213776619717</v>
      </c>
      <c r="AA49" s="420">
        <v>491.15849231756454</v>
      </c>
      <c r="AB49" s="420">
        <v>509.6003284019248</v>
      </c>
      <c r="AC49" s="420">
        <v>526.03209876086737</v>
      </c>
      <c r="AD49" s="144">
        <v>504.07168155869641</v>
      </c>
      <c r="AE49" s="424">
        <v>542.50643344856257</v>
      </c>
      <c r="AF49" s="145">
        <v>479.20891399541142</v>
      </c>
      <c r="AG49" s="146">
        <v>527.2148075075844</v>
      </c>
      <c r="AH49" s="420">
        <v>571.13416937868055</v>
      </c>
      <c r="AI49" s="420">
        <v>549.43273892117406</v>
      </c>
      <c r="AJ49" s="420">
        <v>456.18257131883848</v>
      </c>
      <c r="AK49" s="136">
        <v>517.92706920661988</v>
      </c>
      <c r="AL49" s="145">
        <v>527.74958284049103</v>
      </c>
      <c r="AM49" s="145">
        <v>537.15037419819691</v>
      </c>
      <c r="AN49" s="145">
        <v>461.04943105476946</v>
      </c>
      <c r="AO49" s="146">
        <v>622.43914357395704</v>
      </c>
      <c r="AP49" s="144">
        <v>637.48709581405183</v>
      </c>
      <c r="AQ49" s="145">
        <v>636.49149639303459</v>
      </c>
      <c r="AR49" s="145">
        <v>475.83718160714585</v>
      </c>
      <c r="AS49" s="146">
        <v>599.86775415196598</v>
      </c>
      <c r="AT49" s="420">
        <v>634.54299621800669</v>
      </c>
      <c r="AU49" s="420">
        <v>620.71599179630914</v>
      </c>
      <c r="AV49" s="420">
        <v>586.37654011372138</v>
      </c>
      <c r="AW49" s="136">
        <v>744.64820797597588</v>
      </c>
      <c r="AX49" s="420">
        <v>781.98349985062316</v>
      </c>
      <c r="AY49" s="420">
        <v>735.40273653352824</v>
      </c>
      <c r="AZ49" s="420">
        <v>660.83572791425843</v>
      </c>
      <c r="BA49" s="136">
        <v>831.12755800385889</v>
      </c>
      <c r="BB49" s="420">
        <v>949.11434004707098</v>
      </c>
      <c r="BC49" s="420">
        <v>932.81776686721798</v>
      </c>
      <c r="BD49" s="420">
        <v>847.28303106758005</v>
      </c>
      <c r="BE49" s="136">
        <v>1078.6044117614308</v>
      </c>
      <c r="BF49" s="420">
        <v>1245.60335463827</v>
      </c>
      <c r="BG49" s="420">
        <v>1201.4129597469141</v>
      </c>
      <c r="BH49" s="420">
        <v>1108.5237614825094</v>
      </c>
      <c r="BI49" s="136">
        <v>1378.2561048109458</v>
      </c>
    </row>
    <row r="50" spans="1:63" s="2" customFormat="1" ht="14">
      <c r="A50" s="431" t="s">
        <v>365</v>
      </c>
      <c r="B50" s="263">
        <v>428.14597621091423</v>
      </c>
      <c r="C50" s="145">
        <v>412.56380438178957</v>
      </c>
      <c r="D50" s="145">
        <v>390.91144471344307</v>
      </c>
      <c r="E50" s="145">
        <v>417.11561766626579</v>
      </c>
      <c r="F50" s="144">
        <v>280.88434591326114</v>
      </c>
      <c r="G50" s="424">
        <v>298.34435364123777</v>
      </c>
      <c r="H50" s="145">
        <v>267.13436674812255</v>
      </c>
      <c r="I50" s="146">
        <v>283.19882466918904</v>
      </c>
      <c r="J50" s="145">
        <v>384.32743262891796</v>
      </c>
      <c r="K50" s="145">
        <v>380.6335548900762</v>
      </c>
      <c r="L50" s="145">
        <v>339.98624601410734</v>
      </c>
      <c r="M50" s="424">
        <v>356.757104380974</v>
      </c>
      <c r="N50" s="145">
        <v>418.26633047182634</v>
      </c>
      <c r="O50" s="145">
        <v>414.15167483381344</v>
      </c>
      <c r="P50" s="145">
        <v>374.26145616299817</v>
      </c>
      <c r="Q50" s="146">
        <v>385.44603115301391</v>
      </c>
      <c r="R50" s="420">
        <v>457.45685835948564</v>
      </c>
      <c r="S50" s="136">
        <v>442.59863602503043</v>
      </c>
      <c r="T50" s="420">
        <v>406.65366540387157</v>
      </c>
      <c r="U50" s="420">
        <v>417.06674357744907</v>
      </c>
      <c r="V50" s="144">
        <v>501.00355428191995</v>
      </c>
      <c r="W50" s="145">
        <v>471.97212275901387</v>
      </c>
      <c r="X50" s="145">
        <v>434.18584312537524</v>
      </c>
      <c r="Y50" s="424">
        <v>444.66676206793488</v>
      </c>
      <c r="Z50" s="420">
        <v>435.06734447942154</v>
      </c>
      <c r="AA50" s="420">
        <v>409.46928192302477</v>
      </c>
      <c r="AB50" s="420">
        <v>446.55141438221301</v>
      </c>
      <c r="AC50" s="420">
        <v>457.66565424336426</v>
      </c>
      <c r="AD50" s="144">
        <v>437.68116000666538</v>
      </c>
      <c r="AE50" s="424">
        <v>457.72486027999201</v>
      </c>
      <c r="AF50" s="145">
        <v>417.33064428213953</v>
      </c>
      <c r="AG50" s="146">
        <v>469.58924573701552</v>
      </c>
      <c r="AH50" s="420">
        <v>492.7480045451826</v>
      </c>
      <c r="AI50" s="420">
        <v>461.42216584381856</v>
      </c>
      <c r="AJ50" s="420">
        <v>393.66938347643645</v>
      </c>
      <c r="AK50" s="136">
        <v>459.5947252345008</v>
      </c>
      <c r="AL50" s="145">
        <v>447.3446348921064</v>
      </c>
      <c r="AM50" s="145">
        <v>445.19550568491508</v>
      </c>
      <c r="AN50" s="145">
        <v>396.0601792923631</v>
      </c>
      <c r="AO50" s="146">
        <v>562.23525342248513</v>
      </c>
      <c r="AP50" s="144">
        <v>554.72077086975298</v>
      </c>
      <c r="AQ50" s="145">
        <v>571.69181628769604</v>
      </c>
      <c r="AR50" s="145">
        <v>422.98171999102203</v>
      </c>
      <c r="AS50" s="146">
        <v>548.27404002614401</v>
      </c>
      <c r="AT50" s="420">
        <v>555.56643501364499</v>
      </c>
      <c r="AU50" s="420">
        <v>545.75580272635204</v>
      </c>
      <c r="AV50" s="420">
        <v>530.82312274924402</v>
      </c>
      <c r="AW50" s="136">
        <v>686.40123896728824</v>
      </c>
      <c r="AX50" s="420">
        <v>696.87180766567917</v>
      </c>
      <c r="AY50" s="420">
        <v>655.22180335348276</v>
      </c>
      <c r="AZ50" s="420">
        <v>594.67773570770487</v>
      </c>
      <c r="BA50" s="136">
        <v>771.59318336967954</v>
      </c>
      <c r="BB50" s="420">
        <v>870.81876758790997</v>
      </c>
      <c r="BC50" s="420">
        <v>846.77443690738198</v>
      </c>
      <c r="BD50" s="420">
        <v>771.06367812295605</v>
      </c>
      <c r="BE50" s="136">
        <v>1014.1465074942823</v>
      </c>
      <c r="BF50" s="420">
        <v>1160.7793248696748</v>
      </c>
      <c r="BG50" s="420">
        <v>1103.924829005892</v>
      </c>
      <c r="BH50" s="420">
        <v>1017.2039207986228</v>
      </c>
      <c r="BI50" s="136">
        <v>1302.8752702106224</v>
      </c>
    </row>
    <row r="51" spans="1:63" s="2" customFormat="1" ht="14">
      <c r="A51" s="431" t="s">
        <v>366</v>
      </c>
      <c r="B51" s="263">
        <v>61.000945206093348</v>
      </c>
      <c r="C51" s="145">
        <v>68.435047982876483</v>
      </c>
      <c r="D51" s="145">
        <v>62.126583611729401</v>
      </c>
      <c r="E51" s="145">
        <v>68.505704319773912</v>
      </c>
      <c r="F51" s="144">
        <v>61.383157913160503</v>
      </c>
      <c r="G51" s="424">
        <v>70.420434201088895</v>
      </c>
      <c r="H51" s="145">
        <v>62.978922668809204</v>
      </c>
      <c r="I51" s="146">
        <v>70.352195206973008</v>
      </c>
      <c r="J51" s="145">
        <v>53.966078507528835</v>
      </c>
      <c r="K51" s="145">
        <v>63.913186879118221</v>
      </c>
      <c r="L51" s="145">
        <v>52.172927685388196</v>
      </c>
      <c r="M51" s="424">
        <v>56.149380033328718</v>
      </c>
      <c r="N51" s="145">
        <v>57.304369061381138</v>
      </c>
      <c r="O51" s="145">
        <v>69.589756524676588</v>
      </c>
      <c r="P51" s="145">
        <v>54.892956476135382</v>
      </c>
      <c r="Q51" s="146">
        <v>59.732930589041878</v>
      </c>
      <c r="R51" s="420">
        <v>60.311385316328817</v>
      </c>
      <c r="S51" s="136">
        <v>74.982165652134086</v>
      </c>
      <c r="T51" s="420">
        <v>59.234559669693191</v>
      </c>
      <c r="U51" s="420">
        <v>64.365728895731749</v>
      </c>
      <c r="V51" s="144">
        <v>63.391494309081629</v>
      </c>
      <c r="W51" s="145">
        <v>78.76222396220949</v>
      </c>
      <c r="X51" s="145">
        <v>62.28806266671409</v>
      </c>
      <c r="Y51" s="424">
        <v>67.62676015494182</v>
      </c>
      <c r="Z51" s="420">
        <v>65.65403318255018</v>
      </c>
      <c r="AA51" s="420">
        <v>81.689210394539757</v>
      </c>
      <c r="AB51" s="420">
        <v>63.048914019711802</v>
      </c>
      <c r="AC51" s="420">
        <v>68.366444517503155</v>
      </c>
      <c r="AD51" s="144">
        <v>66.390521552031018</v>
      </c>
      <c r="AE51" s="424">
        <v>84.78157316857056</v>
      </c>
      <c r="AF51" s="145">
        <v>61.878269713271898</v>
      </c>
      <c r="AG51" s="146">
        <v>57.625561770568872</v>
      </c>
      <c r="AH51" s="420">
        <v>78.386164833497986</v>
      </c>
      <c r="AI51" s="420">
        <v>88.010573077355531</v>
      </c>
      <c r="AJ51" s="420">
        <v>62.51318784240204</v>
      </c>
      <c r="AK51" s="136">
        <v>58.332343972119034</v>
      </c>
      <c r="AL51" s="145">
        <v>80.404947948384603</v>
      </c>
      <c r="AM51" s="145">
        <v>91.954868513281781</v>
      </c>
      <c r="AN51" s="145">
        <v>64.989251762406369</v>
      </c>
      <c r="AO51" s="146">
        <v>60.203890151471917</v>
      </c>
      <c r="AP51" s="144">
        <v>82.766324944298802</v>
      </c>
      <c r="AQ51" s="145">
        <v>64.799680105338496</v>
      </c>
      <c r="AR51" s="145">
        <v>52.855461616123804</v>
      </c>
      <c r="AS51" s="146">
        <v>51.593714125821997</v>
      </c>
      <c r="AT51" s="420">
        <v>78.976561204361701</v>
      </c>
      <c r="AU51" s="420">
        <v>74.960189069957096</v>
      </c>
      <c r="AV51" s="420">
        <v>55.553417364477397</v>
      </c>
      <c r="AW51" s="136">
        <v>58.246969008687607</v>
      </c>
      <c r="AX51" s="420">
        <v>85.11169218494399</v>
      </c>
      <c r="AY51" s="420">
        <v>80.180933180045514</v>
      </c>
      <c r="AZ51" s="420">
        <v>66.157992206553402</v>
      </c>
      <c r="BA51" s="136">
        <v>59.534374634179301</v>
      </c>
      <c r="BB51" s="420">
        <v>78.295572459160795</v>
      </c>
      <c r="BC51" s="420">
        <v>86.043329959836299</v>
      </c>
      <c r="BD51" s="420">
        <v>76.219352944623694</v>
      </c>
      <c r="BE51" s="136">
        <v>64.457904267148535</v>
      </c>
      <c r="BF51" s="420">
        <v>84.824029768595139</v>
      </c>
      <c r="BG51" s="420">
        <v>97.488130741022118</v>
      </c>
      <c r="BH51" s="420">
        <v>91.319840683886582</v>
      </c>
      <c r="BI51" s="136">
        <v>75.380834600323297</v>
      </c>
    </row>
    <row r="52" spans="1:63" s="2" customFormat="1" ht="14">
      <c r="A52" s="431" t="s">
        <v>367</v>
      </c>
      <c r="B52" s="263">
        <v>888.22837312672118</v>
      </c>
      <c r="C52" s="145">
        <v>972.27983124124705</v>
      </c>
      <c r="D52" s="145">
        <v>1062.6958605676928</v>
      </c>
      <c r="E52" s="145">
        <v>1204.7841435921312</v>
      </c>
      <c r="F52" s="144">
        <v>902.31379278168299</v>
      </c>
      <c r="G52" s="424">
        <v>984.56408379347999</v>
      </c>
      <c r="H52" s="145">
        <v>1043.0209024940932</v>
      </c>
      <c r="I52" s="146">
        <v>1215.9672994961102</v>
      </c>
      <c r="J52" s="145">
        <v>939.10776631962699</v>
      </c>
      <c r="K52" s="145">
        <v>1029.07199020441</v>
      </c>
      <c r="L52" s="145">
        <v>1109.8449350363478</v>
      </c>
      <c r="M52" s="424">
        <v>1301.91211057599</v>
      </c>
      <c r="N52" s="145">
        <v>1020.10541707682</v>
      </c>
      <c r="O52" s="145">
        <v>1192.28839771599</v>
      </c>
      <c r="P52" s="145">
        <v>1258.41346267057</v>
      </c>
      <c r="Q52" s="146">
        <v>1433.82969508877</v>
      </c>
      <c r="R52" s="420">
        <v>1052.4248142701783</v>
      </c>
      <c r="S52" s="136">
        <v>1251.2954275337299</v>
      </c>
      <c r="T52" s="420">
        <v>1332.6940772872404</v>
      </c>
      <c r="U52" s="420">
        <v>1519.3136310243749</v>
      </c>
      <c r="V52" s="144">
        <v>1084.7928292612887</v>
      </c>
      <c r="W52" s="145">
        <v>1288.4876896491337</v>
      </c>
      <c r="X52" s="145">
        <v>1360.1041590573589</v>
      </c>
      <c r="Y52" s="424">
        <v>1531.3112139616903</v>
      </c>
      <c r="Z52" s="420">
        <v>1033.8691516161091</v>
      </c>
      <c r="AA52" s="420">
        <v>1220.5272786343121</v>
      </c>
      <c r="AB52" s="420">
        <v>1259.8677629359595</v>
      </c>
      <c r="AC52" s="420">
        <v>1389.340451356944</v>
      </c>
      <c r="AD52" s="144">
        <v>1001.7741307010913</v>
      </c>
      <c r="AE52" s="424">
        <v>1177.4973291645051</v>
      </c>
      <c r="AF52" s="145">
        <v>1207.9945361520674</v>
      </c>
      <c r="AG52" s="146">
        <v>1307.1252691633017</v>
      </c>
      <c r="AH52" s="420">
        <v>907.59367921306477</v>
      </c>
      <c r="AI52" s="420">
        <v>1131.7635658440522</v>
      </c>
      <c r="AJ52" s="420">
        <v>1175.65669</v>
      </c>
      <c r="AK52" s="136">
        <v>1256.8478191229228</v>
      </c>
      <c r="AL52" s="145">
        <v>916.06455355238677</v>
      </c>
      <c r="AM52" s="145">
        <v>1088.2675160476649</v>
      </c>
      <c r="AN52" s="145">
        <v>1148.4704333428376</v>
      </c>
      <c r="AO52" s="146">
        <v>1213.548096160587</v>
      </c>
      <c r="AP52" s="144">
        <v>872.53343370077903</v>
      </c>
      <c r="AQ52" s="145">
        <v>848.90593045864193</v>
      </c>
      <c r="AR52" s="145">
        <v>994.52185729303005</v>
      </c>
      <c r="AS52" s="146">
        <v>1247.6279612819301</v>
      </c>
      <c r="AT52" s="420">
        <v>887.93472129042095</v>
      </c>
      <c r="AU52" s="420">
        <v>881.56726454306101</v>
      </c>
      <c r="AV52" s="420">
        <v>1017.59495619959</v>
      </c>
      <c r="AW52" s="136">
        <v>1265.9862597547003</v>
      </c>
      <c r="AX52" s="420">
        <v>927.3160676143774</v>
      </c>
      <c r="AY52" s="420">
        <v>920.49493871506024</v>
      </c>
      <c r="AZ52" s="420">
        <v>1064.0344311453487</v>
      </c>
      <c r="BA52" s="136">
        <v>1301.224970268838</v>
      </c>
      <c r="BB52" s="420">
        <v>943.07219889950102</v>
      </c>
      <c r="BC52" s="420">
        <v>937.72371414966597</v>
      </c>
      <c r="BD52" s="420">
        <v>1084.2426951970001</v>
      </c>
      <c r="BE52" s="136">
        <v>1318.6087918370811</v>
      </c>
      <c r="BF52" s="420">
        <v>950.97513374110292</v>
      </c>
      <c r="BG52" s="420">
        <v>944.79564092374835</v>
      </c>
      <c r="BH52" s="420">
        <v>1091.6639808906345</v>
      </c>
      <c r="BI52" s="136">
        <v>1329.99292430487</v>
      </c>
    </row>
    <row r="53" spans="1:63" s="2" customFormat="1" ht="14">
      <c r="A53" s="431" t="s">
        <v>368</v>
      </c>
      <c r="B53" s="263">
        <v>406.16444485858699</v>
      </c>
      <c r="C53" s="145">
        <v>425.05774834899699</v>
      </c>
      <c r="D53" s="145">
        <v>438.72127337148902</v>
      </c>
      <c r="E53" s="145">
        <v>441.75453974842412</v>
      </c>
      <c r="F53" s="144">
        <v>464.33020087094695</v>
      </c>
      <c r="G53" s="424">
        <v>481.39054207335096</v>
      </c>
      <c r="H53" s="145">
        <v>517.32841259510769</v>
      </c>
      <c r="I53" s="146">
        <v>568.41653984236996</v>
      </c>
      <c r="J53" s="145">
        <v>501.4585506262448</v>
      </c>
      <c r="K53" s="145">
        <v>503.70468436254396</v>
      </c>
      <c r="L53" s="145">
        <v>569.87054172275111</v>
      </c>
      <c r="M53" s="424">
        <v>615.03875568258786</v>
      </c>
      <c r="N53" s="145">
        <v>508.24849020339298</v>
      </c>
      <c r="O53" s="145">
        <v>519.51834577425996</v>
      </c>
      <c r="P53" s="145">
        <v>590.17167018706095</v>
      </c>
      <c r="Q53" s="146">
        <v>647.17167018706095</v>
      </c>
      <c r="R53" s="420">
        <v>538.00884888550786</v>
      </c>
      <c r="S53" s="136">
        <v>553.5195581753112</v>
      </c>
      <c r="T53" s="420">
        <v>631.09703458977015</v>
      </c>
      <c r="U53" s="420">
        <v>667.81267429192349</v>
      </c>
      <c r="V53" s="144">
        <v>575.22236623451795</v>
      </c>
      <c r="W53" s="145">
        <v>586.85180712826229</v>
      </c>
      <c r="X53" s="145">
        <v>665.07610132184618</v>
      </c>
      <c r="Y53" s="424">
        <v>688.92369070268842</v>
      </c>
      <c r="Z53" s="420">
        <v>569.88303097537892</v>
      </c>
      <c r="AA53" s="420">
        <v>593.10510430188572</v>
      </c>
      <c r="AB53" s="420">
        <v>674.35926667154445</v>
      </c>
      <c r="AC53" s="420">
        <v>698.94462573685644</v>
      </c>
      <c r="AD53" s="144">
        <v>578.29916754764884</v>
      </c>
      <c r="AE53" s="424">
        <v>582.91752167533241</v>
      </c>
      <c r="AF53" s="145">
        <v>665.05794025427713</v>
      </c>
      <c r="AG53" s="146">
        <v>703.40056240497108</v>
      </c>
      <c r="AH53" s="420">
        <v>564.69465278227347</v>
      </c>
      <c r="AI53" s="420">
        <v>594.96730022785505</v>
      </c>
      <c r="AJ53" s="420">
        <v>677.86050185978422</v>
      </c>
      <c r="AK53" s="136">
        <v>706.61322952232126</v>
      </c>
      <c r="AL53" s="145">
        <v>574.48179718522465</v>
      </c>
      <c r="AM53" s="145">
        <v>602.1564547857306</v>
      </c>
      <c r="AN53" s="145">
        <v>660.1272377855156</v>
      </c>
      <c r="AO53" s="146">
        <v>710.53076429877558</v>
      </c>
      <c r="AP53" s="144">
        <v>572.25793128733892</v>
      </c>
      <c r="AQ53" s="145">
        <v>509.34647268839404</v>
      </c>
      <c r="AR53" s="145">
        <v>592.06279032017108</v>
      </c>
      <c r="AS53" s="146">
        <v>671.91648752178105</v>
      </c>
      <c r="AT53" s="420">
        <v>550.30259300879902</v>
      </c>
      <c r="AU53" s="420">
        <v>515.83802134891005</v>
      </c>
      <c r="AV53" s="420">
        <v>598.65674427564193</v>
      </c>
      <c r="AW53" s="136">
        <v>682.0194643977851</v>
      </c>
      <c r="AX53" s="420">
        <v>560.46774723065005</v>
      </c>
      <c r="AY53" s="420">
        <v>525.93751565556704</v>
      </c>
      <c r="AZ53" s="420">
        <v>611.98755899772948</v>
      </c>
      <c r="BA53" s="136">
        <v>701.92227813515967</v>
      </c>
      <c r="BB53" s="420">
        <v>577.73709166534502</v>
      </c>
      <c r="BC53" s="420">
        <v>541.13216824113897</v>
      </c>
      <c r="BD53" s="420">
        <v>625.169485718293</v>
      </c>
      <c r="BE53" s="136">
        <v>714.50456262435125</v>
      </c>
      <c r="BF53" s="420">
        <v>583.57564753300107</v>
      </c>
      <c r="BG53" s="420">
        <v>548.37130898586611</v>
      </c>
      <c r="BH53" s="420">
        <v>633.65597525223723</v>
      </c>
      <c r="BI53" s="136">
        <v>726.08313901105362</v>
      </c>
    </row>
    <row r="54" spans="1:63" s="2" customFormat="1" ht="14">
      <c r="A54" s="431" t="s">
        <v>369</v>
      </c>
      <c r="B54" s="263">
        <v>3.2017207632114801</v>
      </c>
      <c r="C54" s="145">
        <v>3.4231411088576094</v>
      </c>
      <c r="D54" s="145">
        <v>3.3137443345258637</v>
      </c>
      <c r="E54" s="145">
        <v>3.2015324536970446</v>
      </c>
      <c r="F54" s="144">
        <v>3.4321770854402414</v>
      </c>
      <c r="G54" s="424">
        <v>3.4121714828673704</v>
      </c>
      <c r="H54" s="145">
        <v>3.5206353303645446</v>
      </c>
      <c r="I54" s="146">
        <v>3.4599863242223692</v>
      </c>
      <c r="J54" s="145">
        <v>3.0614030069452784</v>
      </c>
      <c r="K54" s="145">
        <v>3.4414154740834735</v>
      </c>
      <c r="L54" s="145">
        <v>3.4790580155046169</v>
      </c>
      <c r="M54" s="424">
        <v>3.3885100044576082</v>
      </c>
      <c r="N54" s="145">
        <v>3.1919014485041535</v>
      </c>
      <c r="O54" s="145">
        <v>3.54082673352963</v>
      </c>
      <c r="P54" s="145">
        <v>3.4811844009533801</v>
      </c>
      <c r="Q54" s="146">
        <v>3.5062982129701883</v>
      </c>
      <c r="R54" s="420">
        <v>3.1438734063443015</v>
      </c>
      <c r="S54" s="136">
        <v>3.5396379608221489</v>
      </c>
      <c r="T54" s="420">
        <v>3.6641117547019273</v>
      </c>
      <c r="U54" s="420">
        <v>3.6348552773301841</v>
      </c>
      <c r="V54" s="144">
        <v>3.3141710253482493</v>
      </c>
      <c r="W54" s="145">
        <v>3.646644956552195</v>
      </c>
      <c r="X54" s="145">
        <v>3.7678909722571565</v>
      </c>
      <c r="Y54" s="424">
        <v>3.7452718983510658</v>
      </c>
      <c r="Z54" s="420">
        <v>3.2851631233389647</v>
      </c>
      <c r="AA54" s="420">
        <v>3.4986648853131643</v>
      </c>
      <c r="AB54" s="420">
        <v>3.7682590695886993</v>
      </c>
      <c r="AC54" s="420">
        <v>3.82266251100401</v>
      </c>
      <c r="AD54" s="144">
        <v>3.325310791116828</v>
      </c>
      <c r="AE54" s="424">
        <v>3.4421748415256923</v>
      </c>
      <c r="AF54" s="145">
        <v>3.793783569661529</v>
      </c>
      <c r="AG54" s="146">
        <v>3.9052347422991294</v>
      </c>
      <c r="AH54" s="420">
        <v>3.3079203869985792</v>
      </c>
      <c r="AI54" s="420">
        <v>3.3248086675264084</v>
      </c>
      <c r="AJ54" s="420">
        <v>3.8705139288314303</v>
      </c>
      <c r="AK54" s="136">
        <v>3.9376347437783803</v>
      </c>
      <c r="AL54" s="145">
        <v>3.3553162926625557</v>
      </c>
      <c r="AM54" s="145">
        <v>3.3923403701765249</v>
      </c>
      <c r="AN54" s="145">
        <v>3.9884658024589665</v>
      </c>
      <c r="AO54" s="146">
        <v>3.9875722246752843</v>
      </c>
      <c r="AP54" s="144">
        <v>3.2915814300603903</v>
      </c>
      <c r="AQ54" s="145">
        <v>3.3113065089043197</v>
      </c>
      <c r="AR54" s="145">
        <v>3.9401534310315203</v>
      </c>
      <c r="AS54" s="146">
        <v>3.7757386039020697</v>
      </c>
      <c r="AT54" s="420">
        <v>3.2660855155017297</v>
      </c>
      <c r="AU54" s="420">
        <v>3.4698927462603701</v>
      </c>
      <c r="AV54" s="420">
        <v>4.0724109215844697</v>
      </c>
      <c r="AW54" s="136">
        <v>3.8776870484616071</v>
      </c>
      <c r="AX54" s="420">
        <v>3.3877999992797201</v>
      </c>
      <c r="AY54" s="420">
        <v>3.5414834915824231</v>
      </c>
      <c r="AZ54" s="420">
        <v>4.2322952597179428</v>
      </c>
      <c r="BA54" s="136">
        <v>3.9885284912189856</v>
      </c>
      <c r="BB54" s="420">
        <v>3.2306947433900501</v>
      </c>
      <c r="BC54" s="420">
        <v>3.6115732228558399</v>
      </c>
      <c r="BD54" s="420">
        <v>4.3495309338991701</v>
      </c>
      <c r="BE54" s="136">
        <v>4.0527173534790837</v>
      </c>
      <c r="BF54" s="420">
        <v>3.1813737637928008</v>
      </c>
      <c r="BG54" s="420">
        <v>3.6592276851278651</v>
      </c>
      <c r="BH54" s="420">
        <v>4.4539765375185603</v>
      </c>
      <c r="BI54" s="136">
        <v>4.1083907167490121</v>
      </c>
    </row>
    <row r="55" spans="1:63" s="2" customFormat="1" ht="14.5">
      <c r="A55" s="431" t="s">
        <v>370</v>
      </c>
      <c r="B55" s="263">
        <v>497.14468149091994</v>
      </c>
      <c r="C55" s="145">
        <v>479.66473465927589</v>
      </c>
      <c r="D55" s="145">
        <v>471.73197088928509</v>
      </c>
      <c r="E55" s="145">
        <v>549.92949133728303</v>
      </c>
      <c r="F55" s="144">
        <v>596.11832203074982</v>
      </c>
      <c r="G55" s="424">
        <v>559.71782989141366</v>
      </c>
      <c r="H55" s="145">
        <v>537.2103594031131</v>
      </c>
      <c r="I55" s="146">
        <v>614.33087343211946</v>
      </c>
      <c r="J55" s="145">
        <v>431.89636577849672</v>
      </c>
      <c r="K55" s="145">
        <v>463.2562200940946</v>
      </c>
      <c r="L55" s="145">
        <v>436.98267265134575</v>
      </c>
      <c r="M55" s="424">
        <v>506.59715972637673</v>
      </c>
      <c r="N55" s="145">
        <v>416.46460611246647</v>
      </c>
      <c r="O55" s="145">
        <v>464.78677148121795</v>
      </c>
      <c r="P55" s="145">
        <v>436.42894797832645</v>
      </c>
      <c r="Q55" s="146">
        <v>511.16212248127795</v>
      </c>
      <c r="R55" s="420">
        <v>445.39481077802037</v>
      </c>
      <c r="S55" s="136">
        <v>470.24320268196203</v>
      </c>
      <c r="T55" s="420">
        <v>441.96697427035014</v>
      </c>
      <c r="U55" s="420">
        <v>517.33818151510377</v>
      </c>
      <c r="V55" s="144">
        <v>389.59747116364053</v>
      </c>
      <c r="W55" s="145">
        <v>420.19252426790365</v>
      </c>
      <c r="X55" s="145">
        <v>385.49287340021203</v>
      </c>
      <c r="Y55" s="424">
        <v>449.49992171361407</v>
      </c>
      <c r="Z55" s="420">
        <v>372.4712004673259</v>
      </c>
      <c r="AA55" s="420">
        <v>394.4537152323781</v>
      </c>
      <c r="AB55" s="420">
        <v>371.73132948592252</v>
      </c>
      <c r="AC55" s="420">
        <v>430.86150425784854</v>
      </c>
      <c r="AD55" s="144">
        <v>364.76595220528111</v>
      </c>
      <c r="AE55" s="424">
        <v>400.88927094689649</v>
      </c>
      <c r="AF55" s="145">
        <v>369.04218313013797</v>
      </c>
      <c r="AG55" s="146">
        <v>428.92214306841475</v>
      </c>
      <c r="AH55" s="420">
        <v>358.49619817157458</v>
      </c>
      <c r="AI55" s="420">
        <v>380.0067602815501</v>
      </c>
      <c r="AJ55" s="420">
        <v>365.5406547815108</v>
      </c>
      <c r="AK55" s="136">
        <v>427.5382081145101</v>
      </c>
      <c r="AL55" s="145">
        <v>307.55032456607393</v>
      </c>
      <c r="AM55" s="145">
        <v>367.11242760931475</v>
      </c>
      <c r="AN55" s="145">
        <v>367.75537637630731</v>
      </c>
      <c r="AO55" s="146">
        <v>427.80226256792184</v>
      </c>
      <c r="AP55" s="144">
        <v>280.72130489679103</v>
      </c>
      <c r="AQ55" s="145">
        <v>374.51156480077503</v>
      </c>
      <c r="AR55" s="145">
        <v>380.90493768757597</v>
      </c>
      <c r="AS55" s="146">
        <v>435.51794217596199</v>
      </c>
      <c r="AT55" s="420">
        <v>278.241062145851</v>
      </c>
      <c r="AU55" s="420">
        <v>368.20962049467101</v>
      </c>
      <c r="AV55" s="420">
        <v>380.33742222318898</v>
      </c>
      <c r="AW55" s="136">
        <v>440.43707920655083</v>
      </c>
      <c r="AX55" s="420">
        <v>283.59066554749904</v>
      </c>
      <c r="AY55" s="420">
        <v>375.59489595304103</v>
      </c>
      <c r="AZ55" s="420">
        <v>389.18323353996584</v>
      </c>
      <c r="BA55" s="136">
        <v>446.75676476954419</v>
      </c>
      <c r="BB55" s="420">
        <v>289.3418946342</v>
      </c>
      <c r="BC55" s="420">
        <v>383.78589348425601</v>
      </c>
      <c r="BD55" s="420">
        <v>397.16860335897599</v>
      </c>
      <c r="BE55" s="136">
        <v>456.5121742244371</v>
      </c>
      <c r="BF55" s="420">
        <v>295.39880804184946</v>
      </c>
      <c r="BG55" s="420">
        <v>390.87053255869489</v>
      </c>
      <c r="BH55" s="420">
        <v>407.23174177708006</v>
      </c>
      <c r="BI55" s="136">
        <v>466.68883074874708</v>
      </c>
      <c r="BJ55"/>
      <c r="BK55"/>
    </row>
    <row r="56" spans="1:63" s="2" customFormat="1" ht="14.5">
      <c r="A56" s="431" t="s">
        <v>371</v>
      </c>
      <c r="B56" s="263">
        <v>205.68665822870278</v>
      </c>
      <c r="C56" s="145">
        <v>212.7736708730252</v>
      </c>
      <c r="D56" s="145">
        <v>203.30479343114442</v>
      </c>
      <c r="E56" s="145">
        <v>204.90650203638009</v>
      </c>
      <c r="F56" s="144">
        <v>237.23812303186699</v>
      </c>
      <c r="G56" s="424">
        <v>226.86199198662399</v>
      </c>
      <c r="H56" s="145">
        <v>269.73710636136155</v>
      </c>
      <c r="I56" s="146">
        <v>353.83294090213701</v>
      </c>
      <c r="J56" s="145">
        <v>242.68515403385001</v>
      </c>
      <c r="K56" s="145">
        <v>231.093408516783</v>
      </c>
      <c r="L56" s="145">
        <v>274.59924968660101</v>
      </c>
      <c r="M56" s="424">
        <v>357.51859309918785</v>
      </c>
      <c r="N56" s="145">
        <v>286.84947120012902</v>
      </c>
      <c r="O56" s="145">
        <v>256.102297477104</v>
      </c>
      <c r="P56" s="145">
        <v>334.7946368681869</v>
      </c>
      <c r="Q56" s="146">
        <v>400.66759035144986</v>
      </c>
      <c r="R56" s="420">
        <v>307.20039099735862</v>
      </c>
      <c r="S56" s="136">
        <v>274.89623249997157</v>
      </c>
      <c r="T56" s="420">
        <v>364.17940113368098</v>
      </c>
      <c r="U56" s="420">
        <v>445.67735215509811</v>
      </c>
      <c r="V56" s="144">
        <v>328.50591983829622</v>
      </c>
      <c r="W56" s="145">
        <v>294.8676995219077</v>
      </c>
      <c r="X56" s="145">
        <v>393.44279514048458</v>
      </c>
      <c r="Y56" s="424">
        <v>481.8906578490587</v>
      </c>
      <c r="Z56" s="420">
        <v>341.06909739425674</v>
      </c>
      <c r="AA56" s="420">
        <v>303.3736818763814</v>
      </c>
      <c r="AB56" s="420">
        <v>393.01155814794072</v>
      </c>
      <c r="AC56" s="420">
        <v>481.4787482032973</v>
      </c>
      <c r="AD56" s="144">
        <v>344.00690877725816</v>
      </c>
      <c r="AE56" s="424">
        <v>299.29386391657812</v>
      </c>
      <c r="AF56" s="145">
        <v>388.21065179644222</v>
      </c>
      <c r="AG56" s="146">
        <v>476.47136922198302</v>
      </c>
      <c r="AH56" s="420">
        <v>345.53776964031312</v>
      </c>
      <c r="AI56" s="420">
        <v>297.29368688240322</v>
      </c>
      <c r="AJ56" s="420">
        <v>386.56821699992702</v>
      </c>
      <c r="AK56" s="136">
        <v>478.16139804746695</v>
      </c>
      <c r="AL56" s="145">
        <v>346.16526554860616</v>
      </c>
      <c r="AM56" s="145">
        <v>300.16148299265512</v>
      </c>
      <c r="AN56" s="145">
        <v>391.1695729385678</v>
      </c>
      <c r="AO56" s="146">
        <v>482.16411446342005</v>
      </c>
      <c r="AP56" s="144">
        <v>348.55896210223199</v>
      </c>
      <c r="AQ56" s="145">
        <v>227.752156756093</v>
      </c>
      <c r="AR56" s="145">
        <v>310.03616556794702</v>
      </c>
      <c r="AS56" s="146">
        <v>427.04144615835497</v>
      </c>
      <c r="AT56" s="420">
        <v>326.94462086105102</v>
      </c>
      <c r="AU56" s="420">
        <v>229.197753671116</v>
      </c>
      <c r="AV56" s="420">
        <v>314.28544621471099</v>
      </c>
      <c r="AW56" s="136">
        <v>433.12053977991354</v>
      </c>
      <c r="AX56" s="420">
        <v>333.0629542334442</v>
      </c>
      <c r="AY56" s="420">
        <v>231.84773519137394</v>
      </c>
      <c r="AZ56" s="420">
        <v>317.74213974504602</v>
      </c>
      <c r="BA56" s="136">
        <v>438.45998807704922</v>
      </c>
      <c r="BB56" s="420">
        <v>335.46530553702001</v>
      </c>
      <c r="BC56" s="420">
        <v>235.134082732054</v>
      </c>
      <c r="BD56" s="420">
        <v>322.34536016700901</v>
      </c>
      <c r="BE56" s="136">
        <v>445.45786431558798</v>
      </c>
      <c r="BF56" s="420">
        <v>340.90133888929535</v>
      </c>
      <c r="BG56" s="420">
        <v>239.6480432646556</v>
      </c>
      <c r="BH56" s="420">
        <v>329.72237335654467</v>
      </c>
      <c r="BI56" s="136">
        <v>454.62317411541659</v>
      </c>
      <c r="BJ56"/>
      <c r="BK56"/>
    </row>
    <row r="57" spans="1:63" s="2" customFormat="1" ht="14.5">
      <c r="A57" s="431" t="s">
        <v>372</v>
      </c>
      <c r="B57" s="263">
        <v>85.59579965458444</v>
      </c>
      <c r="C57" s="145">
        <v>81.771554221130046</v>
      </c>
      <c r="D57" s="145">
        <v>79.487785245797397</v>
      </c>
      <c r="E57" s="145">
        <v>84.10852184901789</v>
      </c>
      <c r="F57" s="144">
        <v>98.084337579879616</v>
      </c>
      <c r="G57" s="424">
        <v>99.745689017550376</v>
      </c>
      <c r="H57" s="145">
        <v>86.720234928400458</v>
      </c>
      <c r="I57" s="146">
        <v>89.565286285175233</v>
      </c>
      <c r="J57" s="145">
        <v>102.50224088395159</v>
      </c>
      <c r="K57" s="145">
        <v>102.05355672031301</v>
      </c>
      <c r="L57" s="145">
        <v>90.302997170005398</v>
      </c>
      <c r="M57" s="424">
        <v>95.441938518669801</v>
      </c>
      <c r="N57" s="145">
        <v>106.63061650458052</v>
      </c>
      <c r="O57" s="145">
        <v>112.1439288431</v>
      </c>
      <c r="P57" s="145">
        <v>102.43968943901754</v>
      </c>
      <c r="Q57" s="146">
        <v>106.50321457710143</v>
      </c>
      <c r="R57" s="420">
        <v>109.00356116414711</v>
      </c>
      <c r="S57" s="136">
        <v>119.83960852310989</v>
      </c>
      <c r="T57" s="420">
        <v>119.12453138397416</v>
      </c>
      <c r="U57" s="420">
        <v>124.66595707559236</v>
      </c>
      <c r="V57" s="144">
        <v>111.29826725699185</v>
      </c>
      <c r="W57" s="145">
        <v>122.70492563722325</v>
      </c>
      <c r="X57" s="145">
        <v>122.09845121943928</v>
      </c>
      <c r="Y57" s="424">
        <v>128.23485259081326</v>
      </c>
      <c r="Z57" s="420">
        <v>111.90682975685255</v>
      </c>
      <c r="AA57" s="420">
        <v>119.46275604297709</v>
      </c>
      <c r="AB57" s="420">
        <v>119.28188583579296</v>
      </c>
      <c r="AC57" s="420">
        <v>125.03852978430803</v>
      </c>
      <c r="AD57" s="144">
        <v>113.10003135040409</v>
      </c>
      <c r="AE57" s="424">
        <v>118.31052268193035</v>
      </c>
      <c r="AF57" s="145">
        <v>118.26346954278455</v>
      </c>
      <c r="AG57" s="146">
        <v>124.56323182442954</v>
      </c>
      <c r="AH57" s="420">
        <v>112.6858526153829</v>
      </c>
      <c r="AI57" s="420">
        <v>118.78999640557909</v>
      </c>
      <c r="AJ57" s="420">
        <v>117.45589355400466</v>
      </c>
      <c r="AK57" s="136">
        <v>123.76985610524027</v>
      </c>
      <c r="AL57" s="145">
        <v>112.50618364928086</v>
      </c>
      <c r="AM57" s="145">
        <v>120.12686660757151</v>
      </c>
      <c r="AN57" s="145">
        <v>118.46879232210833</v>
      </c>
      <c r="AO57" s="146">
        <v>123.07292630185751</v>
      </c>
      <c r="AP57" s="144">
        <v>113.695466774538</v>
      </c>
      <c r="AQ57" s="145">
        <v>122.402837537952</v>
      </c>
      <c r="AR57" s="145">
        <v>121.812134426187</v>
      </c>
      <c r="AS57" s="146">
        <v>126.82645359028</v>
      </c>
      <c r="AT57" s="420">
        <v>118.980630899856</v>
      </c>
      <c r="AU57" s="420">
        <v>128.41976365892799</v>
      </c>
      <c r="AV57" s="420">
        <v>127.891660444786</v>
      </c>
      <c r="AW57" s="136">
        <v>133.34122163882867</v>
      </c>
      <c r="AX57" s="420">
        <v>126.01332380477554</v>
      </c>
      <c r="AY57" s="420">
        <v>131.28387079008911</v>
      </c>
      <c r="AZ57" s="420">
        <v>133.75333033417752</v>
      </c>
      <c r="BA57" s="136">
        <v>138.94427841425937</v>
      </c>
      <c r="BB57" s="420">
        <v>129.11009637917499</v>
      </c>
      <c r="BC57" s="420">
        <v>133.84392731168799</v>
      </c>
      <c r="BD57" s="420">
        <v>137.66761917738199</v>
      </c>
      <c r="BE57" s="136">
        <v>144.13342828663983</v>
      </c>
      <c r="BF57" s="420">
        <v>131.85060035502079</v>
      </c>
      <c r="BG57" s="420">
        <v>137.06950771865277</v>
      </c>
      <c r="BH57" s="420">
        <v>142.1493286358519</v>
      </c>
      <c r="BI57" s="136">
        <v>149.27025584209906</v>
      </c>
      <c r="BJ57"/>
      <c r="BK57"/>
    </row>
    <row r="58" spans="1:63" thickBot="1">
      <c r="A58" s="432" t="s">
        <v>373</v>
      </c>
      <c r="B58" s="263">
        <v>273.50537409927568</v>
      </c>
      <c r="C58" s="145">
        <v>188.39419623278559</v>
      </c>
      <c r="D58" s="145">
        <v>197.52904424080901</v>
      </c>
      <c r="E58" s="145">
        <v>240.59425731925626</v>
      </c>
      <c r="F58" s="144">
        <v>282.29435861328096</v>
      </c>
      <c r="G58" s="424">
        <v>201.50686029168398</v>
      </c>
      <c r="H58" s="145">
        <v>196.93330119218911</v>
      </c>
      <c r="I58" s="146">
        <v>253.86394936968298</v>
      </c>
      <c r="J58" s="145">
        <v>387.60831209413897</v>
      </c>
      <c r="K58" s="145">
        <v>286.32883463297497</v>
      </c>
      <c r="L58" s="145">
        <v>257.06964863661301</v>
      </c>
      <c r="M58" s="424">
        <v>470.46060905645197</v>
      </c>
      <c r="N58" s="145">
        <v>409.41415871286199</v>
      </c>
      <c r="O58" s="145">
        <v>352.36767262551484</v>
      </c>
      <c r="P58" s="145">
        <v>304.49271223768875</v>
      </c>
      <c r="Q58" s="146">
        <v>485.25222100859099</v>
      </c>
      <c r="R58" s="420">
        <v>499.25562264043373</v>
      </c>
      <c r="S58" s="136">
        <v>411.03334601491372</v>
      </c>
      <c r="T58" s="420">
        <v>363.61566409022868</v>
      </c>
      <c r="U58" s="420">
        <v>551.54400111987093</v>
      </c>
      <c r="V58" s="144">
        <v>604.41818105877587</v>
      </c>
      <c r="W58" s="145">
        <v>478.25312947637275</v>
      </c>
      <c r="X58" s="145">
        <v>423.27851099481097</v>
      </c>
      <c r="Y58" s="424">
        <v>645.43422785549387</v>
      </c>
      <c r="Z58" s="420">
        <v>653.02337959481338</v>
      </c>
      <c r="AA58" s="420">
        <v>498.93549160964949</v>
      </c>
      <c r="AB58" s="420">
        <v>440.25590165296018</v>
      </c>
      <c r="AC58" s="420">
        <v>665.25657508808808</v>
      </c>
      <c r="AD58" s="144">
        <v>663.87917909934038</v>
      </c>
      <c r="AE58" s="424">
        <v>510.58227481505219</v>
      </c>
      <c r="AF58" s="145">
        <v>447.83420026735752</v>
      </c>
      <c r="AG58" s="146">
        <v>688.25005659462317</v>
      </c>
      <c r="AH58" s="420">
        <v>678.7619789510469</v>
      </c>
      <c r="AI58" s="420">
        <v>524.47189056083698</v>
      </c>
      <c r="AJ58" s="420">
        <v>460.62946313213911</v>
      </c>
      <c r="AK58" s="136">
        <v>696.777642661698</v>
      </c>
      <c r="AL58" s="145">
        <v>694.74266424268626</v>
      </c>
      <c r="AM58" s="145">
        <v>537.84534869131096</v>
      </c>
      <c r="AN58" s="145">
        <v>465.38198933905801</v>
      </c>
      <c r="AO58" s="146">
        <v>707.57474353858436</v>
      </c>
      <c r="AP58" s="144">
        <v>702.08666703594895</v>
      </c>
      <c r="AQ58" s="145">
        <v>456.79773994592199</v>
      </c>
      <c r="AR58" s="145">
        <v>430.33364686559003</v>
      </c>
      <c r="AS58" s="146">
        <v>677.32665121023797</v>
      </c>
      <c r="AT58" s="420">
        <v>681.36459939915107</v>
      </c>
      <c r="AU58" s="420">
        <v>459.69895045252497</v>
      </c>
      <c r="AV58" s="420">
        <v>433.46808809566704</v>
      </c>
      <c r="AW58" s="136">
        <v>688.36757403090485</v>
      </c>
      <c r="AX58" s="420">
        <v>702.74429406250783</v>
      </c>
      <c r="AY58" s="420">
        <v>473.71718186252627</v>
      </c>
      <c r="AZ58" s="420">
        <v>421.89473541377913</v>
      </c>
      <c r="BA58" s="136">
        <v>688.80850479954836</v>
      </c>
      <c r="BB58" s="420">
        <v>561.82008996556704</v>
      </c>
      <c r="BC58" s="420">
        <v>481.73453365776197</v>
      </c>
      <c r="BD58" s="420">
        <v>424.56489956162301</v>
      </c>
      <c r="BE58" s="136">
        <v>689.17124445392392</v>
      </c>
      <c r="BF58" s="420">
        <v>459.18337193547211</v>
      </c>
      <c r="BG58" s="420">
        <v>420.75954924832445</v>
      </c>
      <c r="BH58" s="420">
        <v>426.56680712943671</v>
      </c>
      <c r="BI58" s="136">
        <v>696.02559074664669</v>
      </c>
      <c r="BJ58"/>
      <c r="BK58"/>
    </row>
    <row r="59" spans="1:63" s="10" customFormat="1" thickBot="1">
      <c r="A59" s="285" t="s">
        <v>383</v>
      </c>
      <c r="B59" s="264">
        <v>12583.478327363362</v>
      </c>
      <c r="C59" s="150">
        <v>12934.530669970569</v>
      </c>
      <c r="D59" s="150">
        <v>14304.438438084642</v>
      </c>
      <c r="E59" s="150">
        <v>14789.816741159371</v>
      </c>
      <c r="F59" s="149">
        <v>13450.716675034608</v>
      </c>
      <c r="G59" s="425">
        <v>13757.732016169964</v>
      </c>
      <c r="H59" s="150">
        <v>14819.619261207958</v>
      </c>
      <c r="I59" s="151">
        <v>15482.973812625563</v>
      </c>
      <c r="J59" s="150">
        <v>13915.506034458238</v>
      </c>
      <c r="K59" s="150">
        <v>14323.047765891748</v>
      </c>
      <c r="L59" s="150">
        <v>15645.434729537115</v>
      </c>
      <c r="M59" s="425">
        <v>16045.904514173697</v>
      </c>
      <c r="N59" s="150">
        <v>14535.420948684094</v>
      </c>
      <c r="O59" s="150">
        <v>15096.763550429752</v>
      </c>
      <c r="P59" s="150">
        <v>16454.372463479966</v>
      </c>
      <c r="Q59" s="151">
        <v>17132.164767425085</v>
      </c>
      <c r="R59" s="139">
        <v>15438.679500031802</v>
      </c>
      <c r="S59" s="140">
        <v>16084.622306617282</v>
      </c>
      <c r="T59" s="139">
        <v>17479.127575396233</v>
      </c>
      <c r="U59" s="139">
        <v>18150.356453239423</v>
      </c>
      <c r="V59" s="149">
        <v>16050.601376766219</v>
      </c>
      <c r="W59" s="150">
        <v>16463.34190654851</v>
      </c>
      <c r="X59" s="150">
        <v>17976.234594868882</v>
      </c>
      <c r="Y59" s="425">
        <v>18533.752065201854</v>
      </c>
      <c r="Z59" s="139">
        <v>15943.714538128517</v>
      </c>
      <c r="AA59" s="139">
        <v>16218.542408525012</v>
      </c>
      <c r="AB59" s="139">
        <v>17555.441691384673</v>
      </c>
      <c r="AC59" s="139">
        <v>18213.537288842876</v>
      </c>
      <c r="AD59" s="149">
        <v>15797.96583029949</v>
      </c>
      <c r="AE59" s="425">
        <v>16334.719267367451</v>
      </c>
      <c r="AF59" s="150">
        <v>17760.228168233327</v>
      </c>
      <c r="AG59" s="151">
        <v>18598.06707055842</v>
      </c>
      <c r="AH59" s="139">
        <v>16096.654186130543</v>
      </c>
      <c r="AI59" s="139">
        <v>16580.508070403994</v>
      </c>
      <c r="AJ59" s="139">
        <v>18081.342102865081</v>
      </c>
      <c r="AK59" s="140">
        <v>19041.437589274079</v>
      </c>
      <c r="AL59" s="150">
        <v>16434.552653499402</v>
      </c>
      <c r="AM59" s="150">
        <v>16931.434893647369</v>
      </c>
      <c r="AN59" s="150">
        <v>18494.114168275126</v>
      </c>
      <c r="AO59" s="151">
        <v>19527.724958744475</v>
      </c>
      <c r="AP59" s="149">
        <v>16741.809922718428</v>
      </c>
      <c r="AQ59" s="150">
        <v>15897.931938753165</v>
      </c>
      <c r="AR59" s="150">
        <v>17824.482082149381</v>
      </c>
      <c r="AS59" s="151">
        <v>19550.147904321529</v>
      </c>
      <c r="AT59" s="139">
        <v>16826.890287978982</v>
      </c>
      <c r="AU59" s="139">
        <v>16694.66615439218</v>
      </c>
      <c r="AV59" s="139">
        <v>18543.054584793557</v>
      </c>
      <c r="AW59" s="140">
        <v>20329.06241651265</v>
      </c>
      <c r="AX59" s="139">
        <v>17349.38109950201</v>
      </c>
      <c r="AY59" s="139">
        <v>17285.882908475411</v>
      </c>
      <c r="AZ59" s="139">
        <v>18959.954873575756</v>
      </c>
      <c r="BA59" s="140">
        <v>21044.250061876475</v>
      </c>
      <c r="BB59" s="139">
        <v>17750.0609651778</v>
      </c>
      <c r="BC59" s="139">
        <v>17719.335378957199</v>
      </c>
      <c r="BD59" s="139">
        <v>19442.281177750901</v>
      </c>
      <c r="BE59" s="140">
        <v>21773.263247905095</v>
      </c>
      <c r="BF59" s="139">
        <v>18278.213013429289</v>
      </c>
      <c r="BG59" s="139">
        <v>18285.019243465205</v>
      </c>
      <c r="BH59" s="139">
        <v>20115.766929723322</v>
      </c>
      <c r="BI59" s="140">
        <v>22610.393446074562</v>
      </c>
      <c r="BJ59"/>
      <c r="BK59"/>
    </row>
    <row r="60" spans="1:63" s="145" customFormat="1" ht="15" customHeight="1" thickBot="1">
      <c r="A60" s="430"/>
      <c r="B60" s="262"/>
      <c r="C60" s="417"/>
      <c r="D60" s="417"/>
      <c r="E60" s="142"/>
      <c r="F60" s="141"/>
      <c r="G60" s="426"/>
      <c r="H60" s="142"/>
      <c r="I60" s="143"/>
      <c r="J60" s="142"/>
      <c r="K60" s="142"/>
      <c r="L60" s="142"/>
      <c r="M60" s="426"/>
      <c r="N60" s="142"/>
      <c r="O60" s="142"/>
      <c r="P60" s="142"/>
      <c r="Q60" s="143"/>
      <c r="R60" s="417"/>
      <c r="S60" s="307"/>
      <c r="T60" s="417"/>
      <c r="U60" s="417"/>
      <c r="V60" s="141"/>
      <c r="W60" s="142"/>
      <c r="X60" s="142"/>
      <c r="Y60" s="426"/>
      <c r="Z60" s="417"/>
      <c r="AA60" s="417"/>
      <c r="AB60" s="417"/>
      <c r="AC60" s="417"/>
      <c r="AD60" s="141"/>
      <c r="AE60" s="426"/>
      <c r="AF60" s="142"/>
      <c r="AG60" s="143"/>
      <c r="AH60" s="417"/>
      <c r="AI60" s="417"/>
      <c r="AJ60" s="417"/>
      <c r="AK60" s="307"/>
      <c r="AL60" s="142"/>
      <c r="AM60" s="142"/>
      <c r="AN60" s="142"/>
      <c r="AO60" s="143"/>
      <c r="AP60" s="141"/>
      <c r="AQ60" s="142"/>
      <c r="AR60" s="142"/>
      <c r="AS60" s="143"/>
      <c r="AT60" s="417"/>
      <c r="AU60" s="417"/>
      <c r="AV60" s="417"/>
      <c r="AW60" s="307"/>
      <c r="AX60" s="417"/>
      <c r="AY60" s="417"/>
      <c r="AZ60" s="417"/>
      <c r="BA60" s="307"/>
      <c r="BB60" s="417"/>
      <c r="BC60" s="417"/>
      <c r="BD60" s="417"/>
      <c r="BE60" s="307"/>
      <c r="BF60" s="417"/>
      <c r="BG60" s="417"/>
      <c r="BH60" s="417"/>
      <c r="BI60" s="307"/>
      <c r="BJ60"/>
      <c r="BK60"/>
    </row>
    <row r="61" spans="1:63" s="145" customFormat="1" ht="15" customHeight="1" thickBot="1">
      <c r="A61" s="285" t="s">
        <v>376</v>
      </c>
      <c r="B61" s="311">
        <v>206.90004337761368</v>
      </c>
      <c r="C61" s="312">
        <v>206.9742764737702</v>
      </c>
      <c r="D61" s="312">
        <v>212.15064535576542</v>
      </c>
      <c r="E61" s="312">
        <v>231.06116479285078</v>
      </c>
      <c r="F61" s="313">
        <v>171.07628672573915</v>
      </c>
      <c r="G61" s="315">
        <v>159.57741997219657</v>
      </c>
      <c r="H61" s="312">
        <v>187.97331215864841</v>
      </c>
      <c r="I61" s="314">
        <v>150.68311114341577</v>
      </c>
      <c r="J61" s="312">
        <v>190.15575233024759</v>
      </c>
      <c r="K61" s="312">
        <v>181.40209560092453</v>
      </c>
      <c r="L61" s="312">
        <v>180.56203693975914</v>
      </c>
      <c r="M61" s="315">
        <v>188.03753512906883</v>
      </c>
      <c r="N61" s="312">
        <v>179.90877542510512</v>
      </c>
      <c r="O61" s="312">
        <v>165.54755071961986</v>
      </c>
      <c r="P61" s="312">
        <v>192.42455522655007</v>
      </c>
      <c r="Q61" s="314">
        <v>186.24294862872486</v>
      </c>
      <c r="R61" s="312">
        <v>162.36854968025688</v>
      </c>
      <c r="S61" s="315">
        <v>164.74466877704788</v>
      </c>
      <c r="T61" s="312">
        <v>228.40584453483353</v>
      </c>
      <c r="U61" s="312">
        <v>269.15432147293285</v>
      </c>
      <c r="V61" s="313">
        <v>153.20218136810257</v>
      </c>
      <c r="W61" s="312">
        <v>159.71197224008043</v>
      </c>
      <c r="X61" s="312">
        <v>232.24049407034499</v>
      </c>
      <c r="Y61" s="315">
        <v>211.60812728423301</v>
      </c>
      <c r="Z61" s="312">
        <v>143.51577981529559</v>
      </c>
      <c r="AA61" s="312">
        <v>130.74762408096535</v>
      </c>
      <c r="AB61" s="312">
        <v>220.52733926913186</v>
      </c>
      <c r="AC61" s="312">
        <v>226.40369464347918</v>
      </c>
      <c r="AD61" s="313">
        <v>121.69116311996558</v>
      </c>
      <c r="AE61" s="315">
        <v>142.70505381848088</v>
      </c>
      <c r="AF61" s="312">
        <v>228.72264282814294</v>
      </c>
      <c r="AG61" s="314">
        <v>221.59191874045962</v>
      </c>
      <c r="AH61" s="312">
        <v>138.30076589769405</v>
      </c>
      <c r="AI61" s="312">
        <v>138.11721191543808</v>
      </c>
      <c r="AJ61" s="312">
        <v>223.78429611103402</v>
      </c>
      <c r="AK61" s="315">
        <v>236.20439942441561</v>
      </c>
      <c r="AL61" s="312">
        <v>135.18207926669726</v>
      </c>
      <c r="AM61" s="312">
        <v>144.66583020568902</v>
      </c>
      <c r="AN61" s="312">
        <v>203.20965479601207</v>
      </c>
      <c r="AO61" s="314">
        <v>223.20975730734165</v>
      </c>
      <c r="AP61" s="313">
        <v>151.459871481769</v>
      </c>
      <c r="AQ61" s="312">
        <v>146.581791889351</v>
      </c>
      <c r="AR61" s="312">
        <v>285.11393557945399</v>
      </c>
      <c r="AS61" s="314">
        <v>203.01604511963501</v>
      </c>
      <c r="AT61" s="312">
        <v>135.615636469885</v>
      </c>
      <c r="AU61" s="312">
        <v>209.570261668109</v>
      </c>
      <c r="AV61" s="312">
        <v>302.86170820647158</v>
      </c>
      <c r="AW61" s="315">
        <v>341.05033521448416</v>
      </c>
      <c r="AX61" s="312">
        <v>223.89111887984998</v>
      </c>
      <c r="AY61" s="312">
        <v>192.33972576284901</v>
      </c>
      <c r="AZ61" s="312">
        <v>334.05893719334085</v>
      </c>
      <c r="BA61" s="315">
        <v>379.18659405574471</v>
      </c>
      <c r="BB61" s="312">
        <v>244.22229342580215</v>
      </c>
      <c r="BC61" s="312">
        <v>221.71550784941019</v>
      </c>
      <c r="BD61" s="312">
        <v>447.36718195537435</v>
      </c>
      <c r="BE61" s="315">
        <v>337.85429862809627</v>
      </c>
      <c r="BF61" s="312">
        <v>218.95866185878873</v>
      </c>
      <c r="BG61" s="312">
        <v>195.65157119696201</v>
      </c>
      <c r="BH61" s="312">
        <v>394.71752787349891</v>
      </c>
      <c r="BI61" s="315">
        <v>507.81295259084845</v>
      </c>
      <c r="BJ61"/>
      <c r="BK61"/>
    </row>
    <row r="62" spans="1:63" s="145" customFormat="1" ht="15" customHeight="1" thickBot="1">
      <c r="A62" s="433"/>
      <c r="B62" s="422"/>
      <c r="C62" s="418"/>
      <c r="D62" s="418"/>
      <c r="E62" s="418"/>
      <c r="F62" s="429"/>
      <c r="G62" s="428"/>
      <c r="H62" s="418"/>
      <c r="I62" s="427"/>
      <c r="J62" s="418"/>
      <c r="K62" s="418"/>
      <c r="L62" s="418"/>
      <c r="M62" s="428"/>
      <c r="N62" s="418"/>
      <c r="O62" s="418"/>
      <c r="P62" s="418"/>
      <c r="Q62" s="427"/>
      <c r="R62" s="418"/>
      <c r="S62" s="428"/>
      <c r="T62" s="418"/>
      <c r="U62" s="418"/>
      <c r="V62" s="429"/>
      <c r="W62" s="418"/>
      <c r="X62" s="418"/>
      <c r="Y62" s="428"/>
      <c r="Z62" s="418"/>
      <c r="AA62" s="418"/>
      <c r="AB62" s="418"/>
      <c r="AC62" s="418"/>
      <c r="AD62" s="429"/>
      <c r="AE62" s="428"/>
      <c r="AF62" s="418"/>
      <c r="AG62" s="427"/>
      <c r="AH62" s="418"/>
      <c r="AI62" s="418"/>
      <c r="AJ62" s="418"/>
      <c r="AK62" s="428"/>
      <c r="AL62" s="418"/>
      <c r="AM62" s="418"/>
      <c r="AN62" s="418"/>
      <c r="AO62" s="427"/>
      <c r="AP62" s="429"/>
      <c r="AQ62" s="418"/>
      <c r="AR62" s="418"/>
      <c r="AS62" s="427"/>
      <c r="AT62" s="418"/>
      <c r="AU62" s="418"/>
      <c r="AV62" s="418"/>
      <c r="AW62" s="428"/>
      <c r="AX62" s="418"/>
      <c r="AY62" s="418"/>
      <c r="AZ62" s="418"/>
      <c r="BA62" s="428"/>
      <c r="BB62" s="418"/>
      <c r="BC62" s="418"/>
      <c r="BD62" s="418"/>
      <c r="BE62" s="428"/>
      <c r="BF62" s="418"/>
      <c r="BG62" s="418"/>
      <c r="BH62" s="418"/>
      <c r="BI62" s="428"/>
      <c r="BJ62"/>
      <c r="BK62"/>
    </row>
    <row r="63" spans="1:63" s="145" customFormat="1" ht="15" customHeight="1" thickBot="1">
      <c r="A63" s="285" t="s">
        <v>384</v>
      </c>
      <c r="B63" s="152">
        <v>12790.378370740977</v>
      </c>
      <c r="C63" s="139">
        <v>13141.504946444338</v>
      </c>
      <c r="D63" s="139">
        <v>14516.589083440407</v>
      </c>
      <c r="E63" s="139">
        <v>15020.877905952222</v>
      </c>
      <c r="F63" s="138">
        <v>13621.792961760348</v>
      </c>
      <c r="G63" s="140">
        <v>13917.309436142161</v>
      </c>
      <c r="H63" s="139">
        <v>15007.592573366606</v>
      </c>
      <c r="I63" s="261">
        <v>15633.65692376898</v>
      </c>
      <c r="J63" s="139">
        <v>14105.661786788485</v>
      </c>
      <c r="K63" s="139">
        <v>14504.449861492672</v>
      </c>
      <c r="L63" s="139">
        <v>15825.996766476874</v>
      </c>
      <c r="M63" s="140">
        <v>16233.942049302766</v>
      </c>
      <c r="N63" s="139">
        <v>14715.329724109199</v>
      </c>
      <c r="O63" s="139">
        <v>15262.311101149373</v>
      </c>
      <c r="P63" s="139">
        <v>16646.797018706515</v>
      </c>
      <c r="Q63" s="261">
        <v>17318.407716053811</v>
      </c>
      <c r="R63" s="139">
        <v>15601.048049712059</v>
      </c>
      <c r="S63" s="140">
        <v>16249.36697539433</v>
      </c>
      <c r="T63" s="139">
        <v>17707.533419931067</v>
      </c>
      <c r="U63" s="139">
        <v>18419.510774712355</v>
      </c>
      <c r="V63" s="138">
        <v>16203.803558134321</v>
      </c>
      <c r="W63" s="139">
        <v>16623.053878788593</v>
      </c>
      <c r="X63" s="139">
        <v>18208.475088939227</v>
      </c>
      <c r="Y63" s="140">
        <v>18745.360192486089</v>
      </c>
      <c r="Z63" s="139">
        <v>16087.230317943813</v>
      </c>
      <c r="AA63" s="139">
        <v>16349.290032605977</v>
      </c>
      <c r="AB63" s="139">
        <v>17775.969030653803</v>
      </c>
      <c r="AC63" s="139">
        <v>18439.940983486355</v>
      </c>
      <c r="AD63" s="138">
        <v>15919.656993419456</v>
      </c>
      <c r="AE63" s="140">
        <v>16477.424321185932</v>
      </c>
      <c r="AF63" s="139">
        <v>17988.95081106147</v>
      </c>
      <c r="AG63" s="261">
        <v>18819.658989298878</v>
      </c>
      <c r="AH63" s="139">
        <v>16234.954952028238</v>
      </c>
      <c r="AI63" s="139">
        <v>16718.625282319434</v>
      </c>
      <c r="AJ63" s="139">
        <v>18305.126398976114</v>
      </c>
      <c r="AK63" s="140">
        <v>19277.641988698495</v>
      </c>
      <c r="AL63" s="139">
        <v>16569.734732766101</v>
      </c>
      <c r="AM63" s="139">
        <v>17076.100723853058</v>
      </c>
      <c r="AN63" s="139">
        <v>18697.323823071139</v>
      </c>
      <c r="AO63" s="261">
        <v>19750.934716051815</v>
      </c>
      <c r="AP63" s="138">
        <v>16893.269794200198</v>
      </c>
      <c r="AQ63" s="139">
        <v>16044.513730642517</v>
      </c>
      <c r="AR63" s="139">
        <v>18109.596017728836</v>
      </c>
      <c r="AS63" s="261">
        <v>19753.163949441165</v>
      </c>
      <c r="AT63" s="138">
        <v>16962.505924448866</v>
      </c>
      <c r="AU63" s="138">
        <v>16904.236416060288</v>
      </c>
      <c r="AV63" s="138">
        <v>18845.916293000028</v>
      </c>
      <c r="AW63" s="423">
        <v>20670.112751727134</v>
      </c>
      <c r="AX63" s="139">
        <v>17573.272218381862</v>
      </c>
      <c r="AY63" s="138">
        <v>17478.222634238256</v>
      </c>
      <c r="AZ63" s="138">
        <v>19294.013810769095</v>
      </c>
      <c r="BA63" s="423">
        <v>21423.436655932219</v>
      </c>
      <c r="BB63" s="139">
        <v>17994.283258603602</v>
      </c>
      <c r="BC63" s="138">
        <v>17941.05088680661</v>
      </c>
      <c r="BD63" s="138">
        <v>19889.648359706222</v>
      </c>
      <c r="BE63" s="423">
        <v>22111.117546533187</v>
      </c>
      <c r="BF63" s="139">
        <v>18497.171675288078</v>
      </c>
      <c r="BG63" s="138">
        <v>18480.670814662168</v>
      </c>
      <c r="BH63" s="138">
        <v>20510.48445759682</v>
      </c>
      <c r="BI63" s="423">
        <v>23118.206398665418</v>
      </c>
    </row>
    <row r="64" spans="1:63" ht="14">
      <c r="A64" s="104" t="s">
        <v>11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118"/>
      <c r="AU64" s="118"/>
      <c r="AX64" s="118"/>
      <c r="AY64" s="118"/>
      <c r="BB64" s="118"/>
      <c r="BC64" s="118"/>
      <c r="BF64" s="118"/>
      <c r="BG64" s="118"/>
    </row>
    <row r="65" spans="1:49" s="5" customFormat="1" ht="14">
      <c r="A65" s="104" t="s">
        <v>431</v>
      </c>
      <c r="AD65" s="104"/>
      <c r="AE65" s="104"/>
      <c r="AF65" s="104"/>
      <c r="AG65" s="104"/>
      <c r="AH65" s="104"/>
      <c r="AI65" s="104"/>
    </row>
    <row r="66" spans="1:49">
      <c r="B66" s="102"/>
      <c r="C66" s="102"/>
      <c r="D66" s="102"/>
      <c r="E66" s="102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</row>
    <row r="67" spans="1:49">
      <c r="B67" s="102"/>
      <c r="C67" s="102"/>
      <c r="D67" s="102"/>
      <c r="E67" s="102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</row>
    <row r="68" spans="1:49">
      <c r="B68" s="102"/>
      <c r="C68" s="102"/>
      <c r="D68" s="102"/>
      <c r="E68" s="102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</row>
    <row r="69" spans="1:49">
      <c r="B69" s="102"/>
      <c r="C69" s="102"/>
      <c r="D69" s="102"/>
      <c r="E69" s="102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3"/>
      <c r="AK69" s="103"/>
      <c r="AL69" s="103"/>
      <c r="AM69" s="103"/>
      <c r="AN69" s="103"/>
      <c r="AO69" s="103"/>
      <c r="AP69" s="103"/>
      <c r="AQ69" s="103"/>
      <c r="AR69" s="103"/>
      <c r="AS69" s="103"/>
      <c r="AT69" s="103"/>
      <c r="AU69" s="103"/>
      <c r="AV69" s="103"/>
      <c r="AW69" s="103"/>
    </row>
    <row r="70" spans="1:49">
      <c r="B70" s="102"/>
      <c r="C70" s="102"/>
      <c r="D70" s="102"/>
      <c r="E70" s="102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</row>
    <row r="71" spans="1:49">
      <c r="B71" s="102"/>
      <c r="C71" s="102"/>
      <c r="D71" s="102"/>
      <c r="E71" s="102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3"/>
      <c r="AU71" s="103"/>
      <c r="AV71" s="103"/>
      <c r="AW71" s="103"/>
    </row>
    <row r="72" spans="1:49">
      <c r="B72" s="102"/>
      <c r="C72" s="102"/>
      <c r="D72" s="102"/>
      <c r="E72" s="102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</row>
    <row r="73" spans="1:49">
      <c r="B73" s="6"/>
      <c r="C73" s="6"/>
      <c r="D73" s="6"/>
      <c r="E73" s="6"/>
      <c r="F73" s="4"/>
      <c r="G73" s="4"/>
      <c r="H73" s="4"/>
      <c r="I73" s="4"/>
      <c r="J73" s="4"/>
      <c r="K73" s="4"/>
      <c r="L73" s="308"/>
      <c r="M73" s="308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</row>
    <row r="74" spans="1:49">
      <c r="B74" s="6"/>
      <c r="C74" s="6"/>
      <c r="D74" s="6"/>
      <c r="E74" s="6"/>
      <c r="F74" s="4"/>
      <c r="G74" s="4"/>
      <c r="H74" s="4"/>
      <c r="I74" s="4"/>
      <c r="J74" s="4"/>
      <c r="K74" s="4"/>
      <c r="L74" s="308"/>
      <c r="M74" s="308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>
      <c r="B75" s="6"/>
      <c r="C75" s="6"/>
      <c r="D75" s="6"/>
      <c r="E75" s="6"/>
      <c r="F75" s="4"/>
      <c r="G75" s="4"/>
      <c r="H75" s="4"/>
      <c r="I75" s="4"/>
      <c r="J75" s="4"/>
      <c r="K75" s="4"/>
      <c r="L75" s="308"/>
      <c r="M75" s="308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>
      <c r="B76" s="6"/>
      <c r="C76" s="6"/>
      <c r="D76" s="6"/>
      <c r="E76" s="6"/>
      <c r="F76" s="4"/>
      <c r="G76" s="4"/>
      <c r="H76" s="4"/>
      <c r="I76" s="4"/>
      <c r="J76" s="4"/>
      <c r="K76" s="4"/>
      <c r="L76" s="308"/>
      <c r="M76" s="308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>
      <c r="B77" s="6"/>
      <c r="C77" s="6"/>
      <c r="D77" s="6"/>
      <c r="E77" s="6"/>
      <c r="F77" s="4"/>
      <c r="G77" s="4"/>
      <c r="H77" s="4"/>
      <c r="I77" s="4"/>
      <c r="J77" s="4"/>
      <c r="K77" s="4"/>
      <c r="L77" s="308"/>
      <c r="M77" s="308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>
      <c r="B78" s="6"/>
      <c r="C78" s="6"/>
      <c r="D78" s="6"/>
      <c r="E78" s="6"/>
      <c r="F78" s="4"/>
      <c r="G78" s="4"/>
      <c r="H78" s="4"/>
      <c r="I78" s="4"/>
      <c r="J78" s="4"/>
      <c r="K78" s="4"/>
      <c r="L78" s="308"/>
      <c r="M78" s="308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>
      <c r="B79" s="6"/>
      <c r="C79" s="6"/>
      <c r="D79" s="6"/>
      <c r="E79" s="6"/>
      <c r="F79" s="4"/>
      <c r="G79" s="4"/>
      <c r="H79" s="4"/>
      <c r="I79" s="4"/>
      <c r="J79" s="4"/>
      <c r="K79" s="4"/>
      <c r="L79" s="308"/>
      <c r="M79" s="308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>
      <c r="B80" s="6"/>
      <c r="C80" s="6"/>
      <c r="D80" s="6"/>
      <c r="E80" s="6"/>
      <c r="F80" s="4"/>
      <c r="G80" s="4"/>
      <c r="H80" s="4"/>
      <c r="I80" s="4"/>
      <c r="J80" s="4"/>
      <c r="K80" s="4"/>
      <c r="L80" s="308"/>
      <c r="M80" s="308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2:49">
      <c r="B81" s="6"/>
      <c r="C81" s="6"/>
      <c r="D81" s="6"/>
      <c r="E81" s="6"/>
      <c r="F81" s="4"/>
      <c r="G81" s="4"/>
      <c r="H81" s="4"/>
      <c r="I81" s="4"/>
      <c r="J81" s="4"/>
      <c r="K81" s="4"/>
      <c r="L81" s="308"/>
      <c r="M81" s="308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2:49">
      <c r="B82" s="6"/>
      <c r="C82" s="6"/>
      <c r="D82" s="6"/>
      <c r="E82" s="6"/>
      <c r="F82" s="4"/>
      <c r="G82" s="4"/>
      <c r="H82" s="4"/>
      <c r="I82" s="4"/>
      <c r="J82" s="4"/>
      <c r="K82" s="4"/>
      <c r="L82" s="308"/>
      <c r="M82" s="308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2:49">
      <c r="B83" s="6"/>
      <c r="C83" s="6"/>
      <c r="D83" s="6"/>
      <c r="E83" s="6"/>
      <c r="F83" s="4"/>
      <c r="G83" s="4"/>
      <c r="H83" s="4"/>
      <c r="I83" s="4"/>
      <c r="J83" s="4"/>
      <c r="K83" s="4"/>
      <c r="L83" s="308"/>
      <c r="M83" s="308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2:49">
      <c r="B84" s="6"/>
      <c r="C84" s="6"/>
      <c r="D84" s="6"/>
      <c r="E84" s="6"/>
      <c r="F84" s="4"/>
      <c r="G84" s="4"/>
      <c r="H84" s="4"/>
      <c r="I84" s="4"/>
      <c r="J84" s="4"/>
      <c r="K84" s="4"/>
      <c r="L84" s="308"/>
      <c r="M84" s="308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2:49">
      <c r="B85" s="6"/>
      <c r="C85" s="6"/>
      <c r="D85" s="6"/>
      <c r="E85" s="6"/>
      <c r="F85" s="4"/>
      <c r="G85" s="4"/>
      <c r="H85" s="4"/>
      <c r="I85" s="4"/>
      <c r="J85" s="4"/>
      <c r="K85" s="4"/>
      <c r="L85" s="308"/>
      <c r="M85" s="308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2:49">
      <c r="B86" s="6"/>
      <c r="C86" s="6"/>
      <c r="D86" s="6"/>
      <c r="E86" s="6"/>
      <c r="F86" s="4"/>
      <c r="G86" s="4"/>
      <c r="H86" s="4"/>
      <c r="I86" s="4"/>
      <c r="J86" s="4"/>
      <c r="K86" s="4"/>
      <c r="L86" s="308"/>
      <c r="M86" s="308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2:49">
      <c r="B87" s="6"/>
      <c r="C87" s="6"/>
      <c r="D87" s="6"/>
      <c r="E87" s="6"/>
      <c r="F87" s="4"/>
      <c r="G87" s="4"/>
      <c r="H87" s="4"/>
      <c r="I87" s="4"/>
      <c r="J87" s="4"/>
      <c r="K87" s="4"/>
      <c r="L87" s="308"/>
      <c r="M87" s="308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2:49">
      <c r="B88" s="6"/>
      <c r="C88" s="6"/>
      <c r="D88" s="6"/>
      <c r="E88" s="6"/>
      <c r="F88" s="4"/>
      <c r="G88" s="4"/>
      <c r="H88" s="4"/>
      <c r="I88" s="4"/>
      <c r="J88" s="4"/>
      <c r="K88" s="4"/>
      <c r="L88" s="308"/>
      <c r="M88" s="308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2:49">
      <c r="B89" s="6"/>
      <c r="C89" s="6"/>
      <c r="D89" s="6"/>
      <c r="E89" s="6"/>
      <c r="F89" s="4"/>
      <c r="G89" s="4"/>
      <c r="H89" s="4"/>
      <c r="I89" s="4"/>
      <c r="J89" s="4"/>
      <c r="K89" s="4"/>
      <c r="L89" s="308"/>
      <c r="M89" s="308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2:49">
      <c r="B90" s="6"/>
      <c r="C90" s="6"/>
      <c r="D90" s="6"/>
      <c r="E90" s="6"/>
      <c r="F90" s="4"/>
      <c r="G90" s="4"/>
      <c r="H90" s="4"/>
      <c r="I90" s="4"/>
      <c r="J90" s="4"/>
      <c r="K90" s="4"/>
      <c r="L90" s="308"/>
      <c r="M90" s="308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2:49">
      <c r="B91" s="6"/>
      <c r="C91" s="6"/>
      <c r="D91" s="6"/>
      <c r="E91" s="6"/>
      <c r="F91" s="4"/>
      <c r="G91" s="4"/>
      <c r="H91" s="4"/>
      <c r="I91" s="4"/>
      <c r="J91" s="4"/>
      <c r="K91" s="4"/>
      <c r="L91" s="308"/>
      <c r="M91" s="308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2:49">
      <c r="B92" s="6"/>
      <c r="C92" s="6"/>
      <c r="D92" s="6"/>
      <c r="E92" s="6"/>
      <c r="F92" s="4"/>
      <c r="G92" s="4"/>
      <c r="H92" s="4"/>
      <c r="I92" s="4"/>
      <c r="J92" s="4"/>
      <c r="K92" s="4"/>
      <c r="L92" s="308"/>
      <c r="M92" s="308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2:49">
      <c r="B93" s="6"/>
      <c r="C93" s="6"/>
      <c r="D93" s="6"/>
      <c r="E93" s="6"/>
      <c r="F93" s="4"/>
      <c r="G93" s="4"/>
      <c r="H93" s="4"/>
      <c r="I93" s="4"/>
      <c r="J93" s="4"/>
      <c r="K93" s="4"/>
      <c r="L93" s="308"/>
      <c r="M93" s="308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2:49">
      <c r="B94" s="6"/>
      <c r="C94" s="6"/>
      <c r="D94" s="6"/>
      <c r="E94" s="6"/>
      <c r="F94" s="4"/>
      <c r="G94" s="4"/>
      <c r="H94" s="4"/>
      <c r="I94" s="4"/>
      <c r="J94" s="4"/>
      <c r="K94" s="4"/>
      <c r="L94" s="308"/>
      <c r="M94" s="308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2:49">
      <c r="B95" s="6"/>
      <c r="C95" s="6"/>
      <c r="D95" s="6"/>
      <c r="E95" s="6"/>
      <c r="F95" s="4"/>
      <c r="G95" s="4"/>
      <c r="H95" s="4"/>
      <c r="I95" s="4"/>
      <c r="J95" s="4"/>
      <c r="K95" s="4"/>
      <c r="L95" s="308"/>
      <c r="M95" s="308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2:49">
      <c r="B96" s="6"/>
      <c r="C96" s="6"/>
      <c r="D96" s="6"/>
      <c r="E96" s="6"/>
      <c r="F96" s="4"/>
      <c r="G96" s="4"/>
      <c r="H96" s="4"/>
      <c r="I96" s="4"/>
      <c r="J96" s="4"/>
      <c r="K96" s="4"/>
      <c r="L96" s="308"/>
      <c r="M96" s="308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2:49">
      <c r="B97" s="6"/>
      <c r="C97" s="6"/>
      <c r="D97" s="6"/>
      <c r="E97" s="6"/>
      <c r="F97" s="4"/>
      <c r="G97" s="4"/>
      <c r="H97" s="4"/>
      <c r="I97" s="4"/>
      <c r="J97" s="4"/>
      <c r="K97" s="4"/>
      <c r="L97" s="308"/>
      <c r="M97" s="308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2:49">
      <c r="B98" s="6"/>
      <c r="C98" s="6"/>
      <c r="D98" s="6"/>
      <c r="E98" s="6"/>
      <c r="F98" s="4"/>
      <c r="G98" s="4"/>
      <c r="H98" s="4"/>
      <c r="I98" s="4"/>
      <c r="J98" s="4"/>
      <c r="K98" s="4"/>
      <c r="L98" s="308"/>
      <c r="M98" s="308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2:49">
      <c r="B99" s="6"/>
      <c r="C99" s="6"/>
      <c r="D99" s="6"/>
      <c r="E99" s="6"/>
      <c r="F99" s="4"/>
      <c r="G99" s="4"/>
      <c r="H99" s="4"/>
      <c r="I99" s="4"/>
      <c r="J99" s="4"/>
      <c r="K99" s="4"/>
      <c r="L99" s="308"/>
      <c r="M99" s="308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2:49">
      <c r="B100" s="6"/>
      <c r="C100" s="6"/>
      <c r="D100" s="6"/>
      <c r="E100" s="6"/>
      <c r="F100" s="4"/>
      <c r="G100" s="4"/>
      <c r="H100" s="4"/>
      <c r="I100" s="4"/>
      <c r="J100" s="4"/>
      <c r="K100" s="4"/>
      <c r="L100" s="308"/>
      <c r="M100" s="308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2:49">
      <c r="B101" s="6"/>
      <c r="C101" s="6"/>
      <c r="D101" s="6"/>
      <c r="E101" s="6"/>
      <c r="F101" s="4"/>
      <c r="G101" s="4"/>
      <c r="H101" s="4"/>
      <c r="I101" s="4"/>
      <c r="J101" s="4"/>
      <c r="K101" s="4"/>
      <c r="L101" s="308"/>
      <c r="M101" s="308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2:49">
      <c r="B102" s="6"/>
      <c r="C102" s="6"/>
      <c r="D102" s="6"/>
      <c r="E102" s="6"/>
      <c r="F102" s="4"/>
      <c r="G102" s="4"/>
      <c r="H102" s="4"/>
      <c r="I102" s="4"/>
      <c r="J102" s="4"/>
      <c r="K102" s="4"/>
      <c r="L102" s="308"/>
      <c r="M102" s="308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2:49">
      <c r="B103" s="6"/>
      <c r="C103" s="6"/>
      <c r="D103" s="6"/>
      <c r="E103" s="6"/>
      <c r="F103" s="4"/>
      <c r="G103" s="4"/>
      <c r="H103" s="4"/>
      <c r="I103" s="4"/>
      <c r="J103" s="4"/>
      <c r="K103" s="4"/>
      <c r="L103" s="308"/>
      <c r="M103" s="308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2:49">
      <c r="B104" s="6"/>
      <c r="C104" s="6"/>
      <c r="D104" s="6"/>
      <c r="E104" s="6"/>
      <c r="F104" s="4"/>
      <c r="G104" s="4"/>
      <c r="H104" s="4"/>
      <c r="I104" s="4"/>
      <c r="J104" s="4"/>
      <c r="K104" s="4"/>
      <c r="L104" s="308"/>
      <c r="M104" s="308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2:49">
      <c r="B105" s="6"/>
      <c r="C105" s="6"/>
      <c r="D105" s="6"/>
      <c r="E105" s="6"/>
      <c r="F105" s="4"/>
      <c r="G105" s="4"/>
      <c r="H105" s="4"/>
      <c r="I105" s="4"/>
      <c r="J105" s="4"/>
      <c r="K105" s="4"/>
      <c r="L105" s="308"/>
      <c r="M105" s="308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2:49">
      <c r="B106" s="6"/>
      <c r="C106" s="6"/>
      <c r="D106" s="6"/>
      <c r="E106" s="6"/>
      <c r="F106" s="4"/>
      <c r="G106" s="4"/>
      <c r="H106" s="4"/>
      <c r="I106" s="4"/>
      <c r="J106" s="4"/>
      <c r="K106" s="4"/>
      <c r="L106" s="308"/>
      <c r="M106" s="308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2:49">
      <c r="B107" s="6"/>
      <c r="C107" s="6"/>
      <c r="D107" s="6"/>
      <c r="E107" s="6"/>
      <c r="F107" s="4"/>
      <c r="G107" s="4"/>
      <c r="H107" s="4"/>
      <c r="I107" s="4"/>
      <c r="J107" s="4"/>
      <c r="K107" s="4"/>
      <c r="L107" s="308"/>
      <c r="M107" s="308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2:49">
      <c r="B108" s="6"/>
      <c r="C108" s="6"/>
      <c r="D108" s="6"/>
      <c r="E108" s="6"/>
      <c r="F108" s="4"/>
      <c r="G108" s="4"/>
      <c r="H108" s="4"/>
      <c r="I108" s="4"/>
      <c r="J108" s="4"/>
      <c r="K108" s="4"/>
      <c r="L108" s="308"/>
      <c r="M108" s="308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2:49">
      <c r="B109" s="6"/>
      <c r="C109" s="6"/>
      <c r="D109" s="6"/>
      <c r="E109" s="6"/>
      <c r="F109" s="4"/>
      <c r="G109" s="4"/>
      <c r="H109" s="4"/>
      <c r="I109" s="4"/>
      <c r="J109" s="4"/>
      <c r="K109" s="4"/>
      <c r="L109" s="308"/>
      <c r="M109" s="308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2:49">
      <c r="B110" s="6"/>
      <c r="C110" s="6"/>
      <c r="D110" s="6"/>
      <c r="E110" s="6"/>
      <c r="F110" s="4"/>
      <c r="G110" s="4"/>
      <c r="H110" s="4"/>
      <c r="I110" s="4"/>
      <c r="J110" s="4"/>
      <c r="K110" s="4"/>
      <c r="L110" s="308"/>
      <c r="M110" s="308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2:49">
      <c r="B111" s="6"/>
      <c r="C111" s="6"/>
      <c r="D111" s="6"/>
      <c r="E111" s="6"/>
      <c r="F111" s="4"/>
      <c r="G111" s="4"/>
      <c r="H111" s="4"/>
      <c r="I111" s="4"/>
      <c r="J111" s="4"/>
      <c r="K111" s="4"/>
      <c r="L111" s="308"/>
      <c r="M111" s="308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2:49">
      <c r="B112" s="6"/>
      <c r="C112" s="6"/>
      <c r="D112" s="6"/>
      <c r="E112" s="6"/>
      <c r="F112" s="4"/>
      <c r="G112" s="4"/>
      <c r="H112" s="4"/>
      <c r="I112" s="4"/>
      <c r="J112" s="4"/>
      <c r="K112" s="4"/>
      <c r="L112" s="308"/>
      <c r="M112" s="308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2:49">
      <c r="B113" s="6"/>
      <c r="C113" s="6"/>
      <c r="D113" s="6"/>
      <c r="E113" s="6"/>
      <c r="F113" s="4"/>
      <c r="G113" s="4"/>
      <c r="H113" s="4"/>
      <c r="I113" s="4"/>
      <c r="J113" s="4"/>
      <c r="K113" s="4"/>
      <c r="L113" s="308"/>
      <c r="M113" s="308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2:49">
      <c r="B114" s="6"/>
      <c r="C114" s="6"/>
      <c r="D114" s="6"/>
      <c r="E114" s="6"/>
      <c r="F114" s="4"/>
      <c r="G114" s="4"/>
      <c r="H114" s="4"/>
      <c r="I114" s="4"/>
      <c r="J114" s="4"/>
      <c r="K114" s="4"/>
      <c r="L114" s="308"/>
      <c r="M114" s="308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2:49">
      <c r="B115" s="6"/>
      <c r="C115" s="6"/>
      <c r="D115" s="6"/>
      <c r="E115" s="6"/>
      <c r="F115" s="4"/>
      <c r="G115" s="4"/>
      <c r="H115" s="4"/>
      <c r="I115" s="4"/>
      <c r="J115" s="4"/>
      <c r="K115" s="4"/>
      <c r="L115" s="308"/>
      <c r="M115" s="308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2:49">
      <c r="B116" s="6"/>
      <c r="C116" s="6"/>
      <c r="D116" s="6"/>
      <c r="E116" s="6"/>
      <c r="F116" s="4"/>
      <c r="G116" s="4"/>
      <c r="H116" s="4"/>
      <c r="I116" s="4"/>
      <c r="J116" s="4"/>
      <c r="K116" s="4"/>
      <c r="L116" s="308"/>
      <c r="M116" s="308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2:49">
      <c r="B117" s="6"/>
      <c r="C117" s="6"/>
      <c r="D117" s="6"/>
      <c r="E117" s="6"/>
      <c r="F117" s="4"/>
      <c r="G117" s="4"/>
      <c r="H117" s="4"/>
      <c r="I117" s="4"/>
      <c r="J117" s="4"/>
      <c r="K117" s="4"/>
      <c r="L117" s="308"/>
      <c r="M117" s="308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2:49">
      <c r="B118" s="6"/>
      <c r="C118" s="6"/>
      <c r="D118" s="6"/>
      <c r="E118" s="6"/>
      <c r="F118" s="4"/>
      <c r="G118" s="4"/>
      <c r="H118" s="4"/>
      <c r="I118" s="4"/>
      <c r="J118" s="4"/>
      <c r="K118" s="4"/>
      <c r="L118" s="308"/>
      <c r="M118" s="308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2:49">
      <c r="B119" s="6"/>
      <c r="C119" s="6"/>
      <c r="D119" s="6"/>
      <c r="E119" s="6"/>
      <c r="F119" s="4"/>
      <c r="G119" s="4"/>
      <c r="H119" s="4"/>
      <c r="I119" s="4"/>
      <c r="J119" s="4"/>
      <c r="K119" s="4"/>
      <c r="L119" s="308"/>
      <c r="M119" s="308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2:49">
      <c r="B120" s="6"/>
      <c r="C120" s="6"/>
      <c r="D120" s="6"/>
      <c r="E120" s="6"/>
      <c r="F120" s="4"/>
      <c r="G120" s="4"/>
      <c r="H120" s="4"/>
      <c r="I120" s="4"/>
      <c r="J120" s="4"/>
      <c r="K120" s="4"/>
      <c r="L120" s="308"/>
      <c r="M120" s="308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2" spans="2:49" ht="14"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  <c r="AW122" s="73"/>
    </row>
    <row r="123" spans="2:49" ht="14"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</row>
    <row r="124" spans="2:49" ht="14"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</row>
    <row r="125" spans="2:49" ht="14"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</row>
    <row r="126" spans="2:49" ht="14"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73"/>
    </row>
    <row r="127" spans="2:49" ht="14"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</row>
    <row r="128" spans="2:49" ht="14"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3"/>
      <c r="AV128" s="73"/>
      <c r="AW128" s="73"/>
    </row>
    <row r="129" spans="2:49" ht="14"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3"/>
      <c r="AV129" s="73"/>
      <c r="AW129" s="73"/>
    </row>
    <row r="130" spans="2:49" ht="14"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</row>
    <row r="131" spans="2:49" ht="14"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3"/>
      <c r="AV131" s="73"/>
      <c r="AW131" s="73"/>
    </row>
    <row r="132" spans="2:49" ht="14"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3"/>
      <c r="AW132" s="73"/>
    </row>
    <row r="133" spans="2:49" ht="14"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</row>
    <row r="134" spans="2:49" ht="14"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  <c r="AV134" s="73"/>
      <c r="AW134" s="73"/>
    </row>
    <row r="135" spans="2:49" ht="14"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  <c r="AV135" s="73"/>
      <c r="AW135" s="73"/>
    </row>
    <row r="136" spans="2:49" ht="14"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</row>
    <row r="137" spans="2:49" ht="14"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  <c r="AU137" s="73"/>
      <c r="AV137" s="73"/>
      <c r="AW137" s="73"/>
    </row>
    <row r="138" spans="2:49" ht="14"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</row>
    <row r="139" spans="2:49" ht="14"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  <c r="AV139" s="73"/>
      <c r="AW139" s="73"/>
    </row>
    <row r="140" spans="2:49" ht="14"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  <c r="AV140" s="73"/>
      <c r="AW140" s="73"/>
    </row>
    <row r="141" spans="2:49" ht="14"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  <c r="AW141" s="73"/>
    </row>
    <row r="142" spans="2:49" ht="14"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  <c r="AU142" s="73"/>
      <c r="AV142" s="73"/>
      <c r="AW142" s="73"/>
    </row>
    <row r="143" spans="2:49" ht="14"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  <c r="AP143" s="73"/>
      <c r="AQ143" s="73"/>
      <c r="AR143" s="73"/>
      <c r="AS143" s="73"/>
      <c r="AT143" s="73"/>
      <c r="AU143" s="73"/>
      <c r="AV143" s="73"/>
      <c r="AW143" s="73"/>
    </row>
    <row r="144" spans="2:49" ht="14"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/>
      <c r="AP144" s="73"/>
      <c r="AQ144" s="73"/>
      <c r="AR144" s="73"/>
      <c r="AS144" s="73"/>
      <c r="AT144" s="73"/>
      <c r="AU144" s="73"/>
      <c r="AV144" s="73"/>
      <c r="AW144" s="73"/>
    </row>
    <row r="145" spans="2:49" ht="14"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3"/>
      <c r="AO145" s="73"/>
      <c r="AP145" s="73"/>
      <c r="AQ145" s="73"/>
      <c r="AR145" s="73"/>
      <c r="AS145" s="73"/>
      <c r="AT145" s="73"/>
      <c r="AU145" s="73"/>
      <c r="AV145" s="73"/>
      <c r="AW145" s="73"/>
    </row>
    <row r="146" spans="2:49" ht="14"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  <c r="AV146" s="73"/>
      <c r="AW146" s="73"/>
    </row>
    <row r="147" spans="2:49" ht="14"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73"/>
      <c r="AL147" s="73"/>
      <c r="AM147" s="73"/>
      <c r="AN147" s="73"/>
      <c r="AO147" s="73"/>
      <c r="AP147" s="73"/>
      <c r="AQ147" s="73"/>
      <c r="AR147" s="73"/>
      <c r="AS147" s="73"/>
      <c r="AT147" s="73"/>
      <c r="AU147" s="73"/>
      <c r="AV147" s="73"/>
      <c r="AW147" s="73"/>
    </row>
    <row r="148" spans="2:49" ht="14"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  <c r="AW148" s="73"/>
    </row>
    <row r="149" spans="2:49" ht="14"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  <c r="AV149" s="73"/>
      <c r="AW149" s="73"/>
    </row>
    <row r="150" spans="2:49" ht="14"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</row>
    <row r="151" spans="2:49" ht="14"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  <c r="AO151" s="73"/>
      <c r="AP151" s="73"/>
      <c r="AQ151" s="73"/>
      <c r="AR151" s="73"/>
      <c r="AS151" s="73"/>
      <c r="AT151" s="73"/>
      <c r="AU151" s="73"/>
      <c r="AV151" s="73"/>
      <c r="AW151" s="73"/>
    </row>
    <row r="152" spans="2:49" ht="14"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  <c r="AO152" s="73"/>
      <c r="AP152" s="73"/>
      <c r="AQ152" s="73"/>
      <c r="AR152" s="73"/>
      <c r="AS152" s="73"/>
      <c r="AT152" s="73"/>
      <c r="AU152" s="73"/>
      <c r="AV152" s="73"/>
      <c r="AW152" s="73"/>
    </row>
    <row r="153" spans="2:49" ht="14"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  <c r="AP153" s="73"/>
      <c r="AQ153" s="73"/>
      <c r="AR153" s="73"/>
      <c r="AS153" s="73"/>
      <c r="AT153" s="73"/>
      <c r="AU153" s="73"/>
      <c r="AV153" s="73"/>
      <c r="AW153" s="73"/>
    </row>
    <row r="154" spans="2:49" ht="14"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  <c r="AU154" s="73"/>
      <c r="AV154" s="73"/>
      <c r="AW154" s="73"/>
    </row>
    <row r="155" spans="2:49" ht="14"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  <c r="AP155" s="73"/>
      <c r="AQ155" s="73"/>
      <c r="AR155" s="73"/>
      <c r="AS155" s="73"/>
      <c r="AT155" s="73"/>
      <c r="AU155" s="73"/>
      <c r="AV155" s="73"/>
      <c r="AW155" s="73"/>
    </row>
    <row r="156" spans="2:49" ht="14"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  <c r="AW156" s="73"/>
    </row>
    <row r="157" spans="2:49" ht="14"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  <c r="AR157" s="73"/>
      <c r="AS157" s="73"/>
      <c r="AT157" s="73"/>
      <c r="AU157" s="73"/>
      <c r="AV157" s="73"/>
      <c r="AW157" s="73"/>
    </row>
    <row r="158" spans="2:49" ht="14"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  <c r="AV158" s="73"/>
      <c r="AW158" s="73"/>
    </row>
    <row r="159" spans="2:49" ht="14"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  <c r="AV159" s="73"/>
      <c r="AW159" s="73"/>
    </row>
    <row r="160" spans="2:49" ht="14"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  <c r="AV160" s="73"/>
      <c r="AW160" s="73"/>
    </row>
    <row r="161" spans="2:49" ht="14"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  <c r="AO161" s="73"/>
      <c r="AP161" s="73"/>
      <c r="AQ161" s="73"/>
      <c r="AR161" s="73"/>
      <c r="AS161" s="73"/>
      <c r="AT161" s="73"/>
      <c r="AU161" s="73"/>
      <c r="AV161" s="73"/>
      <c r="AW161" s="73"/>
    </row>
    <row r="162" spans="2:49" ht="14"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K162" s="73"/>
      <c r="AL162" s="73"/>
      <c r="AM162" s="73"/>
      <c r="AN162" s="73"/>
      <c r="AO162" s="73"/>
      <c r="AP162" s="73"/>
      <c r="AQ162" s="73"/>
      <c r="AR162" s="73"/>
      <c r="AS162" s="73"/>
      <c r="AT162" s="73"/>
      <c r="AU162" s="73"/>
      <c r="AV162" s="73"/>
      <c r="AW162" s="73"/>
    </row>
    <row r="163" spans="2:49" ht="14"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  <c r="AV163" s="73"/>
      <c r="AW163" s="73"/>
    </row>
    <row r="164" spans="2:49" ht="14"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  <c r="AR164" s="73"/>
      <c r="AS164" s="73"/>
      <c r="AT164" s="73"/>
      <c r="AU164" s="73"/>
      <c r="AV164" s="73"/>
      <c r="AW164" s="73"/>
    </row>
    <row r="165" spans="2:49" ht="14"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K165" s="73"/>
      <c r="AL165" s="73"/>
      <c r="AM165" s="73"/>
      <c r="AN165" s="73"/>
      <c r="AO165" s="73"/>
      <c r="AP165" s="73"/>
      <c r="AQ165" s="73"/>
      <c r="AR165" s="73"/>
      <c r="AS165" s="73"/>
      <c r="AT165" s="73"/>
      <c r="AU165" s="73"/>
      <c r="AV165" s="73"/>
      <c r="AW165" s="73"/>
    </row>
    <row r="166" spans="2:49" ht="14"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3"/>
      <c r="AR166" s="73"/>
      <c r="AS166" s="73"/>
      <c r="AT166" s="73"/>
      <c r="AU166" s="73"/>
      <c r="AV166" s="73"/>
      <c r="AW166" s="73"/>
    </row>
    <row r="167" spans="2:49" ht="14"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3"/>
      <c r="AR167" s="73"/>
      <c r="AS167" s="73"/>
      <c r="AT167" s="73"/>
      <c r="AU167" s="73"/>
      <c r="AV167" s="73"/>
      <c r="AW167" s="73"/>
    </row>
    <row r="168" spans="2:49" ht="14"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  <c r="AI168" s="73"/>
      <c r="AJ168" s="73"/>
      <c r="AK168" s="73"/>
      <c r="AL168" s="73"/>
      <c r="AM168" s="73"/>
      <c r="AN168" s="73"/>
      <c r="AO168" s="73"/>
      <c r="AP168" s="73"/>
      <c r="AQ168" s="73"/>
      <c r="AR168" s="73"/>
      <c r="AS168" s="73"/>
      <c r="AT168" s="73"/>
      <c r="AU168" s="73"/>
      <c r="AV168" s="73"/>
      <c r="AW168" s="73"/>
    </row>
    <row r="169" spans="2:49" ht="14"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  <c r="AP169" s="73"/>
      <c r="AQ169" s="73"/>
      <c r="AR169" s="73"/>
      <c r="AS169" s="73"/>
      <c r="AT169" s="73"/>
      <c r="AU169" s="73"/>
      <c r="AV169" s="73"/>
      <c r="AW169" s="73"/>
    </row>
    <row r="170" spans="2:49" ht="14"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K170" s="73"/>
      <c r="AL170" s="73"/>
      <c r="AM170" s="73"/>
      <c r="AN170" s="73"/>
      <c r="AO170" s="73"/>
      <c r="AP170" s="73"/>
      <c r="AQ170" s="73"/>
      <c r="AR170" s="73"/>
      <c r="AS170" s="73"/>
      <c r="AT170" s="73"/>
      <c r="AU170" s="73"/>
      <c r="AV170" s="73"/>
      <c r="AW170" s="73"/>
    </row>
    <row r="171" spans="2:49" ht="14"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  <c r="AO171" s="73"/>
      <c r="AP171" s="73"/>
      <c r="AQ171" s="73"/>
      <c r="AR171" s="73"/>
      <c r="AS171" s="73"/>
      <c r="AT171" s="73"/>
      <c r="AU171" s="73"/>
      <c r="AV171" s="73"/>
      <c r="AW171" s="73"/>
    </row>
    <row r="172" spans="2:49" ht="14"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  <c r="AO172" s="73"/>
      <c r="AP172" s="73"/>
      <c r="AQ172" s="73"/>
      <c r="AR172" s="73"/>
      <c r="AS172" s="73"/>
      <c r="AT172" s="73"/>
      <c r="AU172" s="73"/>
      <c r="AV172" s="73"/>
      <c r="AW172" s="73"/>
    </row>
    <row r="173" spans="2:49" ht="14"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  <c r="AP173" s="73"/>
      <c r="AQ173" s="73"/>
      <c r="AR173" s="73"/>
      <c r="AS173" s="73"/>
      <c r="AT173" s="73"/>
      <c r="AU173" s="73"/>
      <c r="AV173" s="73"/>
      <c r="AW173" s="73"/>
    </row>
    <row r="174" spans="2:49" ht="14"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3"/>
      <c r="AR174" s="73"/>
      <c r="AS174" s="73"/>
      <c r="AT174" s="73"/>
      <c r="AU174" s="73"/>
      <c r="AV174" s="73"/>
      <c r="AW174" s="73"/>
    </row>
    <row r="175" spans="2:49" ht="14"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  <c r="AQ175" s="73"/>
      <c r="AR175" s="73"/>
      <c r="AS175" s="73"/>
      <c r="AT175" s="73"/>
      <c r="AU175" s="73"/>
      <c r="AV175" s="73"/>
      <c r="AW175" s="73"/>
    </row>
    <row r="176" spans="2:49" ht="14"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  <c r="AP176" s="73"/>
      <c r="AQ176" s="73"/>
      <c r="AR176" s="73"/>
      <c r="AS176" s="73"/>
      <c r="AT176" s="73"/>
      <c r="AU176" s="73"/>
      <c r="AV176" s="73"/>
      <c r="AW176" s="73"/>
    </row>
    <row r="177" spans="2:49" ht="14"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  <c r="AR177" s="73"/>
      <c r="AS177" s="73"/>
      <c r="AT177" s="73"/>
      <c r="AU177" s="73"/>
      <c r="AV177" s="73"/>
      <c r="AW177" s="73"/>
    </row>
  </sheetData>
  <mergeCells count="19">
    <mergeCell ref="BF3:BI3"/>
    <mergeCell ref="BB3:BE3"/>
    <mergeCell ref="R3:S3"/>
    <mergeCell ref="T3:U3"/>
    <mergeCell ref="AX3:BA3"/>
    <mergeCell ref="AT3:AW3"/>
    <mergeCell ref="AL3:AO3"/>
    <mergeCell ref="AP3:AS3"/>
    <mergeCell ref="A3:A4"/>
    <mergeCell ref="AH3:AK3"/>
    <mergeCell ref="B3:E3"/>
    <mergeCell ref="Z3:AC3"/>
    <mergeCell ref="V3:Y3"/>
    <mergeCell ref="J3:M3"/>
    <mergeCell ref="N3:Q3"/>
    <mergeCell ref="H3:I3"/>
    <mergeCell ref="F3:G3"/>
    <mergeCell ref="AF3:AG3"/>
    <mergeCell ref="AD3:AE3"/>
  </mergeCells>
  <hyperlinks>
    <hyperlink ref="A1" location="Menu!A1" display="Return to Menu" xr:uid="{00000000-0004-0000-0500-000000000000}"/>
  </hyperlinks>
  <pageMargins left="0.366141732" right="0.15748031496063" top="0.38307086600000001" bottom="0.21496062992126" header="0.27559055118110198" footer="0.15748031496063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8"/>
  <dimension ref="A1:BI61"/>
  <sheetViews>
    <sheetView view="pageBreakPreview" zoomScale="65" zoomScaleSheetLayoutView="65" workbookViewId="0">
      <pane xSplit="1" ySplit="4" topLeftCell="AV5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15.7265625" defaultRowHeight="14"/>
  <cols>
    <col min="1" max="1" width="60.81640625" style="12" customWidth="1"/>
    <col min="2" max="3" width="10" style="1" customWidth="1"/>
    <col min="4" max="5" width="10" style="1" bestFit="1" customWidth="1"/>
    <col min="6" max="11" width="10" style="1" customWidth="1"/>
    <col min="12" max="13" width="10" style="1" bestFit="1" customWidth="1"/>
    <col min="14" max="19" width="10" style="1" customWidth="1"/>
    <col min="20" max="21" width="10" style="1" bestFit="1" customWidth="1"/>
    <col min="22" max="27" width="10" style="1" customWidth="1"/>
    <col min="28" max="29" width="10" style="1" bestFit="1" customWidth="1"/>
    <col min="30" max="33" width="10" style="1" customWidth="1"/>
    <col min="34" max="34" width="10.7265625" style="1" bestFit="1" customWidth="1"/>
    <col min="35" max="35" width="10.453125" style="1" bestFit="1" customWidth="1"/>
    <col min="36" max="38" width="10.7265625" style="1" bestFit="1" customWidth="1"/>
    <col min="39" max="39" width="10.453125" style="1" bestFit="1" customWidth="1"/>
    <col min="40" max="42" width="10.7265625" style="1" bestFit="1" customWidth="1"/>
    <col min="43" max="43" width="10.453125" style="1" bestFit="1" customWidth="1"/>
    <col min="44" max="46" width="10.7265625" style="1" bestFit="1" customWidth="1"/>
    <col min="47" max="47" width="10.453125" style="1" bestFit="1" customWidth="1"/>
    <col min="48" max="50" width="10.7265625" style="1" bestFit="1" customWidth="1"/>
    <col min="51" max="51" width="10.453125" style="1" bestFit="1" customWidth="1"/>
    <col min="52" max="54" width="10.7265625" style="1" bestFit="1" customWidth="1"/>
    <col min="55" max="55" width="10.453125" style="1" bestFit="1" customWidth="1"/>
    <col min="56" max="58" width="10.7265625" style="1" bestFit="1" customWidth="1"/>
    <col min="59" max="59" width="10.453125" style="1" bestFit="1" customWidth="1"/>
    <col min="60" max="61" width="10.7265625" style="1" bestFit="1" customWidth="1"/>
    <col min="62" max="16384" width="15.7265625" style="1"/>
  </cols>
  <sheetData>
    <row r="1" spans="1:61" ht="25">
      <c r="A1" s="279" t="s">
        <v>313</v>
      </c>
    </row>
    <row r="2" spans="1:61" s="131" customFormat="1" ht="15.75" customHeight="1" thickBot="1">
      <c r="A2" s="135" t="s">
        <v>516</v>
      </c>
    </row>
    <row r="3" spans="1:61" s="8" customFormat="1" ht="20.25" customHeight="1" thickBot="1">
      <c r="A3" s="752" t="s">
        <v>0</v>
      </c>
      <c r="B3" s="757">
        <v>2010</v>
      </c>
      <c r="C3" s="758"/>
      <c r="D3" s="758"/>
      <c r="E3" s="759"/>
      <c r="F3" s="757">
        <v>2011</v>
      </c>
      <c r="G3" s="758"/>
      <c r="H3" s="758"/>
      <c r="I3" s="760">
        <v>2011</v>
      </c>
      <c r="J3" s="757">
        <v>2012</v>
      </c>
      <c r="K3" s="758"/>
      <c r="L3" s="758"/>
      <c r="M3" s="759"/>
      <c r="N3" s="757">
        <v>2013</v>
      </c>
      <c r="O3" s="758"/>
      <c r="P3" s="758">
        <v>2013</v>
      </c>
      <c r="Q3" s="760"/>
      <c r="R3" s="757">
        <v>2014</v>
      </c>
      <c r="S3" s="758"/>
      <c r="T3" s="758"/>
      <c r="U3" s="759"/>
      <c r="V3" s="757">
        <v>2015</v>
      </c>
      <c r="W3" s="758">
        <v>2015</v>
      </c>
      <c r="X3" s="758"/>
      <c r="Y3" s="760"/>
      <c r="Z3" s="757">
        <v>2016</v>
      </c>
      <c r="AA3" s="758"/>
      <c r="AB3" s="758"/>
      <c r="AC3" s="759"/>
      <c r="AD3" s="757">
        <v>2017</v>
      </c>
      <c r="AE3" s="758"/>
      <c r="AF3" s="758"/>
      <c r="AG3" s="760"/>
      <c r="AH3" s="757">
        <v>2018</v>
      </c>
      <c r="AI3" s="758"/>
      <c r="AJ3" s="758">
        <v>2018</v>
      </c>
      <c r="AK3" s="759"/>
      <c r="AL3" s="757">
        <v>2019</v>
      </c>
      <c r="AM3" s="758"/>
      <c r="AN3" s="758"/>
      <c r="AO3" s="759"/>
      <c r="AP3" s="757" t="s">
        <v>381</v>
      </c>
      <c r="AQ3" s="758"/>
      <c r="AR3" s="758"/>
      <c r="AS3" s="759"/>
      <c r="AT3" s="757" t="s">
        <v>409</v>
      </c>
      <c r="AU3" s="758"/>
      <c r="AV3" s="758" t="s">
        <v>409</v>
      </c>
      <c r="AW3" s="759"/>
      <c r="AX3" s="757" t="s">
        <v>410</v>
      </c>
      <c r="AY3" s="758"/>
      <c r="AZ3" s="758"/>
      <c r="BA3" s="759"/>
      <c r="BB3" s="757" t="s">
        <v>442</v>
      </c>
      <c r="BC3" s="758"/>
      <c r="BD3" s="758"/>
      <c r="BE3" s="759"/>
      <c r="BF3" s="757" t="s">
        <v>445</v>
      </c>
      <c r="BG3" s="758"/>
      <c r="BH3" s="758"/>
      <c r="BI3" s="759"/>
    </row>
    <row r="4" spans="1:61" s="8" customFormat="1" ht="15.75" customHeight="1" thickBot="1">
      <c r="A4" s="753"/>
      <c r="B4" s="267" t="s">
        <v>6</v>
      </c>
      <c r="C4" s="267" t="s">
        <v>7</v>
      </c>
      <c r="D4" s="267" t="s">
        <v>8</v>
      </c>
      <c r="E4" s="435" t="s">
        <v>9</v>
      </c>
      <c r="F4" s="268" t="s">
        <v>6</v>
      </c>
      <c r="G4" s="267" t="s">
        <v>7</v>
      </c>
      <c r="H4" s="267" t="s">
        <v>8</v>
      </c>
      <c r="I4" s="56" t="s">
        <v>9</v>
      </c>
      <c r="J4" s="267" t="s">
        <v>6</v>
      </c>
      <c r="K4" s="267" t="s">
        <v>7</v>
      </c>
      <c r="L4" s="267" t="s">
        <v>8</v>
      </c>
      <c r="M4" s="435" t="s">
        <v>9</v>
      </c>
      <c r="N4" s="268" t="s">
        <v>6</v>
      </c>
      <c r="O4" s="267" t="s">
        <v>7</v>
      </c>
      <c r="P4" s="267" t="s">
        <v>8</v>
      </c>
      <c r="Q4" s="56" t="s">
        <v>9</v>
      </c>
      <c r="R4" s="267" t="s">
        <v>6</v>
      </c>
      <c r="S4" s="267" t="s">
        <v>7</v>
      </c>
      <c r="T4" s="267" t="s">
        <v>8</v>
      </c>
      <c r="U4" s="435" t="s">
        <v>9</v>
      </c>
      <c r="V4" s="268" t="s">
        <v>6</v>
      </c>
      <c r="W4" s="267" t="s">
        <v>7</v>
      </c>
      <c r="X4" s="267" t="s">
        <v>8</v>
      </c>
      <c r="Y4" s="56" t="s">
        <v>9</v>
      </c>
      <c r="Z4" s="267" t="s">
        <v>6</v>
      </c>
      <c r="AA4" s="267" t="s">
        <v>7</v>
      </c>
      <c r="AB4" s="267" t="s">
        <v>8</v>
      </c>
      <c r="AC4" s="435" t="s">
        <v>9</v>
      </c>
      <c r="AD4" s="268" t="s">
        <v>6</v>
      </c>
      <c r="AE4" s="267" t="s">
        <v>7</v>
      </c>
      <c r="AF4" s="267" t="s">
        <v>8</v>
      </c>
      <c r="AG4" s="56" t="s">
        <v>9</v>
      </c>
      <c r="AH4" s="268" t="s">
        <v>6</v>
      </c>
      <c r="AI4" s="267" t="s">
        <v>7</v>
      </c>
      <c r="AJ4" s="267" t="s">
        <v>8</v>
      </c>
      <c r="AK4" s="435" t="s">
        <v>9</v>
      </c>
      <c r="AL4" s="268" t="s">
        <v>6</v>
      </c>
      <c r="AM4" s="267" t="s">
        <v>7</v>
      </c>
      <c r="AN4" s="267" t="s">
        <v>8</v>
      </c>
      <c r="AO4" s="435" t="s">
        <v>9</v>
      </c>
      <c r="AP4" s="268" t="s">
        <v>6</v>
      </c>
      <c r="AQ4" s="267" t="s">
        <v>7</v>
      </c>
      <c r="AR4" s="267" t="s">
        <v>8</v>
      </c>
      <c r="AS4" s="435" t="s">
        <v>9</v>
      </c>
      <c r="AT4" s="268" t="s">
        <v>6</v>
      </c>
      <c r="AU4" s="267" t="s">
        <v>7</v>
      </c>
      <c r="AV4" s="267" t="s">
        <v>8</v>
      </c>
      <c r="AW4" s="435" t="s">
        <v>9</v>
      </c>
      <c r="AX4" s="268" t="s">
        <v>6</v>
      </c>
      <c r="AY4" s="267" t="s">
        <v>7</v>
      </c>
      <c r="AZ4" s="267" t="s">
        <v>8</v>
      </c>
      <c r="BA4" s="435" t="s">
        <v>9</v>
      </c>
      <c r="BB4" s="268" t="s">
        <v>6</v>
      </c>
      <c r="BC4" s="267" t="s">
        <v>7</v>
      </c>
      <c r="BD4" s="267" t="s">
        <v>8</v>
      </c>
      <c r="BE4" s="435" t="s">
        <v>9</v>
      </c>
      <c r="BF4" s="268" t="s">
        <v>6</v>
      </c>
      <c r="BG4" s="267" t="s">
        <v>7</v>
      </c>
      <c r="BH4" s="267" t="s">
        <v>8</v>
      </c>
      <c r="BI4" s="435" t="s">
        <v>9</v>
      </c>
    </row>
    <row r="5" spans="1:61" s="18" customFormat="1" ht="15.75" customHeight="1">
      <c r="A5" s="280" t="s">
        <v>322</v>
      </c>
      <c r="B5" s="419">
        <v>100</v>
      </c>
      <c r="C5" s="419">
        <v>100</v>
      </c>
      <c r="D5" s="419">
        <v>100</v>
      </c>
      <c r="E5" s="137">
        <v>100</v>
      </c>
      <c r="F5" s="141">
        <v>104.31829403844932</v>
      </c>
      <c r="G5" s="142">
        <v>101.53655161939099</v>
      </c>
      <c r="H5" s="142">
        <v>103.69652617669193</v>
      </c>
      <c r="I5" s="143">
        <v>108.01560983721758</v>
      </c>
      <c r="J5" s="419">
        <v>110.75287043313853</v>
      </c>
      <c r="K5" s="419">
        <v>104.7393818719369</v>
      </c>
      <c r="L5" s="419">
        <v>108.56388293969088</v>
      </c>
      <c r="M5" s="137">
        <v>116.418033529854</v>
      </c>
      <c r="N5" s="141">
        <v>114.30559162346958</v>
      </c>
      <c r="O5" s="142">
        <v>108.32890379394253</v>
      </c>
      <c r="P5" s="142">
        <v>112.03065917382808</v>
      </c>
      <c r="Q5" s="143">
        <v>120.31193531728137</v>
      </c>
      <c r="R5" s="419">
        <v>114.70001242731051</v>
      </c>
      <c r="S5" s="419">
        <v>111.45156877179457</v>
      </c>
      <c r="T5" s="419">
        <v>117.08644142570751</v>
      </c>
      <c r="U5" s="137">
        <v>123.36778975947993</v>
      </c>
      <c r="V5" s="141">
        <v>117.70013261499443</v>
      </c>
      <c r="W5" s="142">
        <v>117.56252109028422</v>
      </c>
      <c r="X5" s="142">
        <v>123.72976693717975</v>
      </c>
      <c r="Y5" s="143">
        <v>130.54367464279238</v>
      </c>
      <c r="Z5" s="419">
        <v>130.32822733196198</v>
      </c>
      <c r="AA5" s="419">
        <v>127.35021111135222</v>
      </c>
      <c r="AB5" s="419">
        <v>127.07795351887599</v>
      </c>
      <c r="AC5" s="137">
        <v>133.5754197927501</v>
      </c>
      <c r="AD5" s="141">
        <v>138.41624448190598</v>
      </c>
      <c r="AE5" s="142">
        <v>139.11934914086851</v>
      </c>
      <c r="AF5" s="142">
        <v>138.7107817365727</v>
      </c>
      <c r="AG5" s="143">
        <v>141.12695933715105</v>
      </c>
      <c r="AH5" s="141">
        <v>142.16843760619344</v>
      </c>
      <c r="AI5" s="142">
        <v>152.110991343519</v>
      </c>
      <c r="AJ5" s="142">
        <v>161.04549221581814</v>
      </c>
      <c r="AK5" s="426">
        <v>163.33784736735197</v>
      </c>
      <c r="AL5" s="141">
        <v>168.90894106285535</v>
      </c>
      <c r="AM5" s="142">
        <v>175.97511018563742</v>
      </c>
      <c r="AN5" s="142">
        <v>180.8759662765049</v>
      </c>
      <c r="AO5" s="426">
        <v>181.68089974792935</v>
      </c>
      <c r="AP5" s="141">
        <v>202.40322933691183</v>
      </c>
      <c r="AQ5" s="142">
        <v>207.71141888162066</v>
      </c>
      <c r="AR5" s="142">
        <v>202.51390007854496</v>
      </c>
      <c r="AS5" s="426">
        <v>200.319611006928</v>
      </c>
      <c r="AT5" s="141">
        <v>227.85428942398678</v>
      </c>
      <c r="AU5" s="142">
        <v>218.08484529333722</v>
      </c>
      <c r="AV5" s="142">
        <v>215.97387497902574</v>
      </c>
      <c r="AW5" s="426">
        <v>218.27136007346542</v>
      </c>
      <c r="AX5" s="141">
        <v>246.38273288300957</v>
      </c>
      <c r="AY5" s="142">
        <v>245.299675048263</v>
      </c>
      <c r="AZ5" s="142">
        <v>255.8993283169419</v>
      </c>
      <c r="BA5" s="426">
        <v>253.83751980492062</v>
      </c>
      <c r="BB5" s="141">
        <v>261.63890058679016</v>
      </c>
      <c r="BC5" s="142">
        <v>269.27779660915911</v>
      </c>
      <c r="BD5" s="142">
        <v>280.55556751162754</v>
      </c>
      <c r="BE5" s="426">
        <v>285.74212365039892</v>
      </c>
      <c r="BF5" s="141">
        <f>'C1.4'!BF5/'C1.5'!BF5*100</f>
        <v>263.1707011500668</v>
      </c>
      <c r="BG5" s="142">
        <f>'C1.4'!BG5/'C1.5'!BG5*100</f>
        <v>273.1227893006382</v>
      </c>
      <c r="BH5" s="142">
        <f>'C1.4'!BH5/'C1.5'!BH5*100</f>
        <v>308.70252157214628</v>
      </c>
      <c r="BI5" s="426">
        <f>'C1.4'!BI5/'C1.5'!BI5*100</f>
        <v>298.26835733246077</v>
      </c>
    </row>
    <row r="6" spans="1:61" ht="15.75" customHeight="1">
      <c r="A6" s="281" t="s">
        <v>323</v>
      </c>
      <c r="B6" s="420">
        <v>100</v>
      </c>
      <c r="C6" s="420">
        <v>100</v>
      </c>
      <c r="D6" s="420">
        <v>100</v>
      </c>
      <c r="E6" s="136">
        <v>100</v>
      </c>
      <c r="F6" s="144">
        <v>103.35534223782304</v>
      </c>
      <c r="G6" s="145">
        <v>99.456570880273048</v>
      </c>
      <c r="H6" s="145">
        <v>103.74757238869246</v>
      </c>
      <c r="I6" s="146">
        <v>107.96301693300165</v>
      </c>
      <c r="J6" s="420">
        <v>109.13096396458089</v>
      </c>
      <c r="K6" s="420">
        <v>102.73471858868768</v>
      </c>
      <c r="L6" s="420">
        <v>107.22828635385872</v>
      </c>
      <c r="M6" s="136">
        <v>115.36724358433914</v>
      </c>
      <c r="N6" s="144">
        <v>112.28406526522296</v>
      </c>
      <c r="O6" s="145">
        <v>105.81680672933753</v>
      </c>
      <c r="P6" s="145">
        <v>110.39395671631127</v>
      </c>
      <c r="Q6" s="146">
        <v>118.96639723235189</v>
      </c>
      <c r="R6" s="420">
        <v>111.6273198334047</v>
      </c>
      <c r="S6" s="420">
        <v>108.01999999999998</v>
      </c>
      <c r="T6" s="420">
        <v>115.04719195539607</v>
      </c>
      <c r="U6" s="136">
        <v>121.32000000000001</v>
      </c>
      <c r="V6" s="144">
        <v>113.780036279472</v>
      </c>
      <c r="W6" s="145">
        <v>114.02373721169899</v>
      </c>
      <c r="X6" s="145">
        <v>121.68876553518551</v>
      </c>
      <c r="Y6" s="146">
        <v>128.504382767593</v>
      </c>
      <c r="Z6" s="420">
        <v>126.01358051816301</v>
      </c>
      <c r="AA6" s="420">
        <v>124.56735419658594</v>
      </c>
      <c r="AB6" s="420">
        <v>125.03267694068647</v>
      </c>
      <c r="AC6" s="136">
        <v>130.93972618958736</v>
      </c>
      <c r="AD6" s="144">
        <v>134.85545647197429</v>
      </c>
      <c r="AE6" s="145">
        <v>136.10168633595981</v>
      </c>
      <c r="AF6" s="145">
        <v>136.53244005607249</v>
      </c>
      <c r="AG6" s="146">
        <v>138.433652021737</v>
      </c>
      <c r="AH6" s="144">
        <v>137.96170468496501</v>
      </c>
      <c r="AI6" s="145">
        <v>149.21529256752831</v>
      </c>
      <c r="AJ6" s="145">
        <v>159.14031806704676</v>
      </c>
      <c r="AK6" s="424">
        <v>160.59823235579412</v>
      </c>
      <c r="AL6" s="144">
        <v>164.54918255609005</v>
      </c>
      <c r="AM6" s="145">
        <v>172.70997494074197</v>
      </c>
      <c r="AN6" s="145">
        <v>179.45318575737497</v>
      </c>
      <c r="AO6" s="424">
        <v>178.55526939879957</v>
      </c>
      <c r="AP6" s="144">
        <v>199.11896133756503</v>
      </c>
      <c r="AQ6" s="145">
        <v>206.07709753466904</v>
      </c>
      <c r="AR6" s="145">
        <v>201.28365949702797</v>
      </c>
      <c r="AS6" s="424">
        <v>196.63590455433501</v>
      </c>
      <c r="AT6" s="144">
        <v>219.13790923695967</v>
      </c>
      <c r="AU6" s="145">
        <v>213.30386303629436</v>
      </c>
      <c r="AV6" s="145">
        <v>213.60807488373501</v>
      </c>
      <c r="AW6" s="424">
        <v>214.30307488373538</v>
      </c>
      <c r="AX6" s="144">
        <v>239.68672269465569</v>
      </c>
      <c r="AY6" s="145">
        <v>240.6967226946557</v>
      </c>
      <c r="AZ6" s="145">
        <v>254.60505602798901</v>
      </c>
      <c r="BA6" s="424">
        <v>249.41397643223752</v>
      </c>
      <c r="BB6" s="144">
        <v>252.70365270990274</v>
      </c>
      <c r="BC6" s="145">
        <v>264.10338936132251</v>
      </c>
      <c r="BD6" s="145">
        <v>279.78241809138973</v>
      </c>
      <c r="BE6" s="424">
        <v>281.48759044838374</v>
      </c>
      <c r="BF6" s="144">
        <f>'C1.4'!BF6/'C1.5'!BF6*100</f>
        <v>253.62278252976603</v>
      </c>
      <c r="BG6" s="145">
        <f>'C1.4'!BG6/'C1.5'!BG6*100</f>
        <v>265.45779265385409</v>
      </c>
      <c r="BH6" s="145">
        <f>'C1.4'!BH6/'C1.5'!BH6*100</f>
        <v>307.87045917437899</v>
      </c>
      <c r="BI6" s="424">
        <f>'C1.4'!BI6/'C1.5'!BI6*100</f>
        <v>295.60801250808402</v>
      </c>
    </row>
    <row r="7" spans="1:61" ht="15.75" customHeight="1">
      <c r="A7" s="281" t="s">
        <v>324</v>
      </c>
      <c r="B7" s="420">
        <v>100</v>
      </c>
      <c r="C7" s="420">
        <v>100</v>
      </c>
      <c r="D7" s="420">
        <v>100</v>
      </c>
      <c r="E7" s="136">
        <v>100</v>
      </c>
      <c r="F7" s="144">
        <v>112.31228190765192</v>
      </c>
      <c r="G7" s="145">
        <v>123.65749537966009</v>
      </c>
      <c r="H7" s="145">
        <v>102.92994017685623</v>
      </c>
      <c r="I7" s="146">
        <v>109.16953017451605</v>
      </c>
      <c r="J7" s="420">
        <v>126.49477490931586</v>
      </c>
      <c r="K7" s="420">
        <v>127.04005338584348</v>
      </c>
      <c r="L7" s="420">
        <v>129.77496722686385</v>
      </c>
      <c r="M7" s="136">
        <v>130.99218830800413</v>
      </c>
      <c r="N7" s="144">
        <v>133.33477818930507</v>
      </c>
      <c r="O7" s="145">
        <v>134.17671106510238</v>
      </c>
      <c r="P7" s="145">
        <v>137.02989895864158</v>
      </c>
      <c r="Q7" s="146">
        <v>138.01490094518257</v>
      </c>
      <c r="R7" s="420">
        <v>141.57968073191384</v>
      </c>
      <c r="S7" s="420">
        <v>144.19890482545426</v>
      </c>
      <c r="T7" s="420">
        <v>145.64089387370873</v>
      </c>
      <c r="U7" s="136">
        <v>147.09730281244592</v>
      </c>
      <c r="V7" s="144">
        <v>149.30376235463245</v>
      </c>
      <c r="W7" s="145">
        <v>150.73104652810895</v>
      </c>
      <c r="X7" s="145">
        <v>152.40119659156028</v>
      </c>
      <c r="Y7" s="146">
        <v>154.40119659155999</v>
      </c>
      <c r="Z7" s="420">
        <v>158.76704585437227</v>
      </c>
      <c r="AA7" s="420">
        <v>154.82660240077703</v>
      </c>
      <c r="AB7" s="420">
        <v>156.51342169903569</v>
      </c>
      <c r="AC7" s="136">
        <v>162.25193575554704</v>
      </c>
      <c r="AD7" s="144">
        <v>163.76814816290826</v>
      </c>
      <c r="AE7" s="145">
        <v>163.95915269403679</v>
      </c>
      <c r="AF7" s="145">
        <v>164.02311786969605</v>
      </c>
      <c r="AG7" s="146">
        <v>164.08834489588992</v>
      </c>
      <c r="AH7" s="144">
        <v>164.1619710198741</v>
      </c>
      <c r="AI7" s="145">
        <v>169.88149335950902</v>
      </c>
      <c r="AJ7" s="145">
        <v>170.21742668833269</v>
      </c>
      <c r="AK7" s="424">
        <v>173.38915398025122</v>
      </c>
      <c r="AL7" s="144">
        <v>174.57000000000002</v>
      </c>
      <c r="AM7" s="145">
        <v>176.57000000000031</v>
      </c>
      <c r="AN7" s="145">
        <v>170.80734650674174</v>
      </c>
      <c r="AO7" s="424">
        <v>175.1100156045629</v>
      </c>
      <c r="AP7" s="144">
        <v>171.65875372461099</v>
      </c>
      <c r="AQ7" s="145">
        <v>173.58757176994899</v>
      </c>
      <c r="AR7" s="145">
        <v>171.18514247341534</v>
      </c>
      <c r="AS7" s="424">
        <v>171.78480647560201</v>
      </c>
      <c r="AT7" s="144">
        <v>203.38657209509691</v>
      </c>
      <c r="AU7" s="145">
        <v>174.99044409061116</v>
      </c>
      <c r="AV7" s="145">
        <v>173.59643173156098</v>
      </c>
      <c r="AW7" s="424">
        <v>174.29143173156066</v>
      </c>
      <c r="AX7" s="144">
        <v>206.21365789453469</v>
      </c>
      <c r="AY7" s="145">
        <v>207.22365789453465</v>
      </c>
      <c r="AZ7" s="145">
        <v>208.13199122786799</v>
      </c>
      <c r="BA7" s="424">
        <v>217.44387087749627</v>
      </c>
      <c r="BB7" s="144">
        <v>228.22554757328089</v>
      </c>
      <c r="BC7" s="145">
        <v>240.63032456120106</v>
      </c>
      <c r="BD7" s="145">
        <v>232.25935329126744</v>
      </c>
      <c r="BE7" s="424">
        <v>251.03307950174721</v>
      </c>
      <c r="BF7" s="144">
        <f>'C1.4'!BF7/'C1.5'!BF7*100</f>
        <v>239.14971772964498</v>
      </c>
      <c r="BG7" s="145">
        <f>'C1.4'!BG7/'C1.5'!BG7*100</f>
        <v>272.81836831760506</v>
      </c>
      <c r="BH7" s="145">
        <f>'C1.4'!BH7/'C1.5'!BH7*100</f>
        <v>271.397394374258</v>
      </c>
      <c r="BI7" s="424">
        <f>'C1.4'!BI7/'C1.5'!BI7*100</f>
        <v>247.38109889358202</v>
      </c>
    </row>
    <row r="8" spans="1:61" ht="15.75" customHeight="1">
      <c r="A8" s="281" t="s">
        <v>325</v>
      </c>
      <c r="B8" s="420">
        <v>100</v>
      </c>
      <c r="C8" s="420">
        <v>100</v>
      </c>
      <c r="D8" s="420">
        <v>100</v>
      </c>
      <c r="E8" s="136">
        <v>100</v>
      </c>
      <c r="F8" s="144">
        <v>107.09218399070257</v>
      </c>
      <c r="G8" s="145">
        <v>107.24052004802186</v>
      </c>
      <c r="H8" s="145">
        <v>105.93541814398463</v>
      </c>
      <c r="I8" s="146">
        <v>109.25476467022936</v>
      </c>
      <c r="J8" s="420">
        <v>122.05416255256742</v>
      </c>
      <c r="K8" s="420">
        <v>112.17330469614031</v>
      </c>
      <c r="L8" s="420">
        <v>113.76417885474723</v>
      </c>
      <c r="M8" s="136">
        <v>118.64436352985118</v>
      </c>
      <c r="N8" s="144">
        <v>121.36147265901798</v>
      </c>
      <c r="O8" s="145">
        <v>121.36147265901798</v>
      </c>
      <c r="P8" s="145">
        <v>121.36147265901795</v>
      </c>
      <c r="Q8" s="146">
        <v>122.92253030637966</v>
      </c>
      <c r="R8" s="420">
        <v>126.0425360471491</v>
      </c>
      <c r="S8" s="420">
        <v>127.61564849392362</v>
      </c>
      <c r="T8" s="420">
        <v>129.74158772254322</v>
      </c>
      <c r="U8" s="136">
        <v>131.18469338197121</v>
      </c>
      <c r="V8" s="144">
        <v>134.75540360946857</v>
      </c>
      <c r="W8" s="145">
        <v>132.16085578721928</v>
      </c>
      <c r="X8" s="145">
        <v>132.84973125619419</v>
      </c>
      <c r="Y8" s="146">
        <v>133.25533021762732</v>
      </c>
      <c r="Z8" s="420">
        <v>136.56857653916842</v>
      </c>
      <c r="AA8" s="420">
        <v>134.51690895913714</v>
      </c>
      <c r="AB8" s="420">
        <v>136.02227593084186</v>
      </c>
      <c r="AC8" s="136">
        <v>142.79160883700206</v>
      </c>
      <c r="AD8" s="144">
        <v>144.96755428958025</v>
      </c>
      <c r="AE8" s="145">
        <v>145.04515839760307</v>
      </c>
      <c r="AF8" s="145">
        <v>145.07108182190268</v>
      </c>
      <c r="AG8" s="146">
        <v>145.09724061259953</v>
      </c>
      <c r="AH8" s="144">
        <v>145.12496487440168</v>
      </c>
      <c r="AI8" s="145">
        <v>145.8234880201482</v>
      </c>
      <c r="AJ8" s="145">
        <v>150.58220327387909</v>
      </c>
      <c r="AK8" s="424">
        <v>154.87191741316656</v>
      </c>
      <c r="AL8" s="144">
        <v>156.11000000000001</v>
      </c>
      <c r="AM8" s="145">
        <v>157.10999999999993</v>
      </c>
      <c r="AN8" s="145">
        <v>147.99882059608765</v>
      </c>
      <c r="AO8" s="424">
        <v>148.93502145388007</v>
      </c>
      <c r="AP8" s="144">
        <v>149.13826851094333</v>
      </c>
      <c r="AQ8" s="145">
        <v>150.70856237711899</v>
      </c>
      <c r="AR8" s="145">
        <v>149.94590366322797</v>
      </c>
      <c r="AS8" s="424">
        <v>148.18362631440499</v>
      </c>
      <c r="AT8" s="144">
        <v>168.42172475823506</v>
      </c>
      <c r="AU8" s="145">
        <v>149.66021425346096</v>
      </c>
      <c r="AV8" s="145">
        <v>148.89908859113299</v>
      </c>
      <c r="AW8" s="424">
        <v>149.59408859113333</v>
      </c>
      <c r="AX8" s="144">
        <v>171.08839761010464</v>
      </c>
      <c r="AY8" s="145">
        <v>172.09839761010468</v>
      </c>
      <c r="AZ8" s="145">
        <v>173.00673094343804</v>
      </c>
      <c r="BA8" s="424">
        <v>192.7465277370689</v>
      </c>
      <c r="BB8" s="144">
        <v>199.12649604312691</v>
      </c>
      <c r="BC8" s="145">
        <v>205.50506427677061</v>
      </c>
      <c r="BD8" s="145">
        <v>197.13409300683793</v>
      </c>
      <c r="BE8" s="424">
        <v>259.33062270713009</v>
      </c>
      <c r="BF8" s="144">
        <f>'C1.4'!BF8/'C1.5'!BF8*100</f>
        <v>203.02445744521523</v>
      </c>
      <c r="BG8" s="145">
        <f>'C1.4'!BG8/'C1.5'!BG8*100</f>
        <v>212.6931080331747</v>
      </c>
      <c r="BH8" s="145">
        <f>'C1.4'!BH8/'C1.5'!BH8*100</f>
        <v>216.27213408982834</v>
      </c>
      <c r="BI8" s="424">
        <f>'C1.4'!BI8/'C1.5'!BI8*100</f>
        <v>263.25583860915202</v>
      </c>
    </row>
    <row r="9" spans="1:61" ht="15.75" customHeight="1">
      <c r="A9" s="281" t="s">
        <v>326</v>
      </c>
      <c r="B9" s="420">
        <v>100</v>
      </c>
      <c r="C9" s="420">
        <v>100</v>
      </c>
      <c r="D9" s="420">
        <v>100</v>
      </c>
      <c r="E9" s="136">
        <v>100</v>
      </c>
      <c r="F9" s="144">
        <v>107.42448179993444</v>
      </c>
      <c r="G9" s="145">
        <v>105.46971939573935</v>
      </c>
      <c r="H9" s="145">
        <v>102.37215044936967</v>
      </c>
      <c r="I9" s="146">
        <v>105.10687428816807</v>
      </c>
      <c r="J9" s="420">
        <v>109.80662489903197</v>
      </c>
      <c r="K9" s="420">
        <v>109.90808480241745</v>
      </c>
      <c r="L9" s="420">
        <v>110.78126203659673</v>
      </c>
      <c r="M9" s="136">
        <v>112.50540372568867</v>
      </c>
      <c r="N9" s="144">
        <v>114.93918225565372</v>
      </c>
      <c r="O9" s="145">
        <v>114.93918225565369</v>
      </c>
      <c r="P9" s="145">
        <v>114.93918225565369</v>
      </c>
      <c r="Q9" s="146">
        <v>117.18533666064059</v>
      </c>
      <c r="R9" s="420">
        <v>121.24873202117006</v>
      </c>
      <c r="S9" s="420">
        <v>127.61564849392362</v>
      </c>
      <c r="T9" s="420">
        <v>127.91212237767269</v>
      </c>
      <c r="U9" s="136">
        <v>125.85023637284243</v>
      </c>
      <c r="V9" s="144">
        <v>130.88424582775613</v>
      </c>
      <c r="W9" s="145">
        <v>133.74687107113979</v>
      </c>
      <c r="X9" s="145">
        <v>133.77551821678648</v>
      </c>
      <c r="Y9" s="146">
        <v>132.80221170522748</v>
      </c>
      <c r="Z9" s="420">
        <v>167.84584843642199</v>
      </c>
      <c r="AA9" s="420">
        <v>137.96178494427812</v>
      </c>
      <c r="AB9" s="420">
        <v>139.56990960390016</v>
      </c>
      <c r="AC9" s="136">
        <v>144.5982923981567</v>
      </c>
      <c r="AD9" s="144">
        <v>164.05090735560901</v>
      </c>
      <c r="AE9" s="145">
        <v>170.97080922023889</v>
      </c>
      <c r="AF9" s="145">
        <v>177.8225664073901</v>
      </c>
      <c r="AG9" s="146">
        <v>180.72453210210634</v>
      </c>
      <c r="AH9" s="144">
        <v>199.89103221382803</v>
      </c>
      <c r="AI9" s="145">
        <v>215.08288075711394</v>
      </c>
      <c r="AJ9" s="145">
        <v>253.21254238820453</v>
      </c>
      <c r="AK9" s="424">
        <v>254.76855891843036</v>
      </c>
      <c r="AL9" s="144">
        <v>277.27826217535477</v>
      </c>
      <c r="AM9" s="145">
        <v>324.28648058524743</v>
      </c>
      <c r="AN9" s="145">
        <v>328.43982294246518</v>
      </c>
      <c r="AO9" s="424">
        <v>357.45864293963263</v>
      </c>
      <c r="AP9" s="144">
        <v>389.04137831857025</v>
      </c>
      <c r="AQ9" s="145">
        <v>423.41456007142426</v>
      </c>
      <c r="AR9" s="145">
        <v>437.82473400470201</v>
      </c>
      <c r="AS9" s="424">
        <v>501.54022911890894</v>
      </c>
      <c r="AT9" s="144">
        <v>545.85306952317956</v>
      </c>
      <c r="AU9" s="145">
        <v>594.0811412597053</v>
      </c>
      <c r="AV9" s="145">
        <v>596.57030188359499</v>
      </c>
      <c r="AW9" s="424">
        <v>597.26530188359504</v>
      </c>
      <c r="AX9" s="144">
        <v>555.85308223078437</v>
      </c>
      <c r="AY9" s="145">
        <v>596.86308223078402</v>
      </c>
      <c r="AZ9" s="145">
        <v>597.771415564118</v>
      </c>
      <c r="BA9" s="424">
        <v>640.41774102953059</v>
      </c>
      <c r="BB9" s="144">
        <v>598.87676916895657</v>
      </c>
      <c r="BC9" s="145">
        <v>609.96974889745093</v>
      </c>
      <c r="BD9" s="145">
        <v>599.89877762751757</v>
      </c>
      <c r="BE9" s="424">
        <v>642.67475691185768</v>
      </c>
      <c r="BF9" s="144">
        <f>'C1.4'!BF9/'C1.5'!BF9*100</f>
        <v>599.78914206589513</v>
      </c>
      <c r="BG9" s="145">
        <f>'C1.4'!BG9/'C1.5'!BG9*100</f>
        <v>631.45779265385386</v>
      </c>
      <c r="BH9" s="145">
        <f>'C1.4'!BH9/'C1.5'!BH9*100</f>
        <v>601.03681871050787</v>
      </c>
      <c r="BI9" s="424">
        <f>'C1.4'!BI9/'C1.5'!BI9*100</f>
        <v>634.02052322983093</v>
      </c>
    </row>
    <row r="10" spans="1:61" s="18" customFormat="1" ht="15.75" customHeight="1">
      <c r="A10" s="282" t="s">
        <v>327</v>
      </c>
      <c r="B10" s="419">
        <v>100</v>
      </c>
      <c r="C10" s="419">
        <v>100</v>
      </c>
      <c r="D10" s="419">
        <v>100</v>
      </c>
      <c r="E10" s="137">
        <v>100</v>
      </c>
      <c r="F10" s="147">
        <v>114.42333522475954</v>
      </c>
      <c r="G10" s="417">
        <v>120.13000396818046</v>
      </c>
      <c r="H10" s="417">
        <v>121.12828913573289</v>
      </c>
      <c r="I10" s="148">
        <v>121.05267958127585</v>
      </c>
      <c r="J10" s="419">
        <v>126.60409484528188</v>
      </c>
      <c r="K10" s="419">
        <v>126.56498409089048</v>
      </c>
      <c r="L10" s="419">
        <v>128.75841023361622</v>
      </c>
      <c r="M10" s="137">
        <v>128.51424180384899</v>
      </c>
      <c r="N10" s="147">
        <v>131.20993100575862</v>
      </c>
      <c r="O10" s="417">
        <v>130.68241634831548</v>
      </c>
      <c r="P10" s="417">
        <v>133.39323204306476</v>
      </c>
      <c r="Q10" s="148">
        <v>136.70882650964003</v>
      </c>
      <c r="R10" s="419">
        <v>133.95659209016583</v>
      </c>
      <c r="S10" s="419">
        <v>138.38372814995475</v>
      </c>
      <c r="T10" s="419">
        <v>129.16275565654689</v>
      </c>
      <c r="U10" s="137">
        <v>129.18553952852753</v>
      </c>
      <c r="V10" s="147">
        <v>111.1500424536848</v>
      </c>
      <c r="W10" s="417">
        <v>123.852387839456</v>
      </c>
      <c r="X10" s="417">
        <v>114.36519129431299</v>
      </c>
      <c r="Y10" s="148">
        <v>119.88718512759233</v>
      </c>
      <c r="Z10" s="419">
        <v>103.30980750158854</v>
      </c>
      <c r="AA10" s="419">
        <v>112.99826325535456</v>
      </c>
      <c r="AB10" s="419">
        <v>131.86515120897849</v>
      </c>
      <c r="AC10" s="137">
        <v>153.10689683212763</v>
      </c>
      <c r="AD10" s="147">
        <v>159.4224705225736</v>
      </c>
      <c r="AE10" s="417">
        <v>164.18576393471946</v>
      </c>
      <c r="AF10" s="417">
        <v>172.33410329286647</v>
      </c>
      <c r="AG10" s="148">
        <v>176.47659614969234</v>
      </c>
      <c r="AH10" s="147">
        <v>204.31667957339883</v>
      </c>
      <c r="AI10" s="417">
        <v>225.38995935486295</v>
      </c>
      <c r="AJ10" s="417">
        <v>215.5455458297339</v>
      </c>
      <c r="AK10" s="307">
        <v>210.68985358061335</v>
      </c>
      <c r="AL10" s="147">
        <v>230.30483032937656</v>
      </c>
      <c r="AM10" s="417">
        <v>251.65949198931025</v>
      </c>
      <c r="AN10" s="417">
        <v>264.21656876282043</v>
      </c>
      <c r="AO10" s="307">
        <v>257.27501894337945</v>
      </c>
      <c r="AP10" s="147">
        <v>265.4387753562396</v>
      </c>
      <c r="AQ10" s="417">
        <v>270.49898725831582</v>
      </c>
      <c r="AR10" s="417">
        <v>298.11293004434293</v>
      </c>
      <c r="AS10" s="307">
        <v>330.95391554922367</v>
      </c>
      <c r="AT10" s="147">
        <v>332.94454316187296</v>
      </c>
      <c r="AU10" s="417">
        <v>357.30475639472274</v>
      </c>
      <c r="AV10" s="417">
        <v>384.77703081597224</v>
      </c>
      <c r="AW10" s="307">
        <v>413.29618193038539</v>
      </c>
      <c r="AX10" s="147">
        <v>405.1829450485136</v>
      </c>
      <c r="AY10" s="417">
        <v>415.47256559362273</v>
      </c>
      <c r="AZ10" s="417">
        <v>474.17107320147096</v>
      </c>
      <c r="BA10" s="307">
        <v>460.57475529635133</v>
      </c>
      <c r="BB10" s="147">
        <v>479.27914405197834</v>
      </c>
      <c r="BC10" s="417">
        <v>526.57301817562586</v>
      </c>
      <c r="BD10" s="417">
        <v>591.39340934006873</v>
      </c>
      <c r="BE10" s="307">
        <v>542.29480123787721</v>
      </c>
      <c r="BF10" s="147">
        <f>'C1.4'!BF10/'C1.5'!BF10*100</f>
        <v>519.20160512967914</v>
      </c>
      <c r="BG10" s="417">
        <f>'C1.4'!BG10/'C1.5'!BG10*100</f>
        <v>518.60043677343504</v>
      </c>
      <c r="BH10" s="417">
        <f>'C1.4'!BH10/'C1.5'!BH10*100</f>
        <v>608.55574451194229</v>
      </c>
      <c r="BI10" s="307">
        <f>'C1.4'!BI10/'C1.5'!BI10*100</f>
        <v>598.28670882344795</v>
      </c>
    </row>
    <row r="11" spans="1:61" ht="15.75" customHeight="1">
      <c r="A11" s="281" t="s">
        <v>328</v>
      </c>
      <c r="B11" s="420">
        <v>100</v>
      </c>
      <c r="C11" s="420">
        <v>100</v>
      </c>
      <c r="D11" s="420">
        <v>100</v>
      </c>
      <c r="E11" s="136">
        <v>100</v>
      </c>
      <c r="F11" s="144">
        <v>119.64793768366222</v>
      </c>
      <c r="G11" s="145">
        <v>128.8944565066198</v>
      </c>
      <c r="H11" s="145">
        <v>131.68694660846026</v>
      </c>
      <c r="I11" s="146">
        <v>134.23456186297719</v>
      </c>
      <c r="J11" s="420">
        <v>136.46353591958996</v>
      </c>
      <c r="K11" s="420">
        <v>137.61772145847473</v>
      </c>
      <c r="L11" s="420">
        <v>138.51967013047388</v>
      </c>
      <c r="M11" s="136">
        <v>140.19555729540693</v>
      </c>
      <c r="N11" s="144">
        <v>140.53592036928984</v>
      </c>
      <c r="O11" s="145">
        <v>140.91889741060436</v>
      </c>
      <c r="P11" s="145">
        <v>143.99476602525019</v>
      </c>
      <c r="Q11" s="146">
        <v>153.1802551389554</v>
      </c>
      <c r="R11" s="420">
        <v>142.52193859044243</v>
      </c>
      <c r="S11" s="420">
        <v>151.50164655205211</v>
      </c>
      <c r="T11" s="420">
        <v>127.22535540692076</v>
      </c>
      <c r="U11" s="136">
        <v>125.18256377757216</v>
      </c>
      <c r="V11" s="144">
        <v>83.262052179515564</v>
      </c>
      <c r="W11" s="145">
        <v>108.20801517525724</v>
      </c>
      <c r="X11" s="145">
        <v>83.74056297148023</v>
      </c>
      <c r="Y11" s="146">
        <v>88.318959315853377</v>
      </c>
      <c r="Z11" s="420">
        <v>55.793758567487004</v>
      </c>
      <c r="AA11" s="420">
        <v>68.023020051551512</v>
      </c>
      <c r="AB11" s="420">
        <v>112.90811662454226</v>
      </c>
      <c r="AC11" s="136">
        <v>155.26542272476036</v>
      </c>
      <c r="AD11" s="144">
        <v>158.73053118560952</v>
      </c>
      <c r="AE11" s="145">
        <v>163.56727027501478</v>
      </c>
      <c r="AF11" s="145">
        <v>181.23443929646291</v>
      </c>
      <c r="AG11" s="146">
        <v>190.68751474498208</v>
      </c>
      <c r="AH11" s="144">
        <v>254.32724229151299</v>
      </c>
      <c r="AI11" s="145">
        <v>261.94829509606126</v>
      </c>
      <c r="AJ11" s="145">
        <v>204.27095890363861</v>
      </c>
      <c r="AK11" s="424">
        <v>174.91302142409876</v>
      </c>
      <c r="AL11" s="144">
        <v>208.02896802770636</v>
      </c>
      <c r="AM11" s="145">
        <v>203.63253097208531</v>
      </c>
      <c r="AN11" s="145">
        <v>203.88258106913585</v>
      </c>
      <c r="AO11" s="424">
        <v>185.91845115751764</v>
      </c>
      <c r="AP11" s="144">
        <v>177.89634072659095</v>
      </c>
      <c r="AQ11" s="145">
        <v>183.09153942537756</v>
      </c>
      <c r="AR11" s="145">
        <v>188.13719131573808</v>
      </c>
      <c r="AS11" s="424">
        <v>199.86420963507913</v>
      </c>
      <c r="AT11" s="144">
        <v>181.64311795933691</v>
      </c>
      <c r="AU11" s="145">
        <v>194.70831916234991</v>
      </c>
      <c r="AV11" s="145">
        <v>200.56087170429061</v>
      </c>
      <c r="AW11" s="424">
        <v>231.39764250046761</v>
      </c>
      <c r="AX11" s="144">
        <v>308.67417475758043</v>
      </c>
      <c r="AY11" s="145">
        <v>327.95349273517712</v>
      </c>
      <c r="AZ11" s="145">
        <v>342.18587588436748</v>
      </c>
      <c r="BA11" s="424">
        <v>258.33746657768535</v>
      </c>
      <c r="BB11" s="144">
        <v>310.08411184050635</v>
      </c>
      <c r="BC11" s="145">
        <v>346.78470560610941</v>
      </c>
      <c r="BD11" s="145">
        <v>460.37760990262137</v>
      </c>
      <c r="BE11" s="424">
        <v>275.13981255723161</v>
      </c>
      <c r="BF11" s="144">
        <f>'C1.4'!BF11/'C1.5'!BF11*100</f>
        <v>391.27316252122245</v>
      </c>
      <c r="BG11" s="145">
        <f>'C1.4'!BG11/'C1.5'!BG11*100</f>
        <v>320.5310875298145</v>
      </c>
      <c r="BH11" s="145">
        <f>'C1.4'!BH11/'C1.5'!BH11*100</f>
        <v>484.82205973737837</v>
      </c>
      <c r="BI11" s="424">
        <f>'C1.4'!BI11/'C1.5'!BI11*100</f>
        <v>453.43605184352703</v>
      </c>
    </row>
    <row r="12" spans="1:61" ht="15.75" customHeight="1">
      <c r="A12" s="281" t="s">
        <v>329</v>
      </c>
      <c r="B12" s="420">
        <v>100</v>
      </c>
      <c r="C12" s="420">
        <v>100</v>
      </c>
      <c r="D12" s="420">
        <v>100</v>
      </c>
      <c r="E12" s="136">
        <v>100</v>
      </c>
      <c r="F12" s="144">
        <v>119.78054929600344</v>
      </c>
      <c r="G12" s="145">
        <v>129.05217801446221</v>
      </c>
      <c r="H12" s="145">
        <v>131.91153052332808</v>
      </c>
      <c r="I12" s="146">
        <v>134.51708271324998</v>
      </c>
      <c r="J12" s="420">
        <v>136.75399808645813</v>
      </c>
      <c r="K12" s="420">
        <v>137.90377715526151</v>
      </c>
      <c r="L12" s="420">
        <v>138.82172854141581</v>
      </c>
      <c r="M12" s="136">
        <v>140.65328444895584</v>
      </c>
      <c r="N12" s="144">
        <v>140.93252144435641</v>
      </c>
      <c r="O12" s="145">
        <v>141.35173888552671</v>
      </c>
      <c r="P12" s="145">
        <v>144.44655384197077</v>
      </c>
      <c r="Q12" s="146">
        <v>153.9374870365028</v>
      </c>
      <c r="R12" s="420">
        <v>142.99612767284421</v>
      </c>
      <c r="S12" s="420">
        <v>152.09447104082679</v>
      </c>
      <c r="T12" s="420">
        <v>127.49999999999999</v>
      </c>
      <c r="U12" s="136">
        <v>125.50573693614002</v>
      </c>
      <c r="V12" s="144">
        <v>82.908951520752012</v>
      </c>
      <c r="W12" s="145">
        <v>108.22</v>
      </c>
      <c r="X12" s="145">
        <v>83.433766467271795</v>
      </c>
      <c r="Y12" s="146">
        <v>87.962090599600003</v>
      </c>
      <c r="Z12" s="420">
        <v>55.566699237818703</v>
      </c>
      <c r="AA12" s="420">
        <v>67.286554151757912</v>
      </c>
      <c r="AB12" s="420">
        <v>112.84603981296772</v>
      </c>
      <c r="AC12" s="136">
        <v>156.06448979819098</v>
      </c>
      <c r="AD12" s="144">
        <v>158.90071483831323</v>
      </c>
      <c r="AE12" s="145">
        <v>163.93674146008664</v>
      </c>
      <c r="AF12" s="145">
        <v>181.78082598447659</v>
      </c>
      <c r="AG12" s="146">
        <v>191.55827375377393</v>
      </c>
      <c r="AH12" s="144">
        <v>255.11965932216921</v>
      </c>
      <c r="AI12" s="145">
        <v>262.96174868202502</v>
      </c>
      <c r="AJ12" s="145">
        <v>203.4935828787504</v>
      </c>
      <c r="AK12" s="424">
        <v>172.68157093938518</v>
      </c>
      <c r="AL12" s="144">
        <v>207.86109744981235</v>
      </c>
      <c r="AM12" s="145">
        <v>201.32000000000002</v>
      </c>
      <c r="AN12" s="145">
        <v>200.60000000000002</v>
      </c>
      <c r="AO12" s="424">
        <v>179.62730148493304</v>
      </c>
      <c r="AP12" s="144">
        <v>177.66935309144199</v>
      </c>
      <c r="AQ12" s="145">
        <v>177.58469717890011</v>
      </c>
      <c r="AR12" s="145">
        <v>178.84221678237978</v>
      </c>
      <c r="AS12" s="424">
        <v>180.10864118215301</v>
      </c>
      <c r="AT12" s="144">
        <v>181.38403290769901</v>
      </c>
      <c r="AU12" s="145">
        <v>182.66845686407885</v>
      </c>
      <c r="AV12" s="145">
        <v>183.96197596486601</v>
      </c>
      <c r="AW12" s="424">
        <v>189.11</v>
      </c>
      <c r="AX12" s="144">
        <v>308.76348943940064</v>
      </c>
      <c r="AY12" s="145">
        <v>309.53848943940068</v>
      </c>
      <c r="AZ12" s="145">
        <v>311.80771300317906</v>
      </c>
      <c r="BA12" s="424">
        <v>184.52455036187473</v>
      </c>
      <c r="BB12" s="144">
        <v>309.9849974772967</v>
      </c>
      <c r="BC12" s="145">
        <v>310.62703333332951</v>
      </c>
      <c r="BD12" s="145">
        <v>439.72124330710056</v>
      </c>
      <c r="BE12" s="424">
        <v>201.70573188405797</v>
      </c>
      <c r="BF12" s="144">
        <f>'C1.4'!BF12/'C1.5'!BF12*100</f>
        <v>390.71952696996664</v>
      </c>
      <c r="BG12" s="145">
        <f>'C1.4'!BG12/'C1.5'!BG12*100</f>
        <v>303.54937207773679</v>
      </c>
      <c r="BH12" s="145">
        <f>'C1.4'!BH12/'C1.5'!BH12*100</f>
        <v>480.26910955510414</v>
      </c>
      <c r="BI12" s="424">
        <f>'C1.4'!BI12/'C1.5'!BI12*100</f>
        <v>384.45387545692074</v>
      </c>
    </row>
    <row r="13" spans="1:61" ht="15.75" customHeight="1">
      <c r="A13" s="281" t="s">
        <v>330</v>
      </c>
      <c r="B13" s="420">
        <v>100</v>
      </c>
      <c r="C13" s="420">
        <v>100</v>
      </c>
      <c r="D13" s="420">
        <v>100</v>
      </c>
      <c r="E13" s="136">
        <v>100</v>
      </c>
      <c r="F13" s="144">
        <v>100.25</v>
      </c>
      <c r="G13" s="145">
        <v>100.25000000000001</v>
      </c>
      <c r="H13" s="145">
        <v>100.25000000000001</v>
      </c>
      <c r="I13" s="146">
        <v>100.24999999999994</v>
      </c>
      <c r="J13" s="420">
        <v>100.50062500000001</v>
      </c>
      <c r="K13" s="420">
        <v>100.50062500000001</v>
      </c>
      <c r="L13" s="420">
        <v>100.50062500000001</v>
      </c>
      <c r="M13" s="136">
        <v>100.50062499999999</v>
      </c>
      <c r="N13" s="144">
        <v>100.70162624999996</v>
      </c>
      <c r="O13" s="145">
        <v>100.70162624999996</v>
      </c>
      <c r="P13" s="145">
        <v>100.70162625</v>
      </c>
      <c r="Q13" s="146">
        <v>100.70162625</v>
      </c>
      <c r="R13" s="420">
        <v>103.15049147916665</v>
      </c>
      <c r="S13" s="420">
        <v>105.79964607890622</v>
      </c>
      <c r="T13" s="420">
        <v>106.15231156583592</v>
      </c>
      <c r="U13" s="136">
        <v>106.22284466322189</v>
      </c>
      <c r="V13" s="144">
        <v>106.60524690400945</v>
      </c>
      <c r="W13" s="145">
        <v>114.23434842674756</v>
      </c>
      <c r="X13" s="145">
        <v>107.79565649721521</v>
      </c>
      <c r="Y13" s="146">
        <v>109.54508394265741</v>
      </c>
      <c r="Z13" s="420">
        <v>110.44878048161191</v>
      </c>
      <c r="AA13" s="420">
        <v>112.43067532888982</v>
      </c>
      <c r="AB13" s="420">
        <v>118.10647965877354</v>
      </c>
      <c r="AC13" s="136">
        <v>124.50369102807821</v>
      </c>
      <c r="AD13" s="144">
        <v>129.13355584602155</v>
      </c>
      <c r="AE13" s="145">
        <v>130.4909115866925</v>
      </c>
      <c r="AF13" s="145">
        <v>130.96237018742357</v>
      </c>
      <c r="AG13" s="146">
        <v>131.51439535447915</v>
      </c>
      <c r="AH13" s="144">
        <v>132.60936453422235</v>
      </c>
      <c r="AI13" s="145">
        <v>144.87445507288658</v>
      </c>
      <c r="AJ13" s="145">
        <v>155.91902563565944</v>
      </c>
      <c r="AK13" s="424">
        <v>154.25482083329095</v>
      </c>
      <c r="AL13" s="144">
        <v>159.17036448733435</v>
      </c>
      <c r="AM13" s="145">
        <v>173.31473301780741</v>
      </c>
      <c r="AN13" s="145">
        <v>169.47636519917074</v>
      </c>
      <c r="AO13" s="424">
        <v>174.87696446060625</v>
      </c>
      <c r="AP13" s="144">
        <v>180.44966130242301</v>
      </c>
      <c r="AQ13" s="145">
        <v>186.19993985253734</v>
      </c>
      <c r="AR13" s="145">
        <v>192.133458998202</v>
      </c>
      <c r="AS13" s="424">
        <v>198.256057954955</v>
      </c>
      <c r="AT13" s="144">
        <v>204.57340694707068</v>
      </c>
      <c r="AU13" s="145">
        <v>211.0925108882237</v>
      </c>
      <c r="AV13" s="145">
        <v>217.819552733683</v>
      </c>
      <c r="AW13" s="424">
        <v>218.87955273368337</v>
      </c>
      <c r="AX13" s="144">
        <v>264.57376201303003</v>
      </c>
      <c r="AY13" s="145">
        <v>265.34876201303001</v>
      </c>
      <c r="AZ13" s="145">
        <v>266.17042867969667</v>
      </c>
      <c r="BA13" s="424">
        <v>296.99257773107291</v>
      </c>
      <c r="BB13" s="144">
        <v>305.29192840780183</v>
      </c>
      <c r="BC13" s="145">
        <v>320.97999999999985</v>
      </c>
      <c r="BD13" s="145">
        <v>442.58184352873417</v>
      </c>
      <c r="BE13" s="424">
        <v>444.16323643271846</v>
      </c>
      <c r="BF13" s="144">
        <f>'C1.4'!BF13/'C1.5'!BF13*100</f>
        <v>446.3732458280769</v>
      </c>
      <c r="BG13" s="145">
        <f>'C1.4'!BG13/'C1.5'!BG13*100</f>
        <v>352.70672760067492</v>
      </c>
      <c r="BH13" s="145">
        <f>'C1.4'!BH13/'C1.5'!BH13*100</f>
        <v>456.32786315730749</v>
      </c>
      <c r="BI13" s="424">
        <f>'C1.4'!BI13/'C1.5'!BI13*100</f>
        <v>460.93250463385908</v>
      </c>
    </row>
    <row r="14" spans="1:61" ht="15.75" customHeight="1">
      <c r="A14" s="281" t="s">
        <v>331</v>
      </c>
      <c r="B14" s="420">
        <v>100</v>
      </c>
      <c r="C14" s="420">
        <v>100</v>
      </c>
      <c r="D14" s="420">
        <v>100</v>
      </c>
      <c r="E14" s="136">
        <v>100</v>
      </c>
      <c r="F14" s="144">
        <v>100.38937962095467</v>
      </c>
      <c r="G14" s="145">
        <v>100.32750971510829</v>
      </c>
      <c r="H14" s="145">
        <v>100.0650154784696</v>
      </c>
      <c r="I14" s="146">
        <v>100.05172993536522</v>
      </c>
      <c r="J14" s="420">
        <v>100.50062499999999</v>
      </c>
      <c r="K14" s="420">
        <v>100.50062499999997</v>
      </c>
      <c r="L14" s="420">
        <v>100.50062499999999</v>
      </c>
      <c r="M14" s="136">
        <v>100.50062499999999</v>
      </c>
      <c r="N14" s="144">
        <v>100.70162624999999</v>
      </c>
      <c r="O14" s="145">
        <v>100.70162625</v>
      </c>
      <c r="P14" s="145">
        <v>100.70162625</v>
      </c>
      <c r="Q14" s="146">
        <v>100.70162625</v>
      </c>
      <c r="R14" s="420">
        <v>103.15049147916666</v>
      </c>
      <c r="S14" s="420">
        <v>105.79964607890624</v>
      </c>
      <c r="T14" s="420">
        <v>106.15231156583593</v>
      </c>
      <c r="U14" s="136">
        <v>106.22284466322189</v>
      </c>
      <c r="V14" s="144">
        <v>106.60524690400943</v>
      </c>
      <c r="W14" s="145">
        <v>107.36422998293395</v>
      </c>
      <c r="X14" s="145">
        <v>107.79565649721521</v>
      </c>
      <c r="Y14" s="146">
        <v>107.25504446138621</v>
      </c>
      <c r="Z14" s="420">
        <v>110.44878048161189</v>
      </c>
      <c r="AA14" s="420">
        <v>112.43067532888983</v>
      </c>
      <c r="AB14" s="420">
        <v>118.10647965877354</v>
      </c>
      <c r="AC14" s="136">
        <v>124.50369102807821</v>
      </c>
      <c r="AD14" s="144">
        <v>129.13355584602152</v>
      </c>
      <c r="AE14" s="145">
        <v>130.4909115866925</v>
      </c>
      <c r="AF14" s="145">
        <v>130.96237018742357</v>
      </c>
      <c r="AG14" s="146">
        <v>131.51439535447915</v>
      </c>
      <c r="AH14" s="144">
        <v>132.60936453422235</v>
      </c>
      <c r="AI14" s="145">
        <v>144.87445507288658</v>
      </c>
      <c r="AJ14" s="145">
        <v>155.91902563565944</v>
      </c>
      <c r="AK14" s="424">
        <v>154.25482083329098</v>
      </c>
      <c r="AL14" s="144">
        <v>159.17036448733433</v>
      </c>
      <c r="AM14" s="145">
        <v>173.31473301780741</v>
      </c>
      <c r="AN14" s="145">
        <v>183.62073372964386</v>
      </c>
      <c r="AO14" s="424">
        <v>174.87696446060622</v>
      </c>
      <c r="AP14" s="144">
        <v>180.44966130242301</v>
      </c>
      <c r="AQ14" s="145">
        <v>186.19993985253737</v>
      </c>
      <c r="AR14" s="145">
        <v>192.13345899820195</v>
      </c>
      <c r="AS14" s="424">
        <v>198.25605795495497</v>
      </c>
      <c r="AT14" s="144">
        <v>204.573572169464</v>
      </c>
      <c r="AU14" s="145">
        <v>211.75961851731185</v>
      </c>
      <c r="AV14" s="145">
        <v>217.819552733683</v>
      </c>
      <c r="AW14" s="424">
        <v>218.08621940035002</v>
      </c>
      <c r="AX14" s="144">
        <v>240.57376201303003</v>
      </c>
      <c r="AY14" s="145">
        <v>241.34876201303007</v>
      </c>
      <c r="AZ14" s="145">
        <v>242.17042867969673</v>
      </c>
      <c r="BA14" s="424">
        <v>272.99257773107291</v>
      </c>
      <c r="BB14" s="144">
        <v>282.28839618948649</v>
      </c>
      <c r="BC14" s="145">
        <v>417.49709534636264</v>
      </c>
      <c r="BD14" s="145">
        <v>260.58184352873417</v>
      </c>
      <c r="BE14" s="424">
        <v>420.16323643271852</v>
      </c>
      <c r="BF14" s="144">
        <f>'C1.4'!BF14/'C1.5'!BF14*100</f>
        <v>422.37324582807679</v>
      </c>
      <c r="BG14" s="145">
        <f>'C1.4'!BG14/'C1.5'!BG14*100</f>
        <v>428.70672760067521</v>
      </c>
      <c r="BH14" s="145">
        <f>'C1.4'!BH14/'C1.5'!BH14*100</f>
        <v>332.327863157308</v>
      </c>
      <c r="BI14" s="424">
        <f>'C1.4'!BI14/'C1.5'!BI14*100</f>
        <v>442.93250463385937</v>
      </c>
    </row>
    <row r="15" spans="1:61" ht="15.75" customHeight="1">
      <c r="A15" s="281" t="s">
        <v>332</v>
      </c>
      <c r="B15" s="420">
        <v>100</v>
      </c>
      <c r="C15" s="420">
        <v>100</v>
      </c>
      <c r="D15" s="420">
        <v>100</v>
      </c>
      <c r="E15" s="136">
        <v>100</v>
      </c>
      <c r="F15" s="144">
        <v>100.25476055867144</v>
      </c>
      <c r="G15" s="145">
        <v>100.25476055867148</v>
      </c>
      <c r="H15" s="145">
        <v>100.25476055867146</v>
      </c>
      <c r="I15" s="146">
        <v>100.25476055867142</v>
      </c>
      <c r="J15" s="420">
        <v>100.50539746006812</v>
      </c>
      <c r="K15" s="420">
        <v>100.50539746006812</v>
      </c>
      <c r="L15" s="420">
        <v>100.50539746006812</v>
      </c>
      <c r="M15" s="136">
        <v>100.50539746006812</v>
      </c>
      <c r="N15" s="144">
        <v>102.18474439679679</v>
      </c>
      <c r="O15" s="145">
        <v>102.23721797688157</v>
      </c>
      <c r="P15" s="145">
        <v>102.29825337689435</v>
      </c>
      <c r="Q15" s="146">
        <v>102.48839749628095</v>
      </c>
      <c r="R15" s="420">
        <v>105.06417200213953</v>
      </c>
      <c r="S15" s="420">
        <v>105.06417200213956</v>
      </c>
      <c r="T15" s="420">
        <v>105.23927616880621</v>
      </c>
      <c r="U15" s="136">
        <v>105.81809218773468</v>
      </c>
      <c r="V15" s="144">
        <v>106.42125531320468</v>
      </c>
      <c r="W15" s="145">
        <v>106.67063652514366</v>
      </c>
      <c r="X15" s="145">
        <v>106.78249149810408</v>
      </c>
      <c r="Y15" s="146">
        <v>106.62479444548414</v>
      </c>
      <c r="Z15" s="420">
        <v>108.16059768257024</v>
      </c>
      <c r="AA15" s="420">
        <v>110.92342231552361</v>
      </c>
      <c r="AB15" s="420">
        <v>116.14978124225273</v>
      </c>
      <c r="AC15" s="136">
        <v>122.86462643065033</v>
      </c>
      <c r="AD15" s="144">
        <v>137.88756410634042</v>
      </c>
      <c r="AE15" s="145">
        <v>143.65221052818691</v>
      </c>
      <c r="AF15" s="145">
        <v>145.89397616450188</v>
      </c>
      <c r="AG15" s="146">
        <v>149.48569637562343</v>
      </c>
      <c r="AH15" s="144">
        <v>162.72238782087024</v>
      </c>
      <c r="AI15" s="145">
        <v>216.36372585011884</v>
      </c>
      <c r="AJ15" s="145">
        <v>259.5225891795381</v>
      </c>
      <c r="AK15" s="424">
        <v>276.63538729927365</v>
      </c>
      <c r="AL15" s="144">
        <v>298.75920202617664</v>
      </c>
      <c r="AM15" s="145">
        <v>375.82052246076603</v>
      </c>
      <c r="AN15" s="145">
        <v>476.99930969909639</v>
      </c>
      <c r="AO15" s="424">
        <v>504.51145433783859</v>
      </c>
      <c r="AP15" s="144">
        <v>511.3472700711439</v>
      </c>
      <c r="AQ15" s="145">
        <v>578.19932879338057</v>
      </c>
      <c r="AR15" s="145">
        <v>653.79143174188164</v>
      </c>
      <c r="AS15" s="424">
        <v>739.26622694480204</v>
      </c>
      <c r="AT15" s="144">
        <v>835.91479053861497</v>
      </c>
      <c r="AU15" s="145">
        <v>905.20073154367878</v>
      </c>
      <c r="AV15" s="145">
        <v>974.44044583472328</v>
      </c>
      <c r="AW15" s="424">
        <v>974.70711250138993</v>
      </c>
      <c r="AX15" s="144">
        <v>1132.9157489187867</v>
      </c>
      <c r="AY15" s="145">
        <v>1133.5257489187866</v>
      </c>
      <c r="AZ15" s="145">
        <v>1134.3474155854533</v>
      </c>
      <c r="BA15" s="424">
        <v>1165.1695646368296</v>
      </c>
      <c r="BB15" s="144">
        <v>1208.2038554581416</v>
      </c>
      <c r="BC15" s="145">
        <v>1309.8390822521192</v>
      </c>
      <c r="BD15" s="145">
        <v>1310.9238304344915</v>
      </c>
      <c r="BE15" s="424">
        <v>1981.8828872410968</v>
      </c>
      <c r="BF15" s="144">
        <f>'C1.4'!BF15/'C1.5'!BF15*100</f>
        <v>1214.7152327338299</v>
      </c>
      <c r="BG15" s="145">
        <f>'C1.4'!BG15/'C1.5'!BG15*100</f>
        <v>1321.0487145064319</v>
      </c>
      <c r="BH15" s="145">
        <f>'C1.4'!BH15/'C1.5'!BH15*100</f>
        <v>1324.6698500630641</v>
      </c>
      <c r="BI15" s="424">
        <f>'C1.4'!BI15/'C1.5'!BI15*100</f>
        <v>1790.2744915396202</v>
      </c>
    </row>
    <row r="16" spans="1:61" ht="15.75" customHeight="1">
      <c r="A16" s="281" t="s">
        <v>333</v>
      </c>
      <c r="B16" s="420">
        <v>100</v>
      </c>
      <c r="C16" s="420">
        <v>100</v>
      </c>
      <c r="D16" s="420">
        <v>100</v>
      </c>
      <c r="E16" s="136">
        <v>100</v>
      </c>
      <c r="F16" s="144">
        <v>106.46703019889191</v>
      </c>
      <c r="G16" s="145">
        <v>106.92226673292464</v>
      </c>
      <c r="H16" s="145">
        <v>107.8003471247339</v>
      </c>
      <c r="I16" s="146">
        <v>108.17572504653941</v>
      </c>
      <c r="J16" s="420">
        <v>116.09852827903622</v>
      </c>
      <c r="K16" s="420">
        <v>116.44822163039395</v>
      </c>
      <c r="L16" s="420">
        <v>117.21247274865618</v>
      </c>
      <c r="M16" s="136">
        <v>117.5356915956167</v>
      </c>
      <c r="N16" s="144">
        <v>123.31115345635327</v>
      </c>
      <c r="O16" s="145">
        <v>123.86581298074053</v>
      </c>
      <c r="P16" s="145">
        <v>124.47755599269874</v>
      </c>
      <c r="Q16" s="146">
        <v>124.89896335434499</v>
      </c>
      <c r="R16" s="420">
        <v>128.2639672942453</v>
      </c>
      <c r="S16" s="420">
        <v>129.86417994238764</v>
      </c>
      <c r="T16" s="420">
        <v>130.47058260377423</v>
      </c>
      <c r="U16" s="136">
        <v>131.11168592731434</v>
      </c>
      <c r="V16" s="144">
        <v>130.77575426596081</v>
      </c>
      <c r="W16" s="145">
        <v>135.11785438694207</v>
      </c>
      <c r="X16" s="145">
        <v>139.1662344247932</v>
      </c>
      <c r="Y16" s="146">
        <v>139.66589902951748</v>
      </c>
      <c r="Z16" s="420">
        <v>136.42432775445974</v>
      </c>
      <c r="AA16" s="420">
        <v>138.39660615132965</v>
      </c>
      <c r="AB16" s="420">
        <v>141.27492350304541</v>
      </c>
      <c r="AC16" s="136">
        <v>148.40670716993256</v>
      </c>
      <c r="AD16" s="144">
        <v>156.98058359582282</v>
      </c>
      <c r="AE16" s="145">
        <v>159.4711312920671</v>
      </c>
      <c r="AF16" s="145">
        <v>160.42673107195111</v>
      </c>
      <c r="AG16" s="146">
        <v>161.8351755316931</v>
      </c>
      <c r="AH16" s="144">
        <v>165.38498197446313</v>
      </c>
      <c r="AI16" s="145">
        <v>189.30690039650452</v>
      </c>
      <c r="AJ16" s="145">
        <v>208.91129632222209</v>
      </c>
      <c r="AK16" s="424">
        <v>211.19438177713516</v>
      </c>
      <c r="AL16" s="144">
        <v>223.85336842434555</v>
      </c>
      <c r="AM16" s="145">
        <v>261.18709006094605</v>
      </c>
      <c r="AN16" s="145">
        <v>288.66953852719382</v>
      </c>
      <c r="AO16" s="424">
        <v>263.46676481582125</v>
      </c>
      <c r="AP16" s="144">
        <v>286.36078487620699</v>
      </c>
      <c r="AQ16" s="145">
        <v>285.92808608963242</v>
      </c>
      <c r="AR16" s="145">
        <v>332.78769144282353</v>
      </c>
      <c r="AS16" s="424">
        <v>333.33016930788671</v>
      </c>
      <c r="AT16" s="144">
        <v>365.82065952475756</v>
      </c>
      <c r="AU16" s="145">
        <v>382.1857155042473</v>
      </c>
      <c r="AV16" s="145">
        <v>423.52250371906274</v>
      </c>
      <c r="AW16" s="424">
        <v>409.05563600058701</v>
      </c>
      <c r="AX16" s="144">
        <v>385.93959154076214</v>
      </c>
      <c r="AY16" s="145">
        <v>390.36294969557969</v>
      </c>
      <c r="AZ16" s="145">
        <v>441.2330587054031</v>
      </c>
      <c r="BA16" s="424">
        <v>433.0266269872734</v>
      </c>
      <c r="BB16" s="144">
        <v>447.61982777622978</v>
      </c>
      <c r="BC16" s="145">
        <v>496.1633153052187</v>
      </c>
      <c r="BD16" s="145">
        <v>599.79637829525029</v>
      </c>
      <c r="BE16" s="424">
        <v>589.71833611003433</v>
      </c>
      <c r="BF16" s="144">
        <f>'C1.4'!BF16/'C1.5'!BF16*100</f>
        <v>477.22946498808767</v>
      </c>
      <c r="BG16" s="145">
        <f>'C1.4'!BG16/'C1.5'!BG16*100</f>
        <v>499.24678547594164</v>
      </c>
      <c r="BH16" s="145">
        <f>'C1.4'!BH16/'C1.5'!BH16*100</f>
        <v>615.84552589095324</v>
      </c>
      <c r="BI16" s="424">
        <f>'C1.4'!BI16/'C1.5'!BI16*100</f>
        <v>596.29011714022215</v>
      </c>
    </row>
    <row r="17" spans="1:61" ht="15.75" customHeight="1">
      <c r="A17" s="281" t="s">
        <v>334</v>
      </c>
      <c r="B17" s="420">
        <v>100</v>
      </c>
      <c r="C17" s="420">
        <v>100</v>
      </c>
      <c r="D17" s="420">
        <v>100</v>
      </c>
      <c r="E17" s="136">
        <v>100</v>
      </c>
      <c r="F17" s="144">
        <v>107.13992687676625</v>
      </c>
      <c r="G17" s="145">
        <v>107.26142108371161</v>
      </c>
      <c r="H17" s="145">
        <v>107.5152441507115</v>
      </c>
      <c r="I17" s="146">
        <v>108.71281403910325</v>
      </c>
      <c r="J17" s="420">
        <v>113.13082088620952</v>
      </c>
      <c r="K17" s="420">
        <v>113.5373755701557</v>
      </c>
      <c r="L17" s="420">
        <v>114.14260236210905</v>
      </c>
      <c r="M17" s="136">
        <v>114.98256474482224</v>
      </c>
      <c r="N17" s="144">
        <v>117.48419999452766</v>
      </c>
      <c r="O17" s="145">
        <v>119.2378832700082</v>
      </c>
      <c r="P17" s="145">
        <v>120.75329415320617</v>
      </c>
      <c r="Q17" s="146">
        <v>120.9975483309945</v>
      </c>
      <c r="R17" s="420">
        <v>124.36479693997056</v>
      </c>
      <c r="S17" s="420">
        <v>124.61635629854048</v>
      </c>
      <c r="T17" s="420">
        <v>124.61635629854051</v>
      </c>
      <c r="U17" s="136">
        <v>121.45751039442105</v>
      </c>
      <c r="V17" s="144">
        <v>121.63969666001269</v>
      </c>
      <c r="W17" s="145">
        <v>123.45504032200041</v>
      </c>
      <c r="X17" s="145">
        <v>124.42808440530062</v>
      </c>
      <c r="Y17" s="146">
        <v>123.17427379577124</v>
      </c>
      <c r="Z17" s="420">
        <v>128.29977883806851</v>
      </c>
      <c r="AA17" s="420">
        <v>132.12277197846063</v>
      </c>
      <c r="AB17" s="420">
        <v>133.61349544592258</v>
      </c>
      <c r="AC17" s="136">
        <v>139.7697328998936</v>
      </c>
      <c r="AD17" s="144">
        <v>141.86899028254945</v>
      </c>
      <c r="AE17" s="145">
        <v>142.23400571205426</v>
      </c>
      <c r="AF17" s="145">
        <v>142.35692945342174</v>
      </c>
      <c r="AG17" s="146">
        <v>142.48517028100096</v>
      </c>
      <c r="AH17" s="144">
        <v>142.64886295308338</v>
      </c>
      <c r="AI17" s="145">
        <v>145.93621401344535</v>
      </c>
      <c r="AJ17" s="145">
        <v>151.43727175486546</v>
      </c>
      <c r="AK17" s="424">
        <v>148.20363499536043</v>
      </c>
      <c r="AL17" s="144">
        <v>149.3505223776499</v>
      </c>
      <c r="AM17" s="145">
        <v>150.50628505282745</v>
      </c>
      <c r="AN17" s="145">
        <v>152.82675437833615</v>
      </c>
      <c r="AO17" s="424">
        <v>152.84471154241308</v>
      </c>
      <c r="AP17" s="144">
        <v>154.0275143199776</v>
      </c>
      <c r="AQ17" s="145">
        <v>155.2194703250008</v>
      </c>
      <c r="AR17" s="145">
        <v>156.42065039057053</v>
      </c>
      <c r="AS17" s="424">
        <v>157.631125897923</v>
      </c>
      <c r="AT17" s="144">
        <v>168.85058514626138</v>
      </c>
      <c r="AU17" s="145">
        <v>160.08034170858394</v>
      </c>
      <c r="AV17" s="145">
        <v>161.31904719457</v>
      </c>
      <c r="AW17" s="424">
        <v>161.58571386123663</v>
      </c>
      <c r="AX17" s="144">
        <v>158.85096878068398</v>
      </c>
      <c r="AY17" s="145">
        <v>161.460968780684</v>
      </c>
      <c r="AZ17" s="145">
        <v>170.282635447351</v>
      </c>
      <c r="BA17" s="424">
        <v>191.10478449872696</v>
      </c>
      <c r="BB17" s="144">
        <v>203.12269816826515</v>
      </c>
      <c r="BC17" s="145">
        <v>335.77430211401776</v>
      </c>
      <c r="BD17" s="145">
        <v>336.85905029638764</v>
      </c>
      <c r="BE17" s="424">
        <v>338.4404432003725</v>
      </c>
      <c r="BF17" s="144">
        <f>'C1.4'!BF17/'C1.5'!BF17*100</f>
        <v>210.650452595731</v>
      </c>
      <c r="BG17" s="145">
        <f>'C1.4'!BG17/'C1.5'!BG17*100</f>
        <v>357.98393436832902</v>
      </c>
      <c r="BH17" s="145">
        <f>'C1.4'!BH17/'C1.5'!BH17*100</f>
        <v>359.20834488239308</v>
      </c>
      <c r="BI17" s="424">
        <f>'C1.4'!BI17/'C1.5'!BI17*100</f>
        <v>361.2097114015134</v>
      </c>
    </row>
    <row r="18" spans="1:61" ht="15.75" customHeight="1">
      <c r="A18" s="281" t="s">
        <v>335</v>
      </c>
      <c r="B18" s="420">
        <v>100</v>
      </c>
      <c r="C18" s="420">
        <v>100</v>
      </c>
      <c r="D18" s="420">
        <v>100</v>
      </c>
      <c r="E18" s="136">
        <v>100</v>
      </c>
      <c r="F18" s="144">
        <v>103.65674903328801</v>
      </c>
      <c r="G18" s="145">
        <v>103.656939610672</v>
      </c>
      <c r="H18" s="145">
        <v>106.6193419426553</v>
      </c>
      <c r="I18" s="146">
        <v>107.27809905087922</v>
      </c>
      <c r="J18" s="420">
        <v>110.2497208153171</v>
      </c>
      <c r="K18" s="420">
        <v>110.44869056261703</v>
      </c>
      <c r="L18" s="420">
        <v>111.87170990084212</v>
      </c>
      <c r="M18" s="136">
        <v>112.26336142956137</v>
      </c>
      <c r="N18" s="144">
        <v>118.18389235616387</v>
      </c>
      <c r="O18" s="145">
        <v>119.52463687381565</v>
      </c>
      <c r="P18" s="145">
        <v>119.88559726822953</v>
      </c>
      <c r="Q18" s="146">
        <v>121.23634862844976</v>
      </c>
      <c r="R18" s="420">
        <v>122.96138396945253</v>
      </c>
      <c r="S18" s="420">
        <v>123.57619088929981</v>
      </c>
      <c r="T18" s="420">
        <v>124.19407184374629</v>
      </c>
      <c r="U18" s="136">
        <v>124.49084430919721</v>
      </c>
      <c r="V18" s="144">
        <v>125.05105310858862</v>
      </c>
      <c r="W18" s="145">
        <v>126.09710792063819</v>
      </c>
      <c r="X18" s="145">
        <v>126.21</v>
      </c>
      <c r="Y18" s="146">
        <v>125.78605367640891</v>
      </c>
      <c r="Z18" s="420">
        <v>108.61585449</v>
      </c>
      <c r="AA18" s="420">
        <v>111.49795378640495</v>
      </c>
      <c r="AB18" s="420">
        <v>115.12386646357653</v>
      </c>
      <c r="AC18" s="136">
        <v>124.66543262378771</v>
      </c>
      <c r="AD18" s="144">
        <v>147.32326500433544</v>
      </c>
      <c r="AE18" s="145">
        <v>152.86609725545546</v>
      </c>
      <c r="AF18" s="145">
        <v>154.99089172012407</v>
      </c>
      <c r="AG18" s="146">
        <v>158.28484875499828</v>
      </c>
      <c r="AH18" s="144">
        <v>169.85525543690142</v>
      </c>
      <c r="AI18" s="145">
        <v>221.16154016362358</v>
      </c>
      <c r="AJ18" s="145">
        <v>267.00870035353279</v>
      </c>
      <c r="AK18" s="424">
        <v>276.02515493565352</v>
      </c>
      <c r="AL18" s="144">
        <v>308.36720942603375</v>
      </c>
      <c r="AM18" s="145">
        <v>344.49880436211203</v>
      </c>
      <c r="AN18" s="145">
        <v>420.99555770249441</v>
      </c>
      <c r="AO18" s="424">
        <v>432.35873413997734</v>
      </c>
      <c r="AP18" s="144">
        <v>488.33729044007868</v>
      </c>
      <c r="AQ18" s="145">
        <v>449.61873632784994</v>
      </c>
      <c r="AR18" s="145">
        <v>599.49471737718613</v>
      </c>
      <c r="AS18" s="424">
        <v>669.73791974266601</v>
      </c>
      <c r="AT18" s="144">
        <v>748.21157700245328</v>
      </c>
      <c r="AU18" s="145">
        <v>815.88003331905145</v>
      </c>
      <c r="AV18" s="145">
        <v>933.82065075621983</v>
      </c>
      <c r="AW18" s="424">
        <v>934.08731742288649</v>
      </c>
      <c r="AX18" s="144">
        <v>804.87823240598357</v>
      </c>
      <c r="AY18" s="145">
        <v>825.48823240598404</v>
      </c>
      <c r="AZ18" s="145">
        <v>977.30989907264996</v>
      </c>
      <c r="BA18" s="424">
        <v>978.62281821885745</v>
      </c>
      <c r="BB18" s="144">
        <v>976.46416619761192</v>
      </c>
      <c r="BC18" s="145">
        <v>991.80156573931231</v>
      </c>
      <c r="BD18" s="145">
        <v>982.88631392168554</v>
      </c>
      <c r="BE18" s="424">
        <v>984.46770682567205</v>
      </c>
      <c r="BF18" s="144">
        <f>'C1.4'!BF18/'C1.5'!BF18*100</f>
        <v>986.67771622103044</v>
      </c>
      <c r="BG18" s="145">
        <f>'C1.4'!BG18/'C1.5'!BG18*100</f>
        <v>993.01119799362891</v>
      </c>
      <c r="BH18" s="145">
        <f>'C1.4'!BH18/'C1.5'!BH18*100</f>
        <v>996.63233355026136</v>
      </c>
      <c r="BI18" s="424">
        <f>'C1.4'!BI18/'C1.5'!BI18*100</f>
        <v>1007.2369750268128</v>
      </c>
    </row>
    <row r="19" spans="1:61" ht="15.75" customHeight="1">
      <c r="A19" s="281" t="s">
        <v>336</v>
      </c>
      <c r="B19" s="420">
        <v>100</v>
      </c>
      <c r="C19" s="420">
        <v>100</v>
      </c>
      <c r="D19" s="420">
        <v>100</v>
      </c>
      <c r="E19" s="136">
        <v>100</v>
      </c>
      <c r="F19" s="144">
        <v>107.37937636168617</v>
      </c>
      <c r="G19" s="145">
        <v>107.56372005975238</v>
      </c>
      <c r="H19" s="145">
        <v>108.48397609780569</v>
      </c>
      <c r="I19" s="146">
        <v>109.07532891769425</v>
      </c>
      <c r="J19" s="420">
        <v>119.65338385570566</v>
      </c>
      <c r="K19" s="420">
        <v>119.75674612917848</v>
      </c>
      <c r="L19" s="420">
        <v>120.30175534123082</v>
      </c>
      <c r="M19" s="136">
        <v>121.02386304921804</v>
      </c>
      <c r="N19" s="144">
        <v>129.22098510581102</v>
      </c>
      <c r="O19" s="145">
        <v>129.33261232746179</v>
      </c>
      <c r="P19" s="145">
        <v>129.92120100756196</v>
      </c>
      <c r="Q19" s="146">
        <v>130.70104915202521</v>
      </c>
      <c r="R19" s="420">
        <v>135.04878750403441</v>
      </c>
      <c r="S19" s="420">
        <v>136.39927537907474</v>
      </c>
      <c r="T19" s="420">
        <v>137.03554012826308</v>
      </c>
      <c r="U19" s="136">
        <v>138.03879466913119</v>
      </c>
      <c r="V19" s="144">
        <v>136.15382294559615</v>
      </c>
      <c r="W19" s="145">
        <v>141.25853520477415</v>
      </c>
      <c r="X19" s="145">
        <v>153.34030802720588</v>
      </c>
      <c r="Y19" s="146">
        <v>153.58422205919197</v>
      </c>
      <c r="Z19" s="420">
        <v>146.05355599345003</v>
      </c>
      <c r="AA19" s="420">
        <v>146.44656397168063</v>
      </c>
      <c r="AB19" s="420">
        <v>148.145782855314</v>
      </c>
      <c r="AC19" s="136">
        <v>154.87295100064625</v>
      </c>
      <c r="AD19" s="144">
        <v>160.32046007839989</v>
      </c>
      <c r="AE19" s="145">
        <v>162.08284942171178</v>
      </c>
      <c r="AF19" s="145">
        <v>162.69612060382667</v>
      </c>
      <c r="AG19" s="146">
        <v>163.41877632222986</v>
      </c>
      <c r="AH19" s="144">
        <v>164.87910177546271</v>
      </c>
      <c r="AI19" s="145">
        <v>180.80822716054132</v>
      </c>
      <c r="AJ19" s="145">
        <v>194.11201403800305</v>
      </c>
      <c r="AK19" s="424">
        <v>195.15755505679601</v>
      </c>
      <c r="AL19" s="144">
        <v>199.50381291981927</v>
      </c>
      <c r="AM19" s="145">
        <v>212.80776813429719</v>
      </c>
      <c r="AN19" s="145">
        <v>226.33351763651177</v>
      </c>
      <c r="AO19" s="424">
        <v>222.46252380493661</v>
      </c>
      <c r="AP19" s="144">
        <v>232.80564978455871</v>
      </c>
      <c r="AQ19" s="145">
        <v>235.0568369330897</v>
      </c>
      <c r="AR19" s="145">
        <v>242.89424511503651</v>
      </c>
      <c r="AS19" s="424">
        <v>250.99297293274398</v>
      </c>
      <c r="AT19" s="144">
        <v>259.36173385506743</v>
      </c>
      <c r="AU19" s="145">
        <v>268.0095292933953</v>
      </c>
      <c r="AV19" s="145">
        <v>276.94566725496497</v>
      </c>
      <c r="AW19" s="424">
        <v>277.64066725496536</v>
      </c>
      <c r="AX19" s="144">
        <v>276.23042734368693</v>
      </c>
      <c r="AY19" s="145">
        <v>277.00542734368696</v>
      </c>
      <c r="AZ19" s="145">
        <v>277.82709401035368</v>
      </c>
      <c r="BA19" s="424">
        <v>301.13426797794511</v>
      </c>
      <c r="BB19" s="144">
        <v>307.6932091459247</v>
      </c>
      <c r="BC19" s="145">
        <v>363.04166666666629</v>
      </c>
      <c r="BD19" s="145">
        <v>484.12641484903736</v>
      </c>
      <c r="BE19" s="424">
        <v>485.70780775302171</v>
      </c>
      <c r="BF19" s="144">
        <f>'C1.4'!BF19/'C1.5'!BF19*100</f>
        <v>317.91781714837998</v>
      </c>
      <c r="BG19" s="145">
        <f>'C1.4'!BG19/'C1.5'!BG19*100</f>
        <v>363.87661658211556</v>
      </c>
      <c r="BH19" s="145">
        <f>'C1.4'!BH19/'C1.5'!BH19*100</f>
        <v>503.22185032789798</v>
      </c>
      <c r="BI19" s="424">
        <f>'C1.4'!BI19/'C1.5'!BI19*100</f>
        <v>484.68663207771493</v>
      </c>
    </row>
    <row r="20" spans="1:61" ht="15.75" customHeight="1">
      <c r="A20" s="281" t="s">
        <v>337</v>
      </c>
      <c r="B20" s="420">
        <v>100</v>
      </c>
      <c r="C20" s="420">
        <v>100</v>
      </c>
      <c r="D20" s="420">
        <v>100</v>
      </c>
      <c r="E20" s="136">
        <v>100</v>
      </c>
      <c r="F20" s="144">
        <v>106.34670769739986</v>
      </c>
      <c r="G20" s="145">
        <v>106.38325326859508</v>
      </c>
      <c r="H20" s="145">
        <v>107.0249379043664</v>
      </c>
      <c r="I20" s="146">
        <v>106.57518109551856</v>
      </c>
      <c r="J20" s="420">
        <v>113.92677851928576</v>
      </c>
      <c r="K20" s="420">
        <v>113.81674299696492</v>
      </c>
      <c r="L20" s="420">
        <v>113.91677528998385</v>
      </c>
      <c r="M20" s="136">
        <v>113.85675591417251</v>
      </c>
      <c r="N20" s="144">
        <v>118.72076497261918</v>
      </c>
      <c r="O20" s="145">
        <v>118.98078855018537</v>
      </c>
      <c r="P20" s="145">
        <v>119.03079308433269</v>
      </c>
      <c r="Q20" s="146">
        <v>118.90078129554963</v>
      </c>
      <c r="R20" s="420">
        <v>124.05365219055007</v>
      </c>
      <c r="S20" s="420">
        <v>126.66713671863157</v>
      </c>
      <c r="T20" s="420">
        <v>127.04713812878748</v>
      </c>
      <c r="U20" s="136">
        <v>127.30047240222471</v>
      </c>
      <c r="V20" s="144">
        <v>128.44617665384473</v>
      </c>
      <c r="W20" s="145">
        <v>136.02363949496188</v>
      </c>
      <c r="X20" s="145">
        <v>130.29009649565387</v>
      </c>
      <c r="Y20" s="146">
        <v>131.5866375481535</v>
      </c>
      <c r="Z20" s="420">
        <v>135.33921177110915</v>
      </c>
      <c r="AA20" s="420">
        <v>140.90808233643588</v>
      </c>
      <c r="AB20" s="420">
        <v>146.35807020771122</v>
      </c>
      <c r="AC20" s="136">
        <v>152.47597163065413</v>
      </c>
      <c r="AD20" s="144">
        <v>161.83521450543265</v>
      </c>
      <c r="AE20" s="145">
        <v>165.01815603436961</v>
      </c>
      <c r="AF20" s="145">
        <v>166.16246833869474</v>
      </c>
      <c r="AG20" s="146">
        <v>167.65932170572148</v>
      </c>
      <c r="AH20" s="144">
        <v>171.56660245206521</v>
      </c>
      <c r="AI20" s="145">
        <v>200.50201916150274</v>
      </c>
      <c r="AJ20" s="145">
        <v>222.46871620136233</v>
      </c>
      <c r="AK20" s="424">
        <v>225.35695349221703</v>
      </c>
      <c r="AL20" s="144">
        <v>238.91700899832435</v>
      </c>
      <c r="AM20" s="145">
        <v>266.85304826338131</v>
      </c>
      <c r="AN20" s="145">
        <v>296.47003962325795</v>
      </c>
      <c r="AO20" s="424">
        <v>284.69208154321319</v>
      </c>
      <c r="AP20" s="144">
        <v>301.82241796306772</v>
      </c>
      <c r="AQ20" s="145">
        <v>309.98351162866908</v>
      </c>
      <c r="AR20" s="145">
        <v>329.23738470196497</v>
      </c>
      <c r="AS20" s="424">
        <v>349.64979130855392</v>
      </c>
      <c r="AT20" s="144">
        <v>381.29044578606812</v>
      </c>
      <c r="AU20" s="145">
        <v>404.23324303361375</v>
      </c>
      <c r="AV20" s="145">
        <v>428.55654414681192</v>
      </c>
      <c r="AW20" s="424">
        <v>428.82321081347828</v>
      </c>
      <c r="AX20" s="144">
        <v>386.84820612561566</v>
      </c>
      <c r="AY20" s="145">
        <v>417.62320612561598</v>
      </c>
      <c r="AZ20" s="145">
        <v>436.44487279228201</v>
      </c>
      <c r="BA20" s="424">
        <v>437.75779193848956</v>
      </c>
      <c r="BB20" s="144">
        <v>450.76790010977044</v>
      </c>
      <c r="BC20" s="145">
        <v>470.61999999999887</v>
      </c>
      <c r="BD20" s="145">
        <v>630.37863707126189</v>
      </c>
      <c r="BE20" s="424">
        <v>631.9600299752442</v>
      </c>
      <c r="BF20" s="144">
        <f>'C1.4'!BF20/'C1.5'!BF20*100</f>
        <v>460.17003937060201</v>
      </c>
      <c r="BG20" s="145">
        <f>'C1.4'!BG20/'C1.5'!BG20*100</f>
        <v>479.35988133017986</v>
      </c>
      <c r="BH20" s="145">
        <f>'C1.4'!BH20/'C1.5'!BH20*100</f>
        <v>644.05687427879047</v>
      </c>
      <c r="BI20" s="424">
        <f>'C1.4'!BI20/'C1.5'!BI20*100</f>
        <v>648.23621202512936</v>
      </c>
    </row>
    <row r="21" spans="1:61" ht="15.75" customHeight="1">
      <c r="A21" s="281" t="s">
        <v>338</v>
      </c>
      <c r="B21" s="420">
        <v>100</v>
      </c>
      <c r="C21" s="420">
        <v>100</v>
      </c>
      <c r="D21" s="420">
        <v>100</v>
      </c>
      <c r="E21" s="136">
        <v>100</v>
      </c>
      <c r="F21" s="144">
        <v>106.17581374179321</v>
      </c>
      <c r="G21" s="145">
        <v>106.25165073841971</v>
      </c>
      <c r="H21" s="145">
        <v>107.43857676537519</v>
      </c>
      <c r="I21" s="146">
        <v>108.08553512603069</v>
      </c>
      <c r="J21" s="420">
        <v>112.91383588565031</v>
      </c>
      <c r="K21" s="420">
        <v>113.27586435498583</v>
      </c>
      <c r="L21" s="420">
        <v>113.83741754375069</v>
      </c>
      <c r="M21" s="136">
        <v>113.81293336796301</v>
      </c>
      <c r="N21" s="144">
        <v>118.55288529469523</v>
      </c>
      <c r="O21" s="145">
        <v>118.93299389043908</v>
      </c>
      <c r="P21" s="145">
        <v>119.52259170413775</v>
      </c>
      <c r="Q21" s="146">
        <v>119.496884759892</v>
      </c>
      <c r="R21" s="420">
        <v>122.78896431907167</v>
      </c>
      <c r="S21" s="420">
        <v>123.05940689427305</v>
      </c>
      <c r="T21" s="420">
        <v>124.04388214942725</v>
      </c>
      <c r="U21" s="136">
        <v>124.29000096321579</v>
      </c>
      <c r="V21" s="144">
        <v>125.36720065629837</v>
      </c>
      <c r="W21" s="145">
        <v>126.76992050651448</v>
      </c>
      <c r="X21" s="145">
        <v>126.86629601378661</v>
      </c>
      <c r="Y21" s="146">
        <v>126.33447239219979</v>
      </c>
      <c r="Z21" s="420">
        <v>131.56858091725769</v>
      </c>
      <c r="AA21" s="420">
        <v>139.72098719590122</v>
      </c>
      <c r="AB21" s="420">
        <v>140.35369781695434</v>
      </c>
      <c r="AC21" s="136">
        <v>147.15298494437596</v>
      </c>
      <c r="AD21" s="144">
        <v>152.49131960170672</v>
      </c>
      <c r="AE21" s="145">
        <v>154.09263683771306</v>
      </c>
      <c r="AF21" s="145">
        <v>154.64881028925788</v>
      </c>
      <c r="AG21" s="146">
        <v>155.29993869365643</v>
      </c>
      <c r="AH21" s="144">
        <v>156.59096599123075</v>
      </c>
      <c r="AI21" s="145">
        <v>171.06041810237801</v>
      </c>
      <c r="AJ21" s="145">
        <v>183.65369801731336</v>
      </c>
      <c r="AK21" s="424">
        <v>185.18216547529371</v>
      </c>
      <c r="AL21" s="144">
        <v>187.92320353030584</v>
      </c>
      <c r="AM21" s="145">
        <v>219.88830744634248</v>
      </c>
      <c r="AN21" s="145">
        <v>232.04386643795317</v>
      </c>
      <c r="AO21" s="424">
        <v>206.44828778541276</v>
      </c>
      <c r="AP21" s="144">
        <v>213.02058745420288</v>
      </c>
      <c r="AQ21" s="145">
        <v>219.80211686957855</v>
      </c>
      <c r="AR21" s="145">
        <v>236.799536879198</v>
      </c>
      <c r="AS21" s="424">
        <v>234.01972037939797</v>
      </c>
      <c r="AT21" s="144">
        <v>241.46973540862541</v>
      </c>
      <c r="AU21" s="145">
        <v>249.1569550197691</v>
      </c>
      <c r="AV21" s="145">
        <v>257.08890479060307</v>
      </c>
      <c r="AW21" s="424">
        <v>257.35557145726943</v>
      </c>
      <c r="AX21" s="144">
        <v>260.16036477009004</v>
      </c>
      <c r="AY21" s="145">
        <v>260.93536477009002</v>
      </c>
      <c r="AZ21" s="145">
        <v>279.75703143675707</v>
      </c>
      <c r="BA21" s="424">
        <v>292.57918048813292</v>
      </c>
      <c r="BB21" s="144">
        <v>301.7439490233931</v>
      </c>
      <c r="BC21" s="145">
        <v>437.08369810342413</v>
      </c>
      <c r="BD21" s="145">
        <v>438.16844628579537</v>
      </c>
      <c r="BE21" s="424">
        <v>439.74983918977853</v>
      </c>
      <c r="BF21" s="144">
        <f>'C1.4'!BF21/'C1.5'!BF21*100</f>
        <v>311.95984858513702</v>
      </c>
      <c r="BG21" s="145">
        <f>'C1.4'!BG21/'C1.5'!BG21*100</f>
        <v>438.13593146160201</v>
      </c>
      <c r="BH21" s="145">
        <f>'C1.4'!BH21/'C1.5'!BH21*100</f>
        <v>447.87304265809917</v>
      </c>
      <c r="BI21" s="424">
        <f>'C1.4'!BI21/'C1.5'!BI21*100</f>
        <v>447.94100535009625</v>
      </c>
    </row>
    <row r="22" spans="1:61" ht="15.75" customHeight="1">
      <c r="A22" s="281" t="s">
        <v>339</v>
      </c>
      <c r="B22" s="420">
        <v>100</v>
      </c>
      <c r="C22" s="420">
        <v>100</v>
      </c>
      <c r="D22" s="420">
        <v>100</v>
      </c>
      <c r="E22" s="136">
        <v>100</v>
      </c>
      <c r="F22" s="144">
        <v>105.60568704030307</v>
      </c>
      <c r="G22" s="145">
        <v>105.98958910536098</v>
      </c>
      <c r="H22" s="145">
        <v>107.34538843459802</v>
      </c>
      <c r="I22" s="146">
        <v>107.90677717167438</v>
      </c>
      <c r="J22" s="420">
        <v>110.02740793084347</v>
      </c>
      <c r="K22" s="420">
        <v>110.20874297646958</v>
      </c>
      <c r="L22" s="420">
        <v>110.45472865385038</v>
      </c>
      <c r="M22" s="136">
        <v>111.52519829889391</v>
      </c>
      <c r="N22" s="144">
        <v>112.98158005156817</v>
      </c>
      <c r="O22" s="145">
        <v>114.85085407497159</v>
      </c>
      <c r="P22" s="145">
        <v>115.76521461885424</v>
      </c>
      <c r="Q22" s="146">
        <v>116.57682850252391</v>
      </c>
      <c r="R22" s="420">
        <v>118.33351102761296</v>
      </c>
      <c r="S22" s="420">
        <v>118.33353525204366</v>
      </c>
      <c r="T22" s="420">
        <v>119.59575860319983</v>
      </c>
      <c r="U22" s="136">
        <v>120.70004678214568</v>
      </c>
      <c r="V22" s="144">
        <v>122.02774729674928</v>
      </c>
      <c r="W22" s="145">
        <v>123.03226530302418</v>
      </c>
      <c r="X22" s="145">
        <v>124.29106514572874</v>
      </c>
      <c r="Y22" s="146">
        <v>123.1170259151674</v>
      </c>
      <c r="Z22" s="420">
        <v>128.92745500499706</v>
      </c>
      <c r="AA22" s="420">
        <v>133.74272331645003</v>
      </c>
      <c r="AB22" s="420">
        <v>139.12984099373404</v>
      </c>
      <c r="AC22" s="136">
        <v>147.29881720828874</v>
      </c>
      <c r="AD22" s="144">
        <v>161.53533490384814</v>
      </c>
      <c r="AE22" s="145">
        <v>166.85889573519606</v>
      </c>
      <c r="AF22" s="145">
        <v>168.86669826614275</v>
      </c>
      <c r="AG22" s="146">
        <v>171.85914243370803</v>
      </c>
      <c r="AH22" s="144">
        <v>181.75378137534372</v>
      </c>
      <c r="AI22" s="145">
        <v>230.7637841479274</v>
      </c>
      <c r="AJ22" s="145">
        <v>269.207533308915</v>
      </c>
      <c r="AK22" s="424">
        <v>280.32293024042548</v>
      </c>
      <c r="AL22" s="144">
        <v>308.96131886482112</v>
      </c>
      <c r="AM22" s="145">
        <v>369.16385499569355</v>
      </c>
      <c r="AN22" s="145">
        <v>435.51681066024946</v>
      </c>
      <c r="AO22" s="424">
        <v>413.6571815510635</v>
      </c>
      <c r="AP22" s="144">
        <v>455.91728175895969</v>
      </c>
      <c r="AQ22" s="145">
        <v>502.4947639663294</v>
      </c>
      <c r="AR22" s="145">
        <v>513.83070112940504</v>
      </c>
      <c r="AS22" s="424">
        <v>610.41122715866004</v>
      </c>
      <c r="AT22" s="144">
        <v>672.77210220451207</v>
      </c>
      <c r="AU22" s="145">
        <v>741.50379424080586</v>
      </c>
      <c r="AV22" s="145">
        <v>757.25760603725701</v>
      </c>
      <c r="AW22" s="424">
        <v>817.52427270392354</v>
      </c>
      <c r="AX22" s="144">
        <v>689.43880710869837</v>
      </c>
      <c r="AY22" s="145">
        <v>741.21380710869801</v>
      </c>
      <c r="AZ22" s="145">
        <v>761.03547377536495</v>
      </c>
      <c r="BA22" s="424">
        <v>844.97423121398776</v>
      </c>
      <c r="BB22" s="144">
        <v>753.17322617312732</v>
      </c>
      <c r="BC22" s="145">
        <v>866.36214044203189</v>
      </c>
      <c r="BD22" s="145">
        <v>867.44688862440103</v>
      </c>
      <c r="BE22" s="424">
        <v>869.02828152838686</v>
      </c>
      <c r="BF22" s="144">
        <f>'C1.4'!BF22/'C1.5'!BF22*100</f>
        <v>771.23829092374513</v>
      </c>
      <c r="BG22" s="145">
        <f>'C1.4'!BG22/'C1.5'!BG22*100</f>
        <v>873.41437380021</v>
      </c>
      <c r="BH22" s="145">
        <f>'C1.4'!BH22/'C1.5'!BH22*100</f>
        <v>877.15148499670738</v>
      </c>
      <c r="BI22" s="424">
        <f>'C1.4'!BI22/'C1.5'!BI22*100</f>
        <v>877.32746664138881</v>
      </c>
    </row>
    <row r="23" spans="1:61" ht="15.75" customHeight="1">
      <c r="A23" s="281" t="s">
        <v>340</v>
      </c>
      <c r="B23" s="420">
        <v>100</v>
      </c>
      <c r="C23" s="420">
        <v>100</v>
      </c>
      <c r="D23" s="420">
        <v>100</v>
      </c>
      <c r="E23" s="136">
        <v>100</v>
      </c>
      <c r="F23" s="144">
        <v>74.8219783432572</v>
      </c>
      <c r="G23" s="145">
        <v>115.77599993868492</v>
      </c>
      <c r="H23" s="145">
        <v>117.36054939045087</v>
      </c>
      <c r="I23" s="146">
        <v>107.39761951706026</v>
      </c>
      <c r="J23" s="420">
        <v>113.47907182050751</v>
      </c>
      <c r="K23" s="420">
        <v>110.42990525000829</v>
      </c>
      <c r="L23" s="420">
        <v>113.21291954716544</v>
      </c>
      <c r="M23" s="136">
        <v>113.31211099690468</v>
      </c>
      <c r="N23" s="144">
        <v>117.46362910536992</v>
      </c>
      <c r="O23" s="145">
        <v>118.11536925832331</v>
      </c>
      <c r="P23" s="145">
        <v>117.61403067912839</v>
      </c>
      <c r="Q23" s="146">
        <v>117.53381650645719</v>
      </c>
      <c r="R23" s="420">
        <v>118.88422007133374</v>
      </c>
      <c r="S23" s="420">
        <v>120.67417060978269</v>
      </c>
      <c r="T23" s="420">
        <v>121.57922688935612</v>
      </c>
      <c r="U23" s="136">
        <v>122.52349221819676</v>
      </c>
      <c r="V23" s="144">
        <v>123.68746539426961</v>
      </c>
      <c r="W23" s="145">
        <v>124.68397636755483</v>
      </c>
      <c r="X23" s="145">
        <v>126.21555863965759</v>
      </c>
      <c r="Y23" s="146">
        <v>128.852333467161</v>
      </c>
      <c r="Z23" s="420">
        <v>127.46084859799363</v>
      </c>
      <c r="AA23" s="420">
        <v>126.77853600681817</v>
      </c>
      <c r="AB23" s="420">
        <v>127.3434140824501</v>
      </c>
      <c r="AC23" s="136">
        <v>136.1458337639499</v>
      </c>
      <c r="AD23" s="144">
        <v>143.3046988356304</v>
      </c>
      <c r="AE23" s="145">
        <v>146.0037186907804</v>
      </c>
      <c r="AF23" s="145">
        <v>146.97106387711221</v>
      </c>
      <c r="AG23" s="146">
        <v>148.22474723833895</v>
      </c>
      <c r="AH23" s="144">
        <v>151.4334491775281</v>
      </c>
      <c r="AI23" s="145">
        <v>175.9538536683998</v>
      </c>
      <c r="AJ23" s="145">
        <v>195.89791478344162</v>
      </c>
      <c r="AK23" s="424">
        <v>196.79755678440665</v>
      </c>
      <c r="AL23" s="144">
        <v>208.12783285242341</v>
      </c>
      <c r="AM23" s="145">
        <v>351.85574243931467</v>
      </c>
      <c r="AN23" s="145">
        <v>376.51081345770484</v>
      </c>
      <c r="AO23" s="424">
        <v>246.18497352994217</v>
      </c>
      <c r="AP23" s="144">
        <v>260.35864397315504</v>
      </c>
      <c r="AQ23" s="145">
        <v>275.34833876973221</v>
      </c>
      <c r="AR23" s="145">
        <v>391.20103909846995</v>
      </c>
      <c r="AS23" s="424">
        <v>307.96643099758501</v>
      </c>
      <c r="AT23" s="144">
        <v>325.69705394122337</v>
      </c>
      <c r="AU23" s="145">
        <v>344.44847978624477</v>
      </c>
      <c r="AV23" s="145">
        <v>364.27952294593098</v>
      </c>
      <c r="AW23" s="424">
        <v>364.54618961259689</v>
      </c>
      <c r="AX23" s="144">
        <v>339.03039442561527</v>
      </c>
      <c r="AY23" s="145">
        <v>339.8053944256153</v>
      </c>
      <c r="AZ23" s="145">
        <v>367.62706109228202</v>
      </c>
      <c r="BA23" s="424">
        <v>371.44921014365826</v>
      </c>
      <c r="BB23" s="144">
        <v>390.59238943321293</v>
      </c>
      <c r="BC23" s="145">
        <v>515.95372775894896</v>
      </c>
      <c r="BD23" s="145">
        <v>517.03847594131969</v>
      </c>
      <c r="BE23" s="424">
        <v>518.61986884530381</v>
      </c>
      <c r="BF23" s="144">
        <f>'C1.4'!BF23/'C1.5'!BF23*100</f>
        <v>520.82987824066186</v>
      </c>
      <c r="BG23" s="145">
        <f>'C1.4'!BG23/'C1.5'!BG23*100</f>
        <v>526.81251847190106</v>
      </c>
      <c r="BH23" s="145">
        <f>'C1.4'!BH23/'C1.5'!BH23*100</f>
        <v>526.74307231362434</v>
      </c>
      <c r="BI23" s="424">
        <f>'C1.4'!BI23/'C1.5'!BI23*100</f>
        <v>526.91905395830588</v>
      </c>
    </row>
    <row r="24" spans="1:61" ht="15.75" customHeight="1">
      <c r="A24" s="281" t="s">
        <v>341</v>
      </c>
      <c r="B24" s="420">
        <v>100</v>
      </c>
      <c r="C24" s="420">
        <v>100</v>
      </c>
      <c r="D24" s="420">
        <v>100</v>
      </c>
      <c r="E24" s="136">
        <v>100</v>
      </c>
      <c r="F24" s="144">
        <v>103.66550465290196</v>
      </c>
      <c r="G24" s="145">
        <v>103.66550465290196</v>
      </c>
      <c r="H24" s="145">
        <v>103.66550465290199</v>
      </c>
      <c r="I24" s="146">
        <v>105.72781727428024</v>
      </c>
      <c r="J24" s="420">
        <v>112.17332167705733</v>
      </c>
      <c r="K24" s="420">
        <v>112.93966600212966</v>
      </c>
      <c r="L24" s="420">
        <v>112.8778589385</v>
      </c>
      <c r="M24" s="136">
        <v>115.04348736359249</v>
      </c>
      <c r="N24" s="144">
        <v>123.12748571481941</v>
      </c>
      <c r="O24" s="145">
        <v>123.507463096566</v>
      </c>
      <c r="P24" s="145">
        <v>123.49184416089849</v>
      </c>
      <c r="Q24" s="146">
        <v>122.18450315126124</v>
      </c>
      <c r="R24" s="420">
        <v>128.15646118480157</v>
      </c>
      <c r="S24" s="420">
        <v>129.5026092969396</v>
      </c>
      <c r="T24" s="420">
        <v>130.06357970486781</v>
      </c>
      <c r="U24" s="136">
        <v>133.57529635689914</v>
      </c>
      <c r="V24" s="144">
        <v>137.44897995124933</v>
      </c>
      <c r="W24" s="145">
        <v>138.28868066121859</v>
      </c>
      <c r="X24" s="145">
        <v>139.71026793957364</v>
      </c>
      <c r="Y24" s="146">
        <v>140.148264285068</v>
      </c>
      <c r="Z24" s="420">
        <v>143.56414749407412</v>
      </c>
      <c r="AA24" s="420">
        <v>142.557344829073</v>
      </c>
      <c r="AB24" s="420">
        <v>146.27590486613693</v>
      </c>
      <c r="AC24" s="136">
        <v>154.93416233208313</v>
      </c>
      <c r="AD24" s="144">
        <v>169.25078927440188</v>
      </c>
      <c r="AE24" s="145">
        <v>174.58147072201825</v>
      </c>
      <c r="AF24" s="145">
        <v>176.58163562838183</v>
      </c>
      <c r="AG24" s="146">
        <v>179.52439767308951</v>
      </c>
      <c r="AH24" s="144">
        <v>189.05510867964409</v>
      </c>
      <c r="AI24" s="145">
        <v>238.05241923762779</v>
      </c>
      <c r="AJ24" s="145">
        <v>276.41407597654865</v>
      </c>
      <c r="AK24" s="424">
        <v>286.73273046493148</v>
      </c>
      <c r="AL24" s="144">
        <v>314.68758233379486</v>
      </c>
      <c r="AM24" s="145">
        <v>368.48031824016141</v>
      </c>
      <c r="AN24" s="145">
        <v>432.83206688626592</v>
      </c>
      <c r="AO24" s="424">
        <v>415.99356474607919</v>
      </c>
      <c r="AP24" s="144">
        <v>456.55063146818236</v>
      </c>
      <c r="AQ24" s="145">
        <v>489.061787389009</v>
      </c>
      <c r="AR24" s="145">
        <v>549.91253428803043</v>
      </c>
      <c r="AS24" s="424">
        <v>603.52595823138893</v>
      </c>
      <c r="AT24" s="144">
        <v>662.36639551232383</v>
      </c>
      <c r="AU24" s="145">
        <v>726.94338457790946</v>
      </c>
      <c r="AV24" s="145">
        <v>797.81640228549509</v>
      </c>
      <c r="AW24" s="424">
        <v>798.08306895216128</v>
      </c>
      <c r="AX24" s="144">
        <v>702.36639383152226</v>
      </c>
      <c r="AY24" s="145">
        <v>733.14139383152201</v>
      </c>
      <c r="AZ24" s="145">
        <v>823.96306049818907</v>
      </c>
      <c r="BA24" s="424">
        <v>825.27597964439656</v>
      </c>
      <c r="BB24" s="144">
        <v>783.91756704547186</v>
      </c>
      <c r="BC24" s="145">
        <v>879.28972716485544</v>
      </c>
      <c r="BD24" s="145">
        <v>880.37447534722639</v>
      </c>
      <c r="BE24" s="424">
        <v>881.95586825121097</v>
      </c>
      <c r="BF24" s="144">
        <f>'C1.4'!BF24/'C1.5'!BF24*100</f>
        <v>884.16587764656924</v>
      </c>
      <c r="BG24" s="145">
        <f>'C1.4'!BG24/'C1.5'!BG24*100</f>
        <v>890.49935941916783</v>
      </c>
      <c r="BH24" s="145">
        <f>'C1.4'!BH24/'C1.5'!BH24*100</f>
        <v>890.0790717195315</v>
      </c>
      <c r="BI24" s="424">
        <f>'C1.4'!BI24/'C1.5'!BI24*100</f>
        <v>890.25505336421293</v>
      </c>
    </row>
    <row r="25" spans="1:61" ht="15.75" customHeight="1">
      <c r="A25" s="281" t="s">
        <v>342</v>
      </c>
      <c r="B25" s="420">
        <v>100</v>
      </c>
      <c r="C25" s="420">
        <v>100</v>
      </c>
      <c r="D25" s="420">
        <v>100</v>
      </c>
      <c r="E25" s="136">
        <v>100</v>
      </c>
      <c r="F25" s="144">
        <v>107.69606035186148</v>
      </c>
      <c r="G25" s="145">
        <v>107.70685025888729</v>
      </c>
      <c r="H25" s="145">
        <v>107.74933200278942</v>
      </c>
      <c r="I25" s="146">
        <v>107.767875397984</v>
      </c>
      <c r="J25" s="420">
        <v>112.60113420372615</v>
      </c>
      <c r="K25" s="420">
        <v>112.66501941921663</v>
      </c>
      <c r="L25" s="420">
        <v>112.74179533318348</v>
      </c>
      <c r="M25" s="136">
        <v>114.00545400199933</v>
      </c>
      <c r="N25" s="144">
        <v>116.33856582935994</v>
      </c>
      <c r="O25" s="145">
        <v>116.33856582935991</v>
      </c>
      <c r="P25" s="145">
        <v>116.95067729602667</v>
      </c>
      <c r="Q25" s="146">
        <v>118.12386842548182</v>
      </c>
      <c r="R25" s="420">
        <v>120.97929562194795</v>
      </c>
      <c r="S25" s="420">
        <v>123.39888153438685</v>
      </c>
      <c r="T25" s="420">
        <v>123.68684886728363</v>
      </c>
      <c r="U25" s="136">
        <v>124.06286069070474</v>
      </c>
      <c r="V25" s="144">
        <v>124.49708070312215</v>
      </c>
      <c r="W25" s="145">
        <v>125.75590586816112</v>
      </c>
      <c r="X25" s="145">
        <v>126.69765619879665</v>
      </c>
      <c r="Y25" s="146">
        <v>125.65021425669329</v>
      </c>
      <c r="Z25" s="420">
        <v>129.60116280498701</v>
      </c>
      <c r="AA25" s="420">
        <v>128.69228131628049</v>
      </c>
      <c r="AB25" s="420">
        <v>132.04917586952214</v>
      </c>
      <c r="AC25" s="136">
        <v>138.88968343682177</v>
      </c>
      <c r="AD25" s="144">
        <v>144.95679207762944</v>
      </c>
      <c r="AE25" s="145">
        <v>147.02775141083703</v>
      </c>
      <c r="AF25" s="145">
        <v>147.75747388851099</v>
      </c>
      <c r="AG25" s="146">
        <v>148.65407785052872</v>
      </c>
      <c r="AH25" s="144">
        <v>150.68172674534489</v>
      </c>
      <c r="AI25" s="145">
        <v>169.4364230710344</v>
      </c>
      <c r="AJ25" s="145">
        <v>184.65689761797472</v>
      </c>
      <c r="AK25" s="424">
        <v>184.82446673774106</v>
      </c>
      <c r="AL25" s="144">
        <v>192.51008594380701</v>
      </c>
      <c r="AM25" s="145">
        <v>348.21108557736397</v>
      </c>
      <c r="AN25" s="145">
        <v>365.31387885501937</v>
      </c>
      <c r="AO25" s="424">
        <v>218.72589445868371</v>
      </c>
      <c r="AP25" s="144">
        <v>228.23510217712223</v>
      </c>
      <c r="AQ25" s="145">
        <v>238.15772702505154</v>
      </c>
      <c r="AR25" s="145">
        <v>367.51174250016101</v>
      </c>
      <c r="AS25" s="424">
        <v>259.31590350612498</v>
      </c>
      <c r="AT25" s="144">
        <v>270.58975318487552</v>
      </c>
      <c r="AU25" s="145">
        <v>282.35377766449892</v>
      </c>
      <c r="AV25" s="145">
        <v>364.62925365009198</v>
      </c>
      <c r="AW25" s="424">
        <v>294.89592031675903</v>
      </c>
      <c r="AX25" s="144">
        <v>295.58978032458361</v>
      </c>
      <c r="AY25" s="145">
        <v>296.36478032458371</v>
      </c>
      <c r="AZ25" s="145">
        <v>367.18644699125002</v>
      </c>
      <c r="BA25" s="424">
        <v>328.00859604262661</v>
      </c>
      <c r="BB25" s="144">
        <v>337.16247744931167</v>
      </c>
      <c r="BC25" s="145">
        <v>472.51311365791651</v>
      </c>
      <c r="BD25" s="145">
        <v>473.59786184028866</v>
      </c>
      <c r="BE25" s="424">
        <v>475.17925474427216</v>
      </c>
      <c r="BF25" s="144">
        <f>'C1.4'!BF25/'C1.5'!BF25*100</f>
        <v>477.38926413963043</v>
      </c>
      <c r="BG25" s="145">
        <f>'C1.4'!BG25/'C1.5'!BG25*100</f>
        <v>483.72274591222879</v>
      </c>
      <c r="BH25" s="145">
        <f>'C1.4'!BH25/'C1.5'!BH25*100</f>
        <v>483.30245821259268</v>
      </c>
      <c r="BI25" s="424">
        <f>'C1.4'!BI25/'C1.5'!BI25*100</f>
        <v>483.47843985727417</v>
      </c>
    </row>
    <row r="26" spans="1:61" ht="15.75" customHeight="1">
      <c r="A26" s="281" t="s">
        <v>343</v>
      </c>
      <c r="B26" s="420">
        <v>100</v>
      </c>
      <c r="C26" s="420">
        <v>100</v>
      </c>
      <c r="D26" s="420">
        <v>100</v>
      </c>
      <c r="E26" s="136">
        <v>100</v>
      </c>
      <c r="F26" s="144">
        <v>102.91773634918557</v>
      </c>
      <c r="G26" s="145">
        <v>103.77538415209546</v>
      </c>
      <c r="H26" s="145">
        <v>105.49067975791522</v>
      </c>
      <c r="I26" s="146">
        <v>105.49067975791517</v>
      </c>
      <c r="J26" s="420">
        <v>105.58675553388994</v>
      </c>
      <c r="K26" s="420">
        <v>106.46664516333904</v>
      </c>
      <c r="L26" s="420">
        <v>108.22642442223713</v>
      </c>
      <c r="M26" s="136">
        <v>108.22642442223712</v>
      </c>
      <c r="N26" s="144">
        <v>108.19720611154399</v>
      </c>
      <c r="O26" s="145">
        <v>108.78571737625799</v>
      </c>
      <c r="P26" s="145">
        <v>110.90213626433257</v>
      </c>
      <c r="Q26" s="146">
        <v>110.90213626433254</v>
      </c>
      <c r="R26" s="420">
        <v>112.22533603907226</v>
      </c>
      <c r="S26" s="420">
        <v>113.34758939946296</v>
      </c>
      <c r="T26" s="420">
        <v>113.73248066509889</v>
      </c>
      <c r="U26" s="136">
        <v>114.86980547174991</v>
      </c>
      <c r="V26" s="144">
        <v>116.36311294288262</v>
      </c>
      <c r="W26" s="145">
        <v>117.3365274136811</v>
      </c>
      <c r="X26" s="145">
        <v>118.0391694105037</v>
      </c>
      <c r="Y26" s="146">
        <v>117.24626992235581</v>
      </c>
      <c r="Z26" s="420">
        <v>152.02265009204928</v>
      </c>
      <c r="AA26" s="420">
        <v>121.7161004806123</v>
      </c>
      <c r="AB26" s="420">
        <v>124.63948420026914</v>
      </c>
      <c r="AC26" s="136">
        <v>131.60350318556621</v>
      </c>
      <c r="AD26" s="144">
        <v>140.77884732761945</v>
      </c>
      <c r="AE26" s="145">
        <v>144.05869882245335</v>
      </c>
      <c r="AF26" s="145">
        <v>145.25366974954898</v>
      </c>
      <c r="AG26" s="146">
        <v>146.87853752580057</v>
      </c>
      <c r="AH26" s="144">
        <v>151.46148200151794</v>
      </c>
      <c r="AI26" s="145">
        <v>181.36785476609077</v>
      </c>
      <c r="AJ26" s="145">
        <v>204.64904662483664</v>
      </c>
      <c r="AK26" s="424">
        <v>208.24415150646317</v>
      </c>
      <c r="AL26" s="144">
        <v>223.14083900830798</v>
      </c>
      <c r="AM26" s="145">
        <v>355.42215387314292</v>
      </c>
      <c r="AN26" s="145">
        <v>388.48864965221838</v>
      </c>
      <c r="AO26" s="424">
        <v>274.53505527508099</v>
      </c>
      <c r="AP26" s="144">
        <v>294.17384415414176</v>
      </c>
      <c r="AQ26" s="145">
        <v>315.21748833756379</v>
      </c>
      <c r="AR26" s="145">
        <v>390.76648375910105</v>
      </c>
      <c r="AS26" s="424">
        <v>361.92851530119702</v>
      </c>
      <c r="AT26" s="144">
        <v>387.82060726955388</v>
      </c>
      <c r="AU26" s="145">
        <v>415.56154576990207</v>
      </c>
      <c r="AV26" s="145">
        <v>445.28856929745092</v>
      </c>
      <c r="AW26" s="424">
        <v>445.55523596411734</v>
      </c>
      <c r="AX26" s="144">
        <v>409.15230438776797</v>
      </c>
      <c r="AY26" s="145">
        <v>409.92730438776795</v>
      </c>
      <c r="AZ26" s="145">
        <v>470.748971054435</v>
      </c>
      <c r="BA26" s="424">
        <v>441.57112010581096</v>
      </c>
      <c r="BB26" s="144">
        <v>453.08951810628673</v>
      </c>
      <c r="BC26" s="145">
        <v>607.04999999999984</v>
      </c>
      <c r="BD26" s="145">
        <v>608.13474818237091</v>
      </c>
      <c r="BE26" s="424">
        <v>609.71614108635515</v>
      </c>
      <c r="BF26" s="144">
        <f>'C1.4'!BF26/'C1.5'!BF26*100</f>
        <v>611.92615048171342</v>
      </c>
      <c r="BG26" s="145">
        <f>'C1.4'!BG26/'C1.5'!BG26*100</f>
        <v>618.25963225431201</v>
      </c>
      <c r="BH26" s="145">
        <f>'C1.4'!BH26/'C1.5'!BH26*100</f>
        <v>622.48404276837584</v>
      </c>
      <c r="BI26" s="424">
        <f>'C1.4'!BI26/'C1.5'!BI26*100</f>
        <v>618.01532619935733</v>
      </c>
    </row>
    <row r="27" spans="1:61" ht="15.75" customHeight="1">
      <c r="A27" s="281" t="s">
        <v>344</v>
      </c>
      <c r="B27" s="420">
        <v>100</v>
      </c>
      <c r="C27" s="420">
        <v>100</v>
      </c>
      <c r="D27" s="420">
        <v>100</v>
      </c>
      <c r="E27" s="136">
        <v>100</v>
      </c>
      <c r="F27" s="144">
        <v>102.18454457131938</v>
      </c>
      <c r="G27" s="145">
        <v>102.8405484939474</v>
      </c>
      <c r="H27" s="145">
        <v>103.21185822608983</v>
      </c>
      <c r="I27" s="146">
        <v>103.3250475322717</v>
      </c>
      <c r="J27" s="420">
        <v>107.98027919277916</v>
      </c>
      <c r="K27" s="420">
        <v>110.01576120355764</v>
      </c>
      <c r="L27" s="420">
        <v>110.02784492963882</v>
      </c>
      <c r="M27" s="136">
        <v>110.08285406663509</v>
      </c>
      <c r="N27" s="144">
        <v>113.00412093325131</v>
      </c>
      <c r="O27" s="145">
        <v>115.49997677210986</v>
      </c>
      <c r="P27" s="145">
        <v>115.51266286423359</v>
      </c>
      <c r="Q27" s="146">
        <v>115.5704141716446</v>
      </c>
      <c r="R27" s="420">
        <v>118.40063467596791</v>
      </c>
      <c r="S27" s="420">
        <v>119.81499972290889</v>
      </c>
      <c r="T27" s="420">
        <v>120.41407472152339</v>
      </c>
      <c r="U27" s="136">
        <v>121.25992959069112</v>
      </c>
      <c r="V27" s="144">
        <v>122.16937906262135</v>
      </c>
      <c r="W27" s="145">
        <v>123.30761562591628</v>
      </c>
      <c r="X27" s="145">
        <v>124.25348345638128</v>
      </c>
      <c r="Y27" s="146">
        <v>123.24349271497299</v>
      </c>
      <c r="Z27" s="420">
        <v>127.44995947594755</v>
      </c>
      <c r="AA27" s="420">
        <v>126.04730465794667</v>
      </c>
      <c r="AB27" s="420">
        <v>128.79142499229604</v>
      </c>
      <c r="AC27" s="136">
        <v>135.56254651651227</v>
      </c>
      <c r="AD27" s="144">
        <v>141.37791598744741</v>
      </c>
      <c r="AE27" s="145">
        <v>143.3037778015937</v>
      </c>
      <c r="AF27" s="145">
        <v>143.98067103609517</v>
      </c>
      <c r="AG27" s="146">
        <v>144.80556340183597</v>
      </c>
      <c r="AH27" s="144">
        <v>146.63249214923408</v>
      </c>
      <c r="AI27" s="145">
        <v>164.06588251479505</v>
      </c>
      <c r="AJ27" s="145">
        <v>178.45701060428027</v>
      </c>
      <c r="AK27" s="424">
        <v>178.97358019262273</v>
      </c>
      <c r="AL27" s="144">
        <v>185.31170608674967</v>
      </c>
      <c r="AM27" s="145">
        <v>346.86359226542493</v>
      </c>
      <c r="AN27" s="145">
        <v>362.53484620096106</v>
      </c>
      <c r="AO27" s="424">
        <v>209.30877210065395</v>
      </c>
      <c r="AP27" s="144">
        <v>217.97948479525658</v>
      </c>
      <c r="AQ27" s="145">
        <v>227.00938577364587</v>
      </c>
      <c r="AR27" s="145">
        <v>366.41335457661108</v>
      </c>
      <c r="AS27" s="424">
        <v>246.20688713679999</v>
      </c>
      <c r="AT27" s="144">
        <v>256.40611995786588</v>
      </c>
      <c r="AU27" s="145">
        <v>267.02788235695715</v>
      </c>
      <c r="AV27" s="145">
        <v>368.08961623397801</v>
      </c>
      <c r="AW27" s="424">
        <v>278.356282900645</v>
      </c>
      <c r="AX27" s="144">
        <v>286.40612131303965</v>
      </c>
      <c r="AY27" s="145">
        <v>287.18112131303968</v>
      </c>
      <c r="AZ27" s="145">
        <v>398.00278797970606</v>
      </c>
      <c r="BA27" s="424">
        <v>318.82493703108253</v>
      </c>
      <c r="BB27" s="144">
        <v>327.93855635004024</v>
      </c>
      <c r="BC27" s="145">
        <v>463.3294546463718</v>
      </c>
      <c r="BD27" s="145">
        <v>464.41420282874299</v>
      </c>
      <c r="BE27" s="424">
        <v>465.99559573272825</v>
      </c>
      <c r="BF27" s="144">
        <f>'C1.4'!BF27/'C1.5'!BF27*100</f>
        <v>468.2056051280864</v>
      </c>
      <c r="BG27" s="145">
        <f>'C1.4'!BG27/'C1.5'!BG27*100</f>
        <v>474.18824535932561</v>
      </c>
      <c r="BH27" s="145">
        <f>'C1.4'!BH27/'C1.5'!BH27*100</f>
        <v>474.11879920104877</v>
      </c>
      <c r="BI27" s="424">
        <f>'C1.4'!BI27/'C1.5'!BI27*100</f>
        <v>474.29478084573032</v>
      </c>
    </row>
    <row r="28" spans="1:61" ht="15.75" customHeight="1">
      <c r="A28" s="281" t="s">
        <v>345</v>
      </c>
      <c r="B28" s="420">
        <v>100</v>
      </c>
      <c r="C28" s="420">
        <v>100</v>
      </c>
      <c r="D28" s="420">
        <v>100</v>
      </c>
      <c r="E28" s="136">
        <v>100</v>
      </c>
      <c r="F28" s="144">
        <v>105.74361003711851</v>
      </c>
      <c r="G28" s="145">
        <v>105.75685137864855</v>
      </c>
      <c r="H28" s="145">
        <v>106.1357391753147</v>
      </c>
      <c r="I28" s="146">
        <v>106.51432440874618</v>
      </c>
      <c r="J28" s="420">
        <v>111.04231446909138</v>
      </c>
      <c r="K28" s="420">
        <v>111.07001312734191</v>
      </c>
      <c r="L28" s="420">
        <v>111.31752603653014</v>
      </c>
      <c r="M28" s="136">
        <v>111.41314611714765</v>
      </c>
      <c r="N28" s="144">
        <v>114.92215682297839</v>
      </c>
      <c r="O28" s="145">
        <v>114.95082327830646</v>
      </c>
      <c r="P28" s="145">
        <v>115.20698434178431</v>
      </c>
      <c r="Q28" s="146">
        <v>115.30594540858749</v>
      </c>
      <c r="R28" s="420">
        <v>119.34191386387934</v>
      </c>
      <c r="S28" s="420">
        <v>119.34191386387936</v>
      </c>
      <c r="T28" s="420">
        <v>120.53533300251813</v>
      </c>
      <c r="U28" s="136">
        <v>122.37970261032751</v>
      </c>
      <c r="V28" s="144">
        <v>124.30522846093328</v>
      </c>
      <c r="W28" s="145">
        <v>125.46419197390992</v>
      </c>
      <c r="X28" s="145">
        <v>142.97651409174651</v>
      </c>
      <c r="Y28" s="146">
        <v>141.915311508863</v>
      </c>
      <c r="Z28" s="420">
        <v>126.95482534068549</v>
      </c>
      <c r="AA28" s="420">
        <v>133.53951334388546</v>
      </c>
      <c r="AB28" s="420">
        <v>152.72403625597016</v>
      </c>
      <c r="AC28" s="136">
        <v>160.62334271203221</v>
      </c>
      <c r="AD28" s="144">
        <v>192.16859883248409</v>
      </c>
      <c r="AE28" s="145">
        <v>203.85257253274222</v>
      </c>
      <c r="AF28" s="145">
        <v>208.68962761455515</v>
      </c>
      <c r="AG28" s="146">
        <v>217.49281432690884</v>
      </c>
      <c r="AH28" s="144">
        <v>255.99641102798122</v>
      </c>
      <c r="AI28" s="145">
        <v>367.83574074579138</v>
      </c>
      <c r="AJ28" s="145">
        <v>467.07451176950974</v>
      </c>
      <c r="AK28" s="424">
        <v>524.15117342361816</v>
      </c>
      <c r="AL28" s="144">
        <v>625.68807958314392</v>
      </c>
      <c r="AM28" s="145">
        <v>442.06237253082367</v>
      </c>
      <c r="AN28" s="145">
        <v>707.95470448066885</v>
      </c>
      <c r="AO28" s="424">
        <v>974.29454663296349</v>
      </c>
      <c r="AP28" s="144">
        <v>1270.466317272555</v>
      </c>
      <c r="AQ28" s="145">
        <v>1316.5770307011903</v>
      </c>
      <c r="AR28" s="145">
        <v>1810.3635324926231</v>
      </c>
      <c r="AS28" s="424">
        <v>2161.06142545483</v>
      </c>
      <c r="AT28" s="144">
        <v>2579.6959847816047</v>
      </c>
      <c r="AU28" s="145">
        <v>3079.4275513527205</v>
      </c>
      <c r="AV28" s="145">
        <v>3675.9624565371096</v>
      </c>
      <c r="AW28" s="424">
        <v>3676.2291232037705</v>
      </c>
      <c r="AX28" s="144">
        <v>2683.0287374705663</v>
      </c>
      <c r="AY28" s="145">
        <v>3183.80373747057</v>
      </c>
      <c r="AZ28" s="145">
        <v>3784.6254041372299</v>
      </c>
      <c r="BA28" s="424">
        <v>3785.9383232834366</v>
      </c>
      <c r="BB28" s="144">
        <v>3755.8403874231471</v>
      </c>
      <c r="BC28" s="145">
        <v>3859.9520708039081</v>
      </c>
      <c r="BD28" s="145">
        <v>3861.0368189862688</v>
      </c>
      <c r="BE28" s="424">
        <v>3664.1513112195271</v>
      </c>
      <c r="BF28" s="144">
        <f>'C1.4'!BF28/'C1.5'!BF28*100</f>
        <v>3804.8282212856093</v>
      </c>
      <c r="BG28" s="145">
        <f>'C1.4'!BG28/'C1.5'!BG28*100</f>
        <v>3841.1617030582102</v>
      </c>
      <c r="BH28" s="145">
        <f>'C1.4'!BH28/'C1.5'!BH28*100</f>
        <v>3880.1574087342401</v>
      </c>
      <c r="BI28" s="424">
        <f>'C1.4'!BI28/'C1.5'!BI28*100</f>
        <v>3669.9173970032602</v>
      </c>
    </row>
    <row r="29" spans="1:61" ht="15.75" customHeight="1">
      <c r="A29" s="281" t="s">
        <v>346</v>
      </c>
      <c r="B29" s="420">
        <v>100</v>
      </c>
      <c r="C29" s="420">
        <v>100</v>
      </c>
      <c r="D29" s="420">
        <v>100</v>
      </c>
      <c r="E29" s="136">
        <v>100</v>
      </c>
      <c r="F29" s="144">
        <v>105.60871086289548</v>
      </c>
      <c r="G29" s="145">
        <v>105.9490997640678</v>
      </c>
      <c r="H29" s="145">
        <v>106.71941268060951</v>
      </c>
      <c r="I29" s="146">
        <v>107.13456446969627</v>
      </c>
      <c r="J29" s="420">
        <v>108.11293846378889</v>
      </c>
      <c r="K29" s="420">
        <v>110.33434723355265</v>
      </c>
      <c r="L29" s="420">
        <v>112.45506207887679</v>
      </c>
      <c r="M29" s="136">
        <v>112.63301721929089</v>
      </c>
      <c r="N29" s="144">
        <v>112.57937245509729</v>
      </c>
      <c r="O29" s="145">
        <v>113.42154890994705</v>
      </c>
      <c r="P29" s="145">
        <v>114.96710193678541</v>
      </c>
      <c r="Q29" s="146">
        <v>115.48848814714839</v>
      </c>
      <c r="R29" s="420">
        <v>117.20549602300854</v>
      </c>
      <c r="S29" s="420">
        <v>117.79152350312361</v>
      </c>
      <c r="T29" s="420">
        <v>118.38048112063922</v>
      </c>
      <c r="U29" s="136">
        <v>119.18952617645122</v>
      </c>
      <c r="V29" s="144">
        <v>120.26223191203933</v>
      </c>
      <c r="W29" s="145">
        <v>121.38253816435602</v>
      </c>
      <c r="X29" s="145">
        <v>122.35103295449656</v>
      </c>
      <c r="Y29" s="146">
        <v>123.52693434363098</v>
      </c>
      <c r="Z29" s="420">
        <v>126.08074977831237</v>
      </c>
      <c r="AA29" s="420">
        <v>124.63675619704206</v>
      </c>
      <c r="AB29" s="420">
        <v>128.28270099476961</v>
      </c>
      <c r="AC29" s="136">
        <v>134.76031171452573</v>
      </c>
      <c r="AD29" s="144">
        <v>139.86773429222987</v>
      </c>
      <c r="AE29" s="145">
        <v>141.4717285804027</v>
      </c>
      <c r="AF29" s="145">
        <v>142.03089591166855</v>
      </c>
      <c r="AG29" s="146">
        <v>142.69390334133939</v>
      </c>
      <c r="AH29" s="144">
        <v>144.0576807271369</v>
      </c>
      <c r="AI29" s="145">
        <v>158.55898674662811</v>
      </c>
      <c r="AJ29" s="145">
        <v>170.95091446596419</v>
      </c>
      <c r="AK29" s="424">
        <v>172.11516195267572</v>
      </c>
      <c r="AL29" s="144">
        <v>175.69521892055801</v>
      </c>
      <c r="AM29" s="145">
        <v>344.10552333918025</v>
      </c>
      <c r="AN29" s="145">
        <v>356.54663296605503</v>
      </c>
      <c r="AO29" s="424">
        <v>194.68344610999645</v>
      </c>
      <c r="AP29" s="144">
        <v>201.45840243559414</v>
      </c>
      <c r="AQ29" s="145">
        <v>208.46912628088029</v>
      </c>
      <c r="AR29" s="145">
        <v>360.72382232211692</v>
      </c>
      <c r="AS29" s="424">
        <v>223.23098075713602</v>
      </c>
      <c r="AT29" s="144">
        <v>230.99938152099341</v>
      </c>
      <c r="AU29" s="145">
        <v>239.03812352890554</v>
      </c>
      <c r="AV29" s="145">
        <v>357.35662631755594</v>
      </c>
      <c r="AW29" s="424">
        <v>248.41662631755571</v>
      </c>
      <c r="AX29" s="144">
        <v>243.66605390811932</v>
      </c>
      <c r="AY29" s="145">
        <v>244.44105390811933</v>
      </c>
      <c r="AZ29" s="145">
        <v>395.26272057478593</v>
      </c>
      <c r="BA29" s="424">
        <v>276.08486962616223</v>
      </c>
      <c r="BB29" s="144">
        <v>285.23134085953387</v>
      </c>
      <c r="BC29" s="145">
        <v>420.58938724145253</v>
      </c>
      <c r="BD29" s="145">
        <v>421.67413542382428</v>
      </c>
      <c r="BE29" s="424">
        <v>423.25552832780789</v>
      </c>
      <c r="BF29" s="144">
        <f>'C1.4'!BF29/'C1.5'!BF29*100</f>
        <v>425.46553772316605</v>
      </c>
      <c r="BG29" s="145">
        <f>'C1.4'!BG29/'C1.5'!BG29*100</f>
        <v>431.79901949576464</v>
      </c>
      <c r="BH29" s="145">
        <f>'C1.4'!BH29/'C1.5'!BH29*100</f>
        <v>435.35237263135411</v>
      </c>
      <c r="BI29" s="424">
        <f>'C1.4'!BI29/'C1.5'!BI29*100</f>
        <v>431.55471344081002</v>
      </c>
    </row>
    <row r="30" spans="1:61" ht="15.75" customHeight="1">
      <c r="A30" s="281" t="s">
        <v>347</v>
      </c>
      <c r="B30" s="420">
        <v>100</v>
      </c>
      <c r="C30" s="420">
        <v>100</v>
      </c>
      <c r="D30" s="420">
        <v>100</v>
      </c>
      <c r="E30" s="136">
        <v>100</v>
      </c>
      <c r="F30" s="144">
        <v>110.17081070294896</v>
      </c>
      <c r="G30" s="145">
        <v>110.17081070294896</v>
      </c>
      <c r="H30" s="145">
        <v>110.17081070294896</v>
      </c>
      <c r="I30" s="146">
        <v>110.17081070294896</v>
      </c>
      <c r="J30" s="420">
        <v>111.07026972482687</v>
      </c>
      <c r="K30" s="420">
        <v>123.05219525448574</v>
      </c>
      <c r="L30" s="420">
        <v>147.01604631380337</v>
      </c>
      <c r="M30" s="136">
        <v>147.0160463138034</v>
      </c>
      <c r="N30" s="144">
        <v>145.75562595734192</v>
      </c>
      <c r="O30" s="145">
        <v>148.05803110157828</v>
      </c>
      <c r="P30" s="145">
        <v>152.66284139005108</v>
      </c>
      <c r="Q30" s="146">
        <v>152.66284139005108</v>
      </c>
      <c r="R30" s="420">
        <v>152.73602095163724</v>
      </c>
      <c r="S30" s="420">
        <v>166.69807785079647</v>
      </c>
      <c r="T30" s="420">
        <v>194.62219164911497</v>
      </c>
      <c r="U30" s="136">
        <v>194.62219164911494</v>
      </c>
      <c r="V30" s="144">
        <v>197.30000000000004</v>
      </c>
      <c r="W30" s="145">
        <v>196.55021056655193</v>
      </c>
      <c r="X30" s="145">
        <v>197.13184587539476</v>
      </c>
      <c r="Y30" s="146">
        <v>196.99401881398225</v>
      </c>
      <c r="Z30" s="420">
        <v>254.11094772593677</v>
      </c>
      <c r="AA30" s="420">
        <v>210.16396412843562</v>
      </c>
      <c r="AB30" s="420">
        <v>219.6146396119245</v>
      </c>
      <c r="AC30" s="136">
        <v>230.93067103037993</v>
      </c>
      <c r="AD30" s="144">
        <v>242.91960179617155</v>
      </c>
      <c r="AE30" s="145">
        <v>246.687722389014</v>
      </c>
      <c r="AF30" s="145">
        <v>248.0215956373074</v>
      </c>
      <c r="AG30" s="146">
        <v>249.68502716771468</v>
      </c>
      <c r="AH30" s="144">
        <v>253.58636647021356</v>
      </c>
      <c r="AI30" s="145">
        <v>287.73804097374591</v>
      </c>
      <c r="AJ30" s="145">
        <v>315.54030199443378</v>
      </c>
      <c r="AK30" s="424">
        <v>315.5782988586094</v>
      </c>
      <c r="AL30" s="144">
        <v>330.49283985460687</v>
      </c>
      <c r="AM30" s="145">
        <v>371.7316736193049</v>
      </c>
      <c r="AN30" s="145">
        <v>403.70869639848166</v>
      </c>
      <c r="AO30" s="424">
        <v>379.60054508443994</v>
      </c>
      <c r="AP30" s="144">
        <v>397.54084044771957</v>
      </c>
      <c r="AQ30" s="145">
        <v>416.32901182669417</v>
      </c>
      <c r="AR30" s="145">
        <v>419.00513067634392</v>
      </c>
      <c r="AS30" s="424">
        <v>456.61116226805001</v>
      </c>
      <c r="AT30" s="144">
        <v>478.19106778956251</v>
      </c>
      <c r="AU30" s="145">
        <v>500.79084142349973</v>
      </c>
      <c r="AV30" s="145">
        <v>524.45870284162402</v>
      </c>
      <c r="AW30" s="424">
        <v>524.72536950829044</v>
      </c>
      <c r="AX30" s="144">
        <v>525.52438852655587</v>
      </c>
      <c r="AY30" s="145">
        <v>526.29938852655596</v>
      </c>
      <c r="AZ30" s="145">
        <v>527.12105519322256</v>
      </c>
      <c r="BA30" s="424">
        <v>557.48946255367116</v>
      </c>
      <c r="BB30" s="144">
        <v>567.15759326855709</v>
      </c>
      <c r="BC30" s="145">
        <v>702.44772185988904</v>
      </c>
      <c r="BD30" s="145">
        <v>703.53247004225977</v>
      </c>
      <c r="BE30" s="424">
        <v>705.11386294624447</v>
      </c>
      <c r="BF30" s="144">
        <f>'C1.4'!BF30/'C1.5'!BF30*100</f>
        <v>707.32387234160274</v>
      </c>
      <c r="BG30" s="145">
        <f>'C1.4'!BG30/'C1.5'!BG30*100</f>
        <v>713.65735411420133</v>
      </c>
      <c r="BH30" s="145">
        <f>'C1.4'!BH30/'C1.5'!BH30*100</f>
        <v>717.21070724979086</v>
      </c>
      <c r="BI30" s="424">
        <f>'C1.4'!BI30/'C1.5'!BI30*100</f>
        <v>725.50989236279281</v>
      </c>
    </row>
    <row r="31" spans="1:61" ht="15.75" customHeight="1">
      <c r="A31" s="281" t="s">
        <v>348</v>
      </c>
      <c r="B31" s="420">
        <v>100</v>
      </c>
      <c r="C31" s="420">
        <v>100</v>
      </c>
      <c r="D31" s="420">
        <v>100</v>
      </c>
      <c r="E31" s="136">
        <v>100</v>
      </c>
      <c r="F31" s="144">
        <v>102.49999999999999</v>
      </c>
      <c r="G31" s="145">
        <v>102.49999999999999</v>
      </c>
      <c r="H31" s="145">
        <v>102.49999999999999</v>
      </c>
      <c r="I31" s="146">
        <v>102.49999999999997</v>
      </c>
      <c r="J31" s="420">
        <v>102.53222376933344</v>
      </c>
      <c r="K31" s="420">
        <v>103.38098958968453</v>
      </c>
      <c r="L31" s="420">
        <v>105.10240624630813</v>
      </c>
      <c r="M31" s="136">
        <v>105.10240624630811</v>
      </c>
      <c r="N31" s="144">
        <v>105.61979592144075</v>
      </c>
      <c r="O31" s="145">
        <v>105.63974919910832</v>
      </c>
      <c r="P31" s="145">
        <v>105.67965575444337</v>
      </c>
      <c r="Q31" s="146">
        <v>105.67965575444337</v>
      </c>
      <c r="R31" s="420">
        <v>105.67948193827547</v>
      </c>
      <c r="S31" s="420">
        <v>110.53625624999998</v>
      </c>
      <c r="T31" s="420">
        <v>110.53625625000001</v>
      </c>
      <c r="U31" s="136">
        <v>110.53625625000001</v>
      </c>
      <c r="V31" s="144">
        <v>111.268128125</v>
      </c>
      <c r="W31" s="145">
        <v>111.46089446680779</v>
      </c>
      <c r="X31" s="145">
        <v>111.9616218791935</v>
      </c>
      <c r="Y31" s="146">
        <v>111.56354815700043</v>
      </c>
      <c r="Z31" s="420">
        <v>113.05513395903841</v>
      </c>
      <c r="AA31" s="420">
        <v>135.35750537950219</v>
      </c>
      <c r="AB31" s="420">
        <v>136.99090914042935</v>
      </c>
      <c r="AC31" s="136">
        <v>141.92583788050999</v>
      </c>
      <c r="AD31" s="144">
        <v>148.95754559569954</v>
      </c>
      <c r="AE31" s="145">
        <v>151.56515392401099</v>
      </c>
      <c r="AF31" s="145">
        <v>152.49513198397116</v>
      </c>
      <c r="AG31" s="146">
        <v>153.68233593203325</v>
      </c>
      <c r="AH31" s="144">
        <v>156.62191301535643</v>
      </c>
      <c r="AI31" s="145">
        <v>180.2884630928182</v>
      </c>
      <c r="AJ31" s="145">
        <v>197.67552523775726</v>
      </c>
      <c r="AK31" s="424">
        <v>200.07327422247732</v>
      </c>
      <c r="AL31" s="144">
        <v>210.76556204326846</v>
      </c>
      <c r="AM31" s="145">
        <v>243.29296917283352</v>
      </c>
      <c r="AN31" s="145">
        <v>266.42232956632523</v>
      </c>
      <c r="AO31" s="424">
        <v>246.39470203118293</v>
      </c>
      <c r="AP31" s="144">
        <v>259.56249309110194</v>
      </c>
      <c r="AQ31" s="145">
        <v>273.43399539143439</v>
      </c>
      <c r="AR31" s="145">
        <v>288.04681656945468</v>
      </c>
      <c r="AS31" s="424">
        <v>303.44057408450607</v>
      </c>
      <c r="AT31" s="144">
        <v>319.65700252452126</v>
      </c>
      <c r="AU31" s="145">
        <v>336.74003616752202</v>
      </c>
      <c r="AV31" s="145">
        <v>354.73608264510494</v>
      </c>
      <c r="AW31" s="424">
        <v>355.00274931177199</v>
      </c>
      <c r="AX31" s="144">
        <v>331.08033595996403</v>
      </c>
      <c r="AY31" s="145">
        <v>341.85533595996401</v>
      </c>
      <c r="AZ31" s="145">
        <v>452.67700262663089</v>
      </c>
      <c r="BA31" s="424">
        <v>394.32130072938321</v>
      </c>
      <c r="BB31" s="144">
        <v>402.6990856413704</v>
      </c>
      <c r="BC31" s="145">
        <v>508.00366929329692</v>
      </c>
      <c r="BD31" s="145">
        <v>509.08841747566856</v>
      </c>
      <c r="BE31" s="424">
        <v>510.66981037965257</v>
      </c>
      <c r="BF31" s="144">
        <f>'C1.4'!BF31/'C1.5'!BF31*100</f>
        <v>512.87981977501079</v>
      </c>
      <c r="BG31" s="145">
        <f>'C1.4'!BG31/'C1.5'!BG31*100</f>
        <v>519.21330154760926</v>
      </c>
      <c r="BH31" s="145">
        <f>'C1.4'!BH31/'C1.5'!BH31*100</f>
        <v>522.76665468319891</v>
      </c>
      <c r="BI31" s="424">
        <f>'C1.4'!BI31/'C1.5'!BI31*100</f>
        <v>518.9689954926547</v>
      </c>
    </row>
    <row r="32" spans="1:61" ht="15.75" customHeight="1">
      <c r="A32" s="281" t="s">
        <v>349</v>
      </c>
      <c r="B32" s="420">
        <v>100</v>
      </c>
      <c r="C32" s="420">
        <v>100</v>
      </c>
      <c r="D32" s="420">
        <v>100</v>
      </c>
      <c r="E32" s="136">
        <v>100</v>
      </c>
      <c r="F32" s="144">
        <v>103.46199754898626</v>
      </c>
      <c r="G32" s="145">
        <v>107.89131108603564</v>
      </c>
      <c r="H32" s="145">
        <v>106.3267946238921</v>
      </c>
      <c r="I32" s="146">
        <v>102.6949898950505</v>
      </c>
      <c r="J32" s="420">
        <v>109.17375950574252</v>
      </c>
      <c r="K32" s="420">
        <v>109.35038088318854</v>
      </c>
      <c r="L32" s="420">
        <v>110.61356606113779</v>
      </c>
      <c r="M32" s="136">
        <v>110.96122711725273</v>
      </c>
      <c r="N32" s="144">
        <v>116.37858811751565</v>
      </c>
      <c r="O32" s="145">
        <v>117.57569922461848</v>
      </c>
      <c r="P32" s="145">
        <v>117.90438973480848</v>
      </c>
      <c r="Q32" s="146">
        <v>119.12916450049191</v>
      </c>
      <c r="R32" s="420">
        <v>122.05977582967564</v>
      </c>
      <c r="S32" s="420">
        <v>123.57619088929981</v>
      </c>
      <c r="T32" s="420">
        <v>125.36149276586836</v>
      </c>
      <c r="U32" s="136">
        <v>125.67489649778321</v>
      </c>
      <c r="V32" s="144">
        <v>126.05192118727626</v>
      </c>
      <c r="W32" s="145">
        <v>129.17336625640496</v>
      </c>
      <c r="X32" s="145">
        <v>132.19757600407263</v>
      </c>
      <c r="Y32" s="146">
        <v>131.34095448258498</v>
      </c>
      <c r="Z32" s="420">
        <v>134.71616502028238</v>
      </c>
      <c r="AA32" s="420">
        <v>143.01473127533444</v>
      </c>
      <c r="AB32" s="420">
        <v>144.78208340292321</v>
      </c>
      <c r="AC32" s="136">
        <v>150.47854221474094</v>
      </c>
      <c r="AD32" s="144">
        <v>163.10378909301997</v>
      </c>
      <c r="AE32" s="145">
        <v>167.92632884618376</v>
      </c>
      <c r="AF32" s="145">
        <v>169.72349313585642</v>
      </c>
      <c r="AG32" s="146">
        <v>172.32156425802171</v>
      </c>
      <c r="AH32" s="144">
        <v>180.49591713550842</v>
      </c>
      <c r="AI32" s="145">
        <v>224.73267803708922</v>
      </c>
      <c r="AJ32" s="145">
        <v>257.73281314210863</v>
      </c>
      <c r="AK32" s="424">
        <v>267.66691111065393</v>
      </c>
      <c r="AL32" s="144">
        <v>292.11840266413515</v>
      </c>
      <c r="AM32" s="145">
        <v>318.80354886214877</v>
      </c>
      <c r="AN32" s="145">
        <v>374.61154124939526</v>
      </c>
      <c r="AO32" s="424">
        <v>379.70962621182593</v>
      </c>
      <c r="AP32" s="144">
        <v>414.3962696955839</v>
      </c>
      <c r="AQ32" s="145">
        <v>452.25155351162061</v>
      </c>
      <c r="AR32" s="145">
        <v>493.56493436565773</v>
      </c>
      <c r="AS32" s="424">
        <v>538.65231096241303</v>
      </c>
      <c r="AT32" s="144">
        <v>587.85843828997622</v>
      </c>
      <c r="AU32" s="145">
        <v>641.55957322414622</v>
      </c>
      <c r="AV32" s="145">
        <v>700.16632224583088</v>
      </c>
      <c r="AW32" s="424">
        <v>700.43298891249742</v>
      </c>
      <c r="AX32" s="144">
        <v>604.52510616065535</v>
      </c>
      <c r="AY32" s="145">
        <v>645.3001061606551</v>
      </c>
      <c r="AZ32" s="145">
        <v>789.12177282732216</v>
      </c>
      <c r="BA32" s="424">
        <v>790.43469197352954</v>
      </c>
      <c r="BB32" s="144">
        <v>806.10208161772027</v>
      </c>
      <c r="BC32" s="145">
        <v>881.44843949398978</v>
      </c>
      <c r="BD32" s="145">
        <v>782.53318767635869</v>
      </c>
      <c r="BE32" s="424">
        <v>784.11458058034373</v>
      </c>
      <c r="BF32" s="144">
        <f>'C1.4'!BF32/'C1.5'!BF32*100</f>
        <v>821.324589975702</v>
      </c>
      <c r="BG32" s="145">
        <f>'C1.4'!BG32/'C1.5'!BG32*100</f>
        <v>889.65807174830104</v>
      </c>
      <c r="BH32" s="145">
        <f>'C1.4'!BH32/'C1.5'!BH32*100</f>
        <v>792.23778404866425</v>
      </c>
      <c r="BI32" s="424">
        <f>'C1.4'!BI32/'C1.5'!BI32*100</f>
        <v>792.41376569334591</v>
      </c>
    </row>
    <row r="33" spans="1:61" s="18" customFormat="1" ht="15.75" customHeight="1">
      <c r="A33" s="282" t="s">
        <v>374</v>
      </c>
      <c r="B33" s="419">
        <v>100</v>
      </c>
      <c r="C33" s="419">
        <v>100</v>
      </c>
      <c r="D33" s="419">
        <v>100</v>
      </c>
      <c r="E33" s="137">
        <v>100</v>
      </c>
      <c r="F33" s="147">
        <v>105.4455236249936</v>
      </c>
      <c r="G33" s="417">
        <v>107.12262224951003</v>
      </c>
      <c r="H33" s="417">
        <v>106.0528271975372</v>
      </c>
      <c r="I33" s="148">
        <v>108.54483472522392</v>
      </c>
      <c r="J33" s="419">
        <v>116.50373089252784</v>
      </c>
      <c r="K33" s="419">
        <v>130.71117354631275</v>
      </c>
      <c r="L33" s="419">
        <v>118.46909472212262</v>
      </c>
      <c r="M33" s="137">
        <v>115.05141984518428</v>
      </c>
      <c r="N33" s="147">
        <v>127.4061161201254</v>
      </c>
      <c r="O33" s="417">
        <v>142.23153641749181</v>
      </c>
      <c r="P33" s="417">
        <v>126.72262356322273</v>
      </c>
      <c r="Q33" s="148">
        <v>122.11415277846311</v>
      </c>
      <c r="R33" s="419">
        <v>134.84750905146149</v>
      </c>
      <c r="S33" s="419">
        <v>142.84464881173474</v>
      </c>
      <c r="T33" s="419">
        <v>139.85527913983043</v>
      </c>
      <c r="U33" s="137">
        <v>139.59240994833721</v>
      </c>
      <c r="V33" s="147">
        <v>145.33172179333997</v>
      </c>
      <c r="W33" s="417">
        <v>153.88618097416779</v>
      </c>
      <c r="X33" s="417">
        <v>151.3465604348668</v>
      </c>
      <c r="Y33" s="148">
        <v>152.0127496909688</v>
      </c>
      <c r="Z33" s="419">
        <v>158.58191129257219</v>
      </c>
      <c r="AA33" s="419">
        <v>166.17527951289583</v>
      </c>
      <c r="AB33" s="419">
        <v>172.96626339155208</v>
      </c>
      <c r="AC33" s="137">
        <v>175.23633546117458</v>
      </c>
      <c r="AD33" s="147">
        <v>177.09219073886052</v>
      </c>
      <c r="AE33" s="417">
        <v>177.3076982714903</v>
      </c>
      <c r="AF33" s="417">
        <v>178.3328412233781</v>
      </c>
      <c r="AG33" s="148">
        <v>178.20929764168989</v>
      </c>
      <c r="AH33" s="147">
        <v>178.24511711957314</v>
      </c>
      <c r="AI33" s="417">
        <v>181.86932624830027</v>
      </c>
      <c r="AJ33" s="417">
        <v>184.67348048573234</v>
      </c>
      <c r="AK33" s="307">
        <v>185.90663389199858</v>
      </c>
      <c r="AL33" s="147">
        <v>187.73578270381492</v>
      </c>
      <c r="AM33" s="417">
        <v>200.26443943427884</v>
      </c>
      <c r="AN33" s="417">
        <v>191.32774555913448</v>
      </c>
      <c r="AO33" s="307">
        <v>192.24311291839624</v>
      </c>
      <c r="AP33" s="147">
        <v>194.33948585848989</v>
      </c>
      <c r="AQ33" s="417">
        <v>193.82046359822812</v>
      </c>
      <c r="AR33" s="417">
        <v>194.43031235278369</v>
      </c>
      <c r="AS33" s="307">
        <v>196.6129443879818</v>
      </c>
      <c r="AT33" s="147">
        <v>200.00276249704177</v>
      </c>
      <c r="AU33" s="417">
        <v>195.86338097873676</v>
      </c>
      <c r="AV33" s="417">
        <v>201.58380607070026</v>
      </c>
      <c r="AW33" s="307">
        <v>198.17874887946309</v>
      </c>
      <c r="AX33" s="147">
        <v>212.0872190499195</v>
      </c>
      <c r="AY33" s="417">
        <v>213.97252418841742</v>
      </c>
      <c r="AZ33" s="417">
        <v>216.67289935948202</v>
      </c>
      <c r="BA33" s="307">
        <v>218.59212607344807</v>
      </c>
      <c r="BB33" s="147">
        <v>228.89375186181661</v>
      </c>
      <c r="BC33" s="417">
        <v>229.93323297893039</v>
      </c>
      <c r="BD33" s="417">
        <v>234.06534854529698</v>
      </c>
      <c r="BE33" s="307">
        <v>237.08542223377739</v>
      </c>
      <c r="BF33" s="147">
        <f>'C1.4'!BF33/'C1.5'!BF33*100</f>
        <v>272.38551087083653</v>
      </c>
      <c r="BG33" s="417">
        <f>'C1.4'!BG33/'C1.5'!BG33*100</f>
        <v>297.60439492242881</v>
      </c>
      <c r="BH33" s="417">
        <f>'C1.4'!BH33/'C1.5'!BH33*100</f>
        <v>293.05761536967674</v>
      </c>
      <c r="BI33" s="307">
        <f>'C1.4'!BI33/'C1.5'!BI33*100</f>
        <v>293.51234634812425</v>
      </c>
    </row>
    <row r="34" spans="1:61" ht="15.75" customHeight="1">
      <c r="A34" s="281" t="s">
        <v>350</v>
      </c>
      <c r="B34" s="420">
        <v>100</v>
      </c>
      <c r="C34" s="420">
        <v>100</v>
      </c>
      <c r="D34" s="420">
        <v>100</v>
      </c>
      <c r="E34" s="136">
        <v>100</v>
      </c>
      <c r="F34" s="144">
        <v>107.75609180266493</v>
      </c>
      <c r="G34" s="145">
        <v>106.38573247707642</v>
      </c>
      <c r="H34" s="145">
        <v>104.11681149277126</v>
      </c>
      <c r="I34" s="146">
        <v>110.00875054601261</v>
      </c>
      <c r="J34" s="420">
        <v>122.80154507563896</v>
      </c>
      <c r="K34" s="420">
        <v>131.20085048747009</v>
      </c>
      <c r="L34" s="420">
        <v>112.98725084485768</v>
      </c>
      <c r="M34" s="136">
        <v>114.32569611095053</v>
      </c>
      <c r="N34" s="144">
        <v>134.16056866135517</v>
      </c>
      <c r="O34" s="145">
        <v>142.74214259012007</v>
      </c>
      <c r="P34" s="145">
        <v>122.80268094662203</v>
      </c>
      <c r="Q34" s="146">
        <v>122.84051071699066</v>
      </c>
      <c r="R34" s="420">
        <v>136.78268630016822</v>
      </c>
      <c r="S34" s="420">
        <v>139.64937655035882</v>
      </c>
      <c r="T34" s="420">
        <v>142.358993687381</v>
      </c>
      <c r="U34" s="136">
        <v>145.34</v>
      </c>
      <c r="V34" s="144">
        <v>148.18656148492943</v>
      </c>
      <c r="W34" s="145">
        <v>152.13867676387102</v>
      </c>
      <c r="X34" s="145">
        <v>156.36263591384647</v>
      </c>
      <c r="Y34" s="146">
        <v>159.31093232635899</v>
      </c>
      <c r="Z34" s="420">
        <v>164.87997475245137</v>
      </c>
      <c r="AA34" s="420">
        <v>175.36850210621054</v>
      </c>
      <c r="AB34" s="420">
        <v>182.91786067818734</v>
      </c>
      <c r="AC34" s="136">
        <v>185.20748085964442</v>
      </c>
      <c r="AD34" s="144">
        <v>186.43125023963941</v>
      </c>
      <c r="AE34" s="145">
        <v>186.833941740157</v>
      </c>
      <c r="AF34" s="145">
        <v>186.9693317830961</v>
      </c>
      <c r="AG34" s="146">
        <v>187.10964705736569</v>
      </c>
      <c r="AH34" s="144">
        <v>187.28278484743609</v>
      </c>
      <c r="AI34" s="145">
        <v>190.90900784044175</v>
      </c>
      <c r="AJ34" s="145">
        <v>192.14877225037159</v>
      </c>
      <c r="AK34" s="424">
        <v>193.3965876989063</v>
      </c>
      <c r="AL34" s="144">
        <v>194.65250646954595</v>
      </c>
      <c r="AM34" s="145">
        <v>197.18065590109398</v>
      </c>
      <c r="AN34" s="145">
        <v>197.1888648109921</v>
      </c>
      <c r="AO34" s="424">
        <v>198.4694106552796</v>
      </c>
      <c r="AP34" s="144">
        <v>199.75827237308727</v>
      </c>
      <c r="AQ34" s="145">
        <v>201.05550396775479</v>
      </c>
      <c r="AR34" s="145">
        <v>202.36115979332001</v>
      </c>
      <c r="AS34" s="424">
        <v>203.67529455679599</v>
      </c>
      <c r="AT34" s="144">
        <v>204.99796359630369</v>
      </c>
      <c r="AU34" s="145">
        <v>202.3292214154441</v>
      </c>
      <c r="AV34" s="145">
        <v>207.66912488769898</v>
      </c>
      <c r="AW34" s="424">
        <v>204.96862789012965</v>
      </c>
      <c r="AX34" s="144">
        <v>220.0532436268027</v>
      </c>
      <c r="AY34" s="145">
        <v>221.83991029346936</v>
      </c>
      <c r="AZ34" s="145">
        <v>223.65657696013602</v>
      </c>
      <c r="BA34" s="424">
        <v>225.10776396355513</v>
      </c>
      <c r="BB34" s="144">
        <v>221.86682929820094</v>
      </c>
      <c r="BC34" s="145">
        <v>223.8599102934694</v>
      </c>
      <c r="BD34" s="145">
        <v>227.11796775360261</v>
      </c>
      <c r="BE34" s="424">
        <v>229.46896913686453</v>
      </c>
      <c r="BF34" s="144">
        <f>'C1.4'!BF34/'C1.5'!BF34*100</f>
        <v>240.368103704622</v>
      </c>
      <c r="BG34" s="145">
        <f>'C1.4'!BG34/'C1.5'!BG34*100</f>
        <v>324.31679695418796</v>
      </c>
      <c r="BH34" s="145">
        <f>'C1.4'!BH34/'C1.5'!BH34*100</f>
        <v>302.99310449108492</v>
      </c>
      <c r="BI34" s="424">
        <f>'C1.4'!BI34/'C1.5'!BI34*100</f>
        <v>326.99802933601023</v>
      </c>
    </row>
    <row r="35" spans="1:61" ht="15.75" customHeight="1">
      <c r="A35" s="281" t="s">
        <v>351</v>
      </c>
      <c r="B35" s="420">
        <v>100</v>
      </c>
      <c r="C35" s="420">
        <v>100</v>
      </c>
      <c r="D35" s="420">
        <v>100</v>
      </c>
      <c r="E35" s="136">
        <v>100</v>
      </c>
      <c r="F35" s="144">
        <v>104.6735500068132</v>
      </c>
      <c r="G35" s="145">
        <v>106.9012097180798</v>
      </c>
      <c r="H35" s="145">
        <v>106.42619927238759</v>
      </c>
      <c r="I35" s="146">
        <v>104.66462703491702</v>
      </c>
      <c r="J35" s="420">
        <v>111.28070357663178</v>
      </c>
      <c r="K35" s="420">
        <v>113.85657330088421</v>
      </c>
      <c r="L35" s="420">
        <v>114.43400634232286</v>
      </c>
      <c r="M35" s="136">
        <v>114.59564043777119</v>
      </c>
      <c r="N35" s="144">
        <v>121.43411561214283</v>
      </c>
      <c r="O35" s="145">
        <v>148.51160612718499</v>
      </c>
      <c r="P35" s="145">
        <v>120.46526645334576</v>
      </c>
      <c r="Q35" s="146">
        <v>101.10452563396717</v>
      </c>
      <c r="R35" s="420">
        <v>124.84521597623666</v>
      </c>
      <c r="S35" s="420">
        <v>127.22997559453002</v>
      </c>
      <c r="T35" s="420">
        <v>129.56996990504243</v>
      </c>
      <c r="U35" s="136">
        <v>130.22790098567958</v>
      </c>
      <c r="V35" s="144">
        <v>135.39750678052894</v>
      </c>
      <c r="W35" s="145">
        <v>136.60039649432699</v>
      </c>
      <c r="X35" s="145">
        <v>138.33050472542905</v>
      </c>
      <c r="Y35" s="146">
        <v>136.38411613599999</v>
      </c>
      <c r="Z35" s="420">
        <v>147.42415982329354</v>
      </c>
      <c r="AA35" s="420">
        <v>146.01672297951868</v>
      </c>
      <c r="AB35" s="420">
        <v>149.3879962517361</v>
      </c>
      <c r="AC35" s="136">
        <v>153.33099064620205</v>
      </c>
      <c r="AD35" s="144">
        <v>159.36308044347703</v>
      </c>
      <c r="AE35" s="145">
        <v>161.43480048924226</v>
      </c>
      <c r="AF35" s="145">
        <v>162.16124475182181</v>
      </c>
      <c r="AG35" s="146">
        <v>163.03965517785653</v>
      </c>
      <c r="AH35" s="144">
        <v>164.94598067553963</v>
      </c>
      <c r="AI35" s="145">
        <v>183.69258040626463</v>
      </c>
      <c r="AJ35" s="145">
        <v>190.95012675297403</v>
      </c>
      <c r="AK35" s="424">
        <v>198.49441292803215</v>
      </c>
      <c r="AL35" s="144">
        <v>206.3367677918051</v>
      </c>
      <c r="AM35" s="145">
        <v>214.48896779883469</v>
      </c>
      <c r="AN35" s="145">
        <v>222.96325468192541</v>
      </c>
      <c r="AO35" s="424">
        <v>231.7723538349147</v>
      </c>
      <c r="AP35" s="144">
        <v>240.92949342173205</v>
      </c>
      <c r="AQ35" s="145">
        <v>250.4484242404414</v>
      </c>
      <c r="AR35" s="145">
        <v>260.3434403720965</v>
      </c>
      <c r="AS35" s="424">
        <v>270.62940064541499</v>
      </c>
      <c r="AT35" s="144">
        <v>281.32175143253784</v>
      </c>
      <c r="AU35" s="145">
        <v>292.43653523514655</v>
      </c>
      <c r="AV35" s="145">
        <v>303.99048059049403</v>
      </c>
      <c r="AW35" s="424">
        <v>271.68940064541533</v>
      </c>
      <c r="AX35" s="144">
        <v>294.11440942762425</v>
      </c>
      <c r="AY35" s="145">
        <v>346.13440942762401</v>
      </c>
      <c r="AZ35" s="145">
        <v>347.77774276095698</v>
      </c>
      <c r="BA35" s="424">
        <v>324.5336149543495</v>
      </c>
      <c r="BB35" s="144">
        <v>339.40820205219279</v>
      </c>
      <c r="BC35" s="145">
        <v>356.1</v>
      </c>
      <c r="BD35" s="145">
        <v>359.35805746013142</v>
      </c>
      <c r="BE35" s="424">
        <v>361.70905884339521</v>
      </c>
      <c r="BF35" s="144">
        <f>'C1.4'!BF35/'C1.5'!BF35*100</f>
        <v>336.00523613258002</v>
      </c>
      <c r="BG35" s="145">
        <f>'C1.4'!BG35/'C1.5'!BG35*100</f>
        <v>359.1</v>
      </c>
      <c r="BH35" s="145">
        <f>'C1.4'!BH35/'C1.5'!BH35*100</f>
        <v>374.28736610863319</v>
      </c>
      <c r="BI35" s="424">
        <f>'C1.4'!BI35/'C1.5'!BI35*100</f>
        <v>385.84531977984273</v>
      </c>
    </row>
    <row r="36" spans="1:61" ht="15.75" customHeight="1">
      <c r="A36" s="281" t="s">
        <v>352</v>
      </c>
      <c r="B36" s="420">
        <v>100</v>
      </c>
      <c r="C36" s="420">
        <v>100</v>
      </c>
      <c r="D36" s="420">
        <v>100</v>
      </c>
      <c r="E36" s="136">
        <v>100</v>
      </c>
      <c r="F36" s="144">
        <v>75.539243201087686</v>
      </c>
      <c r="G36" s="145">
        <v>82.343717262385624</v>
      </c>
      <c r="H36" s="145">
        <v>101.24172032341264</v>
      </c>
      <c r="I36" s="146">
        <v>153.1114043315784</v>
      </c>
      <c r="J36" s="420">
        <v>101.8410977480179</v>
      </c>
      <c r="K36" s="420">
        <v>151.531528381057</v>
      </c>
      <c r="L36" s="420">
        <v>125.23491863952134</v>
      </c>
      <c r="M36" s="136">
        <v>132.77060854667803</v>
      </c>
      <c r="N36" s="144">
        <v>111.39603905331268</v>
      </c>
      <c r="O36" s="145">
        <v>164.64626230812704</v>
      </c>
      <c r="P36" s="145">
        <v>138.36221461322029</v>
      </c>
      <c r="Q36" s="146">
        <v>149.80971697980448</v>
      </c>
      <c r="R36" s="420">
        <v>148.69648524346192</v>
      </c>
      <c r="S36" s="420">
        <v>163.73722109534862</v>
      </c>
      <c r="T36" s="420">
        <v>153.7719732888217</v>
      </c>
      <c r="U36" s="136">
        <v>154.42803364940957</v>
      </c>
      <c r="V36" s="144">
        <v>159.60247859727482</v>
      </c>
      <c r="W36" s="145">
        <v>174.43093836163746</v>
      </c>
      <c r="X36" s="145">
        <v>167.02818891198206</v>
      </c>
      <c r="Y36" s="146">
        <v>172.81083703846446</v>
      </c>
      <c r="Z36" s="420">
        <v>181.09510880079566</v>
      </c>
      <c r="AA36" s="420">
        <v>195.65896136569239</v>
      </c>
      <c r="AB36" s="420">
        <v>198.48148360219338</v>
      </c>
      <c r="AC36" s="136">
        <v>201.76837189761704</v>
      </c>
      <c r="AD36" s="144">
        <v>210.18588778736577</v>
      </c>
      <c r="AE36" s="145">
        <v>213.06669446512069</v>
      </c>
      <c r="AF36" s="145">
        <v>212.94338447227688</v>
      </c>
      <c r="AG36" s="146">
        <v>214.79608137166775</v>
      </c>
      <c r="AH36" s="144">
        <v>218.0611280880691</v>
      </c>
      <c r="AI36" s="145">
        <v>242.47758106227599</v>
      </c>
      <c r="AJ36" s="145">
        <v>250.19098611875958</v>
      </c>
      <c r="AK36" s="424">
        <v>260.73054193683765</v>
      </c>
      <c r="AL36" s="144">
        <v>274.42257430544424</v>
      </c>
      <c r="AM36" s="145">
        <v>281.83714101513266</v>
      </c>
      <c r="AN36" s="145">
        <v>293.26192932799626</v>
      </c>
      <c r="AO36" s="424">
        <v>303.15140846253678</v>
      </c>
      <c r="AP36" s="144">
        <v>321.44807116284449</v>
      </c>
      <c r="AQ36" s="145">
        <v>324.0228651338839</v>
      </c>
      <c r="AR36" s="145">
        <v>334.0011280341879</v>
      </c>
      <c r="AS36" s="424">
        <v>310.2258277633486</v>
      </c>
      <c r="AT36" s="144">
        <v>373.47941217250224</v>
      </c>
      <c r="AU36" s="145">
        <v>389.55244953713122</v>
      </c>
      <c r="AV36" s="145">
        <v>392.15860855824059</v>
      </c>
      <c r="AW36" s="424">
        <v>294.48800020102897</v>
      </c>
      <c r="AX36" s="144">
        <v>379.74530658137229</v>
      </c>
      <c r="AY36" s="145">
        <v>395.13314194778104</v>
      </c>
      <c r="AZ36" s="145">
        <v>386.75116586252807</v>
      </c>
      <c r="BA36" s="424">
        <v>390.58934689502081</v>
      </c>
      <c r="BB36" s="144">
        <v>417.41499590177426</v>
      </c>
      <c r="BC36" s="145">
        <v>447.0175433991235</v>
      </c>
      <c r="BD36" s="145">
        <v>430.65135124057184</v>
      </c>
      <c r="BE36" s="424">
        <v>445.35187142138579</v>
      </c>
      <c r="BF36" s="144">
        <f>'C1.4'!BF36/'C1.5'!BF36*100</f>
        <v>451.44859597184376</v>
      </c>
      <c r="BG36" s="145">
        <f>'C1.4'!BG36/'C1.5'!BG36*100</f>
        <v>470.0295996375437</v>
      </c>
      <c r="BH36" s="145">
        <f>'C1.4'!BH36/'C1.5'!BH36*100</f>
        <v>494.21063438591676</v>
      </c>
      <c r="BI36" s="424">
        <f>'C1.4'!BI36/'C1.5'!BI36*100</f>
        <v>501.36007388427657</v>
      </c>
    </row>
    <row r="37" spans="1:61" ht="15.75" customHeight="1">
      <c r="A37" s="281" t="s">
        <v>353</v>
      </c>
      <c r="B37" s="420">
        <v>100</v>
      </c>
      <c r="C37" s="420">
        <v>100</v>
      </c>
      <c r="D37" s="420">
        <v>100</v>
      </c>
      <c r="E37" s="136">
        <v>100</v>
      </c>
      <c r="F37" s="144">
        <v>70.473712556282337</v>
      </c>
      <c r="G37" s="145">
        <v>77.277024963446735</v>
      </c>
      <c r="H37" s="145">
        <v>99.569829075191535</v>
      </c>
      <c r="I37" s="146">
        <v>161.83395907347412</v>
      </c>
      <c r="J37" s="420">
        <v>100.26212958440395</v>
      </c>
      <c r="K37" s="420">
        <v>154.59942694472161</v>
      </c>
      <c r="L37" s="420">
        <v>125.39906760502275</v>
      </c>
      <c r="M37" s="136">
        <v>135.76523466393851</v>
      </c>
      <c r="N37" s="144">
        <v>109.62183138487075</v>
      </c>
      <c r="O37" s="145">
        <v>169.09368054705976</v>
      </c>
      <c r="P37" s="145">
        <v>139.18762144231093</v>
      </c>
      <c r="Q37" s="146">
        <v>155.64289582360652</v>
      </c>
      <c r="R37" s="420">
        <v>151.65925000054381</v>
      </c>
      <c r="S37" s="420">
        <v>167.32</v>
      </c>
      <c r="T37" s="420">
        <v>156.86036298659712</v>
      </c>
      <c r="U37" s="136">
        <v>159.40914823364304</v>
      </c>
      <c r="V37" s="144">
        <v>163.18950855574576</v>
      </c>
      <c r="W37" s="145">
        <v>178.21099748747596</v>
      </c>
      <c r="X37" s="145">
        <v>170.73728579304475</v>
      </c>
      <c r="Y37" s="146">
        <v>178.21099748747599</v>
      </c>
      <c r="Z37" s="420">
        <v>186.25261456878627</v>
      </c>
      <c r="AA37" s="420">
        <v>198.27568719604426</v>
      </c>
      <c r="AB37" s="420">
        <v>205.52247941691957</v>
      </c>
      <c r="AC37" s="136">
        <v>208.70025004784472</v>
      </c>
      <c r="AD37" s="144">
        <v>216.62891126050621</v>
      </c>
      <c r="AE37" s="145">
        <v>219.55340156252316</v>
      </c>
      <c r="AF37" s="145">
        <v>220.58081327125259</v>
      </c>
      <c r="AG37" s="146">
        <v>221.83096101892264</v>
      </c>
      <c r="AH37" s="144">
        <v>224.58887220848646</v>
      </c>
      <c r="AI37" s="145">
        <v>251.0601016631457</v>
      </c>
      <c r="AJ37" s="145">
        <v>261.36592059308521</v>
      </c>
      <c r="AK37" s="424">
        <v>272.09478525236653</v>
      </c>
      <c r="AL37" s="144">
        <v>283.26406133413167</v>
      </c>
      <c r="AM37" s="145">
        <v>294.89182737951347</v>
      </c>
      <c r="AN37" s="145">
        <v>306.99690403948398</v>
      </c>
      <c r="AO37" s="424">
        <v>319.59888453787426</v>
      </c>
      <c r="AP37" s="144">
        <v>332.71816638488508</v>
      </c>
      <c r="AQ37" s="145">
        <v>346.37598439240287</v>
      </c>
      <c r="AR37" s="145">
        <v>360.59444504457451</v>
      </c>
      <c r="AS37" s="424">
        <v>322.39656227926599</v>
      </c>
      <c r="AT37" s="144">
        <v>390.80630413184088</v>
      </c>
      <c r="AU37" s="145">
        <v>406.84859129538307</v>
      </c>
      <c r="AV37" s="145">
        <v>423.54939768474492</v>
      </c>
      <c r="AW37" s="424">
        <v>301.86629473832005</v>
      </c>
      <c r="AX37" s="144">
        <v>405.07381846554284</v>
      </c>
      <c r="AY37" s="145">
        <v>406.62381846554291</v>
      </c>
      <c r="AZ37" s="145">
        <v>408.26715179887623</v>
      </c>
      <c r="BA37" s="424">
        <v>409.58098069704647</v>
      </c>
      <c r="BB37" s="144">
        <v>453.03342072978614</v>
      </c>
      <c r="BC37" s="145">
        <v>483.13333333333111</v>
      </c>
      <c r="BD37" s="145">
        <v>485.30282969807308</v>
      </c>
      <c r="BE37" s="424">
        <v>486.88422260205942</v>
      </c>
      <c r="BF37" s="144">
        <f>'C1.4'!BF37/'C1.5'!BF37*100</f>
        <v>490.00754270611901</v>
      </c>
      <c r="BG37" s="145">
        <f>'C1.4'!BG37/'C1.5'!BG37*100</f>
        <v>493.13333333333293</v>
      </c>
      <c r="BH37" s="145">
        <f>'C1.4'!BH37/'C1.5'!BH37*100</f>
        <v>498.32164041736257</v>
      </c>
      <c r="BI37" s="424">
        <f>'C1.4'!BI37/'C1.5'!BI37*100</f>
        <v>513.81599578099383</v>
      </c>
    </row>
    <row r="38" spans="1:61" ht="15.75" customHeight="1">
      <c r="A38" s="281" t="s">
        <v>354</v>
      </c>
      <c r="B38" s="420">
        <v>100</v>
      </c>
      <c r="C38" s="420">
        <v>100</v>
      </c>
      <c r="D38" s="420">
        <v>100</v>
      </c>
      <c r="E38" s="136">
        <v>100</v>
      </c>
      <c r="F38" s="144">
        <v>112.32754061057805</v>
      </c>
      <c r="G38" s="145">
        <v>121.21189711417377</v>
      </c>
      <c r="H38" s="145">
        <v>105.28932867054476</v>
      </c>
      <c r="I38" s="146">
        <v>107.27360290275062</v>
      </c>
      <c r="J38" s="420">
        <v>120.57326508345561</v>
      </c>
      <c r="K38" s="420">
        <v>125.25166722493873</v>
      </c>
      <c r="L38" s="420">
        <v>126.62589713199952</v>
      </c>
      <c r="M38" s="136">
        <v>129.06525539072589</v>
      </c>
      <c r="N38" s="144">
        <v>131.64238194024793</v>
      </c>
      <c r="O38" s="145">
        <v>134.05806400165591</v>
      </c>
      <c r="P38" s="145">
        <v>135.64990135537874</v>
      </c>
      <c r="Q38" s="146">
        <v>138.16941353162761</v>
      </c>
      <c r="R38" s="420">
        <v>141.18604544812658</v>
      </c>
      <c r="S38" s="420">
        <v>143.60022464331965</v>
      </c>
      <c r="T38" s="420">
        <v>145.91858670505829</v>
      </c>
      <c r="U38" s="136">
        <v>152.53</v>
      </c>
      <c r="V38" s="144">
        <v>151.20044086986417</v>
      </c>
      <c r="W38" s="145">
        <v>155.48779622846644</v>
      </c>
      <c r="X38" s="145">
        <v>159.10411841152839</v>
      </c>
      <c r="Y38" s="146">
        <v>167.31041184115202</v>
      </c>
      <c r="Z38" s="420">
        <v>169.00486532543093</v>
      </c>
      <c r="AA38" s="420">
        <v>170.54507079637349</v>
      </c>
      <c r="AB38" s="420">
        <v>178.09450480593981</v>
      </c>
      <c r="AC38" s="136">
        <v>183.97533960373403</v>
      </c>
      <c r="AD38" s="144">
        <v>185.6262112101119</v>
      </c>
      <c r="AE38" s="145">
        <v>185.90465052692707</v>
      </c>
      <c r="AF38" s="145">
        <v>185.99802044155604</v>
      </c>
      <c r="AG38" s="146">
        <v>186.09375584782111</v>
      </c>
      <c r="AH38" s="144">
        <v>186.2052426685045</v>
      </c>
      <c r="AI38" s="145">
        <v>188.71211862007641</v>
      </c>
      <c r="AJ38" s="145">
        <v>189.56259759757089</v>
      </c>
      <c r="AK38" s="424">
        <v>190.41690947406755</v>
      </c>
      <c r="AL38" s="144">
        <v>191.27507152349688</v>
      </c>
      <c r="AM38" s="145">
        <v>196.77861075946197</v>
      </c>
      <c r="AN38" s="145">
        <v>193.00301562647351</v>
      </c>
      <c r="AO38" s="424">
        <v>193.87283261853327</v>
      </c>
      <c r="AP38" s="144">
        <v>194.74656966125764</v>
      </c>
      <c r="AQ38" s="145">
        <v>195.62424442134824</v>
      </c>
      <c r="AR38" s="145">
        <v>196.505874645126</v>
      </c>
      <c r="AS38" s="424">
        <v>197.39147815889001</v>
      </c>
      <c r="AT38" s="144">
        <v>198.30043859649123</v>
      </c>
      <c r="AU38" s="145">
        <v>199.18952618453866</v>
      </c>
      <c r="AV38" s="145">
        <v>200.07230791034999</v>
      </c>
      <c r="AW38" s="424">
        <v>199.34107286927934</v>
      </c>
      <c r="AX38" s="144">
        <v>212.54859659650259</v>
      </c>
      <c r="AY38" s="145">
        <v>214.0985965965026</v>
      </c>
      <c r="AZ38" s="145">
        <v>215.74192992983595</v>
      </c>
      <c r="BA38" s="424">
        <v>217.05575882800625</v>
      </c>
      <c r="BB38" s="144">
        <v>223.30559471802701</v>
      </c>
      <c r="BC38" s="145">
        <v>215.79192992983613</v>
      </c>
      <c r="BD38" s="145">
        <v>217.96142629457745</v>
      </c>
      <c r="BE38" s="424">
        <v>229.542819198562</v>
      </c>
      <c r="BF38" s="144">
        <f>'C1.4'!BF38/'C1.5'!BF38*100</f>
        <v>230.30754270611902</v>
      </c>
      <c r="BG38" s="145">
        <f>'C1.4'!BG38/'C1.5'!BG38*100</f>
        <v>293.67754270611908</v>
      </c>
      <c r="BH38" s="145">
        <f>'C1.4'!BH38/'C1.5'!BH38*100</f>
        <v>296.86584979014799</v>
      </c>
      <c r="BI38" s="424">
        <f>'C1.4'!BI38/'C1.5'!BI38*100</f>
        <v>301.18010257688974</v>
      </c>
    </row>
    <row r="39" spans="1:61" ht="15.75" customHeight="1">
      <c r="A39" s="281" t="s">
        <v>355</v>
      </c>
      <c r="B39" s="420">
        <v>100</v>
      </c>
      <c r="C39" s="420">
        <v>100</v>
      </c>
      <c r="D39" s="420">
        <v>100</v>
      </c>
      <c r="E39" s="136">
        <v>100</v>
      </c>
      <c r="F39" s="144">
        <v>142.30551315632931</v>
      </c>
      <c r="G39" s="145">
        <v>145.23988603100889</v>
      </c>
      <c r="H39" s="145">
        <v>129.49258323660231</v>
      </c>
      <c r="I39" s="146">
        <v>116.101225382371</v>
      </c>
      <c r="J39" s="420">
        <v>151.39171262298055</v>
      </c>
      <c r="K39" s="420">
        <v>141.70431637383624</v>
      </c>
      <c r="L39" s="420">
        <v>150.03915603262755</v>
      </c>
      <c r="M39" s="136">
        <v>153.60718036049039</v>
      </c>
      <c r="N39" s="144">
        <v>155.61357523476821</v>
      </c>
      <c r="O39" s="145">
        <v>157.87111572908151</v>
      </c>
      <c r="P39" s="145">
        <v>159.13327458459875</v>
      </c>
      <c r="Q39" s="146">
        <v>161.41957933958389</v>
      </c>
      <c r="R39" s="420">
        <v>163.70076722615116</v>
      </c>
      <c r="S39" s="420">
        <v>166.80437972501608</v>
      </c>
      <c r="T39" s="420">
        <v>169.06729582887272</v>
      </c>
      <c r="U39" s="136">
        <v>169.84086560413095</v>
      </c>
      <c r="V39" s="144">
        <v>171.45922142265886</v>
      </c>
      <c r="W39" s="145">
        <v>173.33982441428063</v>
      </c>
      <c r="X39" s="145">
        <v>175.84930018133375</v>
      </c>
      <c r="Y39" s="146">
        <v>176.84930018133403</v>
      </c>
      <c r="Z39" s="420">
        <v>181.96653979954715</v>
      </c>
      <c r="AA39" s="420">
        <v>187.58450095920756</v>
      </c>
      <c r="AB39" s="420">
        <v>192.40749592532092</v>
      </c>
      <c r="AC39" s="136">
        <v>197.30531029773556</v>
      </c>
      <c r="AD39" s="144">
        <v>198.39172367276834</v>
      </c>
      <c r="AE39" s="145">
        <v>198.68931125827748</v>
      </c>
      <c r="AF39" s="145">
        <v>198.78910222088805</v>
      </c>
      <c r="AG39" s="146">
        <v>198.89142134996817</v>
      </c>
      <c r="AH39" s="144">
        <v>199.01057511805928</v>
      </c>
      <c r="AI39" s="145">
        <v>201.68984890069993</v>
      </c>
      <c r="AJ39" s="145">
        <v>202.59881530793646</v>
      </c>
      <c r="AK39" s="424">
        <v>203.51187820259659</v>
      </c>
      <c r="AL39" s="144">
        <v>204.4290560465387</v>
      </c>
      <c r="AM39" s="145">
        <v>206.54180527779408</v>
      </c>
      <c r="AN39" s="145">
        <v>206.27583084609364</v>
      </c>
      <c r="AO39" s="424">
        <v>207.2054651429402</v>
      </c>
      <c r="AP39" s="144">
        <v>208.1392890722916</v>
      </c>
      <c r="AQ39" s="145">
        <v>209.0773215157883</v>
      </c>
      <c r="AR39" s="145">
        <v>210.01958144016558</v>
      </c>
      <c r="AS39" s="424">
        <v>210.96608789763701</v>
      </c>
      <c r="AT39" s="144">
        <v>211.91637630662018</v>
      </c>
      <c r="AU39" s="145">
        <v>212.87225434666772</v>
      </c>
      <c r="AV39" s="145">
        <v>213.83127828103298</v>
      </c>
      <c r="AW39" s="424">
        <v>212.02608789763698</v>
      </c>
      <c r="AX39" s="144">
        <v>226.18438375350399</v>
      </c>
      <c r="AY39" s="145">
        <v>227.73438375350392</v>
      </c>
      <c r="AZ39" s="145">
        <v>229.37771708683727</v>
      </c>
      <c r="BA39" s="424">
        <v>230.69154598500751</v>
      </c>
      <c r="BB39" s="144">
        <v>227.94757145516104</v>
      </c>
      <c r="BC39" s="145">
        <v>229.42771708683708</v>
      </c>
      <c r="BD39" s="145">
        <v>231.59721345157877</v>
      </c>
      <c r="BE39" s="424">
        <v>233.17860635556335</v>
      </c>
      <c r="BF39" s="144">
        <f>'C1.4'!BF39/'C1.5'!BF39*100</f>
        <v>240.017542706119</v>
      </c>
      <c r="BG39" s="145">
        <f>'C1.4'!BG39/'C1.5'!BG39*100</f>
        <v>241.677542706119</v>
      </c>
      <c r="BH39" s="145">
        <f>'C1.4'!BH39/'C1.5'!BH39*100</f>
        <v>386.86584979014793</v>
      </c>
      <c r="BI39" s="424">
        <f>'C1.4'!BI39/'C1.5'!BI39*100</f>
        <v>301.18010257688974</v>
      </c>
    </row>
    <row r="40" spans="1:61" ht="15.75" customHeight="1">
      <c r="A40" s="281" t="s">
        <v>356</v>
      </c>
      <c r="B40" s="420">
        <v>100</v>
      </c>
      <c r="C40" s="420">
        <v>100</v>
      </c>
      <c r="D40" s="420">
        <v>100</v>
      </c>
      <c r="E40" s="136">
        <v>100</v>
      </c>
      <c r="F40" s="144">
        <v>104.15983450372481</v>
      </c>
      <c r="G40" s="145">
        <v>126.354761660158</v>
      </c>
      <c r="H40" s="145">
        <v>111.32945613541885</v>
      </c>
      <c r="I40" s="146">
        <v>97.692483198122034</v>
      </c>
      <c r="J40" s="420">
        <v>106.86223656556892</v>
      </c>
      <c r="K40" s="420">
        <v>147.75162738233774</v>
      </c>
      <c r="L40" s="420">
        <v>125.59136059387257</v>
      </c>
      <c r="M40" s="136">
        <v>110.06531256892427</v>
      </c>
      <c r="N40" s="144">
        <v>119.33345591066704</v>
      </c>
      <c r="O40" s="145">
        <v>156.55450572912193</v>
      </c>
      <c r="P40" s="145">
        <v>138.3805033979595</v>
      </c>
      <c r="Q40" s="146">
        <v>112.59323946540844</v>
      </c>
      <c r="R40" s="420">
        <v>134.18051551034407</v>
      </c>
      <c r="S40" s="420">
        <v>156.39000000000001</v>
      </c>
      <c r="T40" s="420">
        <v>138.60452190225158</v>
      </c>
      <c r="U40" s="136">
        <v>130.02000000000001</v>
      </c>
      <c r="V40" s="144">
        <v>142.88774849084695</v>
      </c>
      <c r="W40" s="145">
        <v>167.59</v>
      </c>
      <c r="X40" s="145">
        <v>147.83034074259194</v>
      </c>
      <c r="Y40" s="146">
        <v>150.830340742592</v>
      </c>
      <c r="Z40" s="420">
        <v>150.62945121711172</v>
      </c>
      <c r="AA40" s="420">
        <v>153.92046816206221</v>
      </c>
      <c r="AB40" s="420">
        <v>160.02509759116984</v>
      </c>
      <c r="AC40" s="136">
        <v>163.38199340281196</v>
      </c>
      <c r="AD40" s="144">
        <v>170.45431616785766</v>
      </c>
      <c r="AE40" s="145">
        <v>172.92590375229153</v>
      </c>
      <c r="AF40" s="145">
        <v>173.79749257202485</v>
      </c>
      <c r="AG40" s="146">
        <v>174.87120630572704</v>
      </c>
      <c r="AH40" s="144">
        <v>177.3152848811209</v>
      </c>
      <c r="AI40" s="145">
        <v>199.70115090556033</v>
      </c>
      <c r="AJ40" s="145">
        <v>208.51472128480708</v>
      </c>
      <c r="AK40" s="424">
        <v>217.71726800433873</v>
      </c>
      <c r="AL40" s="144">
        <v>227.32595806762728</v>
      </c>
      <c r="AM40" s="145">
        <v>205.94933924091188</v>
      </c>
      <c r="AN40" s="145">
        <v>247.83425790248984</v>
      </c>
      <c r="AO40" s="424">
        <v>258.77212513313464</v>
      </c>
      <c r="AP40" s="144">
        <v>270.19272199352361</v>
      </c>
      <c r="AQ40" s="145">
        <v>282.11735317592638</v>
      </c>
      <c r="AR40" s="145">
        <v>294.56826362961061</v>
      </c>
      <c r="AS40" s="424">
        <v>307.56868005795599</v>
      </c>
      <c r="AT40" s="144">
        <v>321.14292906366859</v>
      </c>
      <c r="AU40" s="145">
        <v>335.31606874999204</v>
      </c>
      <c r="AV40" s="145">
        <v>350.11488190588898</v>
      </c>
      <c r="AW40" s="424">
        <v>308.62868005795571</v>
      </c>
      <c r="AX40" s="144">
        <v>335.41037797421382</v>
      </c>
      <c r="AY40" s="145">
        <v>336.96037797421394</v>
      </c>
      <c r="AZ40" s="145">
        <v>338.60371130754731</v>
      </c>
      <c r="BA40" s="424">
        <v>339.91754020571756</v>
      </c>
      <c r="BB40" s="144">
        <v>337.02320902908184</v>
      </c>
      <c r="BC40" s="145">
        <v>338.65371130754812</v>
      </c>
      <c r="BD40" s="145">
        <v>340.82320767228958</v>
      </c>
      <c r="BE40" s="424">
        <v>346.40460057627303</v>
      </c>
      <c r="BF40" s="144">
        <f>'C1.4'!BF40/'C1.5'!BF40*100</f>
        <v>350.00754270611901</v>
      </c>
      <c r="BG40" s="145">
        <f>'C1.4'!BG40/'C1.5'!BG40*100</f>
        <v>471.67754270611903</v>
      </c>
      <c r="BH40" s="145">
        <f>'C1.4'!BH40/'C1.5'!BH40*100</f>
        <v>594.69635342540698</v>
      </c>
      <c r="BI40" s="424">
        <f>'C1.4'!BI40/'C1.5'!BI40*100</f>
        <v>602.36020515377948</v>
      </c>
    </row>
    <row r="41" spans="1:61" ht="15.75" customHeight="1">
      <c r="A41" s="281" t="s">
        <v>357</v>
      </c>
      <c r="B41" s="420">
        <v>100</v>
      </c>
      <c r="C41" s="420">
        <v>100</v>
      </c>
      <c r="D41" s="420">
        <v>100</v>
      </c>
      <c r="E41" s="136">
        <v>100</v>
      </c>
      <c r="F41" s="144">
        <v>121.31123993755155</v>
      </c>
      <c r="G41" s="145">
        <v>115.0481559571454</v>
      </c>
      <c r="H41" s="145">
        <v>112.90716849320187</v>
      </c>
      <c r="I41" s="146">
        <v>102.83851089883393</v>
      </c>
      <c r="J41" s="420">
        <v>120.79779238715641</v>
      </c>
      <c r="K41" s="420">
        <v>125.48490648495687</v>
      </c>
      <c r="L41" s="420">
        <v>126.86169543473322</v>
      </c>
      <c r="M41" s="136">
        <v>129.30559618081955</v>
      </c>
      <c r="N41" s="144">
        <v>131.78054866307846</v>
      </c>
      <c r="O41" s="145">
        <v>134.1987661304014</v>
      </c>
      <c r="P41" s="145">
        <v>135.79227421468377</v>
      </c>
      <c r="Q41" s="146">
        <v>138.31443077289683</v>
      </c>
      <c r="R41" s="420">
        <v>141.18604544812661</v>
      </c>
      <c r="S41" s="420">
        <v>143.60022464331965</v>
      </c>
      <c r="T41" s="420">
        <v>145.91858670505829</v>
      </c>
      <c r="U41" s="136">
        <v>138.15790090654457</v>
      </c>
      <c r="V41" s="144">
        <v>151.20044086986414</v>
      </c>
      <c r="W41" s="145">
        <v>153.48779622846601</v>
      </c>
      <c r="X41" s="145">
        <v>159.10411841152833</v>
      </c>
      <c r="Y41" s="146">
        <v>153.59745183662</v>
      </c>
      <c r="Z41" s="420">
        <v>169.00486532543093</v>
      </c>
      <c r="AA41" s="420">
        <v>170.54507079637349</v>
      </c>
      <c r="AB41" s="420">
        <v>178.09450480593981</v>
      </c>
      <c r="AC41" s="136">
        <v>183.09268370870973</v>
      </c>
      <c r="AD41" s="144">
        <v>185.6262112101119</v>
      </c>
      <c r="AE41" s="145">
        <v>185.90465052692707</v>
      </c>
      <c r="AF41" s="145">
        <v>184.68967970127383</v>
      </c>
      <c r="AG41" s="146">
        <v>184.75886147791851</v>
      </c>
      <c r="AH41" s="144">
        <v>184.83645606843322</v>
      </c>
      <c r="AI41" s="145">
        <v>186.66268351649023</v>
      </c>
      <c r="AJ41" s="145">
        <v>187.27934820608388</v>
      </c>
      <c r="AK41" s="424">
        <v>187.89805012846682</v>
      </c>
      <c r="AL41" s="144">
        <v>188.5187960139051</v>
      </c>
      <c r="AM41" s="145">
        <v>196.53937778631396</v>
      </c>
      <c r="AN41" s="145">
        <v>189.76644670625697</v>
      </c>
      <c r="AO41" s="424">
        <v>190.39336508516837</v>
      </c>
      <c r="AP41" s="144">
        <v>191.02235457127824</v>
      </c>
      <c r="AQ41" s="145">
        <v>191.65342200676145</v>
      </c>
      <c r="AR41" s="145">
        <v>192.28657425639639</v>
      </c>
      <c r="AS41" s="424">
        <v>192.921818207641</v>
      </c>
      <c r="AT41" s="144">
        <v>193.55926881169708</v>
      </c>
      <c r="AU41" s="145">
        <v>194.19857906325873</v>
      </c>
      <c r="AV41" s="145">
        <v>194.84016948735697</v>
      </c>
      <c r="AW41" s="424">
        <v>193.98181820764066</v>
      </c>
      <c r="AX41" s="144">
        <v>207.82668449792823</v>
      </c>
      <c r="AY41" s="145">
        <v>209.37668449792827</v>
      </c>
      <c r="AZ41" s="145">
        <v>211.02001783126161</v>
      </c>
      <c r="BA41" s="424">
        <v>212.33384672943188</v>
      </c>
      <c r="BB41" s="144">
        <v>209.48292854865406</v>
      </c>
      <c r="BC41" s="145">
        <v>211.07001783126211</v>
      </c>
      <c r="BD41" s="145">
        <v>213.23951419600289</v>
      </c>
      <c r="BE41" s="424">
        <v>214.82090709998764</v>
      </c>
      <c r="BF41" s="144">
        <f>'C1.4'!BF41/'C1.5'!BF41*100</f>
        <v>220.30754270611905</v>
      </c>
      <c r="BG41" s="145">
        <f>'C1.4'!BG41/'C1.5'!BG41*100</f>
        <v>331.67754270611891</v>
      </c>
      <c r="BH41" s="145">
        <f>'C1.4'!BH41/'C1.5'!BH41*100</f>
        <v>386.86584979014793</v>
      </c>
      <c r="BI41" s="424">
        <f>'C1.4'!BI41/'C1.5'!BI41*100</f>
        <v>301.18010257688974</v>
      </c>
    </row>
    <row r="42" spans="1:61" ht="15.75" customHeight="1">
      <c r="A42" s="281" t="s">
        <v>358</v>
      </c>
      <c r="B42" s="420">
        <v>100</v>
      </c>
      <c r="C42" s="420">
        <v>100</v>
      </c>
      <c r="D42" s="420">
        <v>100</v>
      </c>
      <c r="E42" s="136">
        <v>100</v>
      </c>
      <c r="F42" s="144">
        <v>102.1508675529189</v>
      </c>
      <c r="G42" s="145">
        <v>101.26726041335658</v>
      </c>
      <c r="H42" s="145">
        <v>103.13805544501334</v>
      </c>
      <c r="I42" s="146">
        <v>103.30962369031175</v>
      </c>
      <c r="J42" s="420">
        <v>103.6072256556467</v>
      </c>
      <c r="K42" s="420">
        <v>106.58241604192911</v>
      </c>
      <c r="L42" s="420">
        <v>106.97905412598148</v>
      </c>
      <c r="M42" s="136">
        <v>107.83339435063115</v>
      </c>
      <c r="N42" s="144">
        <v>108.37130854958521</v>
      </c>
      <c r="O42" s="145">
        <v>109.58253861272784</v>
      </c>
      <c r="P42" s="145">
        <v>110.46037971692691</v>
      </c>
      <c r="Q42" s="146">
        <v>113.71660853352206</v>
      </c>
      <c r="R42" s="420">
        <v>114.3470188920013</v>
      </c>
      <c r="S42" s="420">
        <v>115.91074271013069</v>
      </c>
      <c r="T42" s="420">
        <v>116.98714017489334</v>
      </c>
      <c r="U42" s="136">
        <v>118.39565607967606</v>
      </c>
      <c r="V42" s="144">
        <v>119.72244280638445</v>
      </c>
      <c r="W42" s="145">
        <v>121.84775514369268</v>
      </c>
      <c r="X42" s="145">
        <v>123.38783345225237</v>
      </c>
      <c r="Y42" s="146">
        <v>125.099887833452</v>
      </c>
      <c r="Z42" s="420">
        <v>127.20469939114749</v>
      </c>
      <c r="AA42" s="420">
        <v>411.54934498601693</v>
      </c>
      <c r="AB42" s="420">
        <v>135.33949928690674</v>
      </c>
      <c r="AC42" s="136">
        <v>137.65112895909877</v>
      </c>
      <c r="AD42" s="144">
        <v>138.14267373318677</v>
      </c>
      <c r="AE42" s="145">
        <v>138.30844494166658</v>
      </c>
      <c r="AF42" s="145">
        <v>138.36396721857005</v>
      </c>
      <c r="AG42" s="146">
        <v>138.42061626544768</v>
      </c>
      <c r="AH42" s="144">
        <v>138.48476559156367</v>
      </c>
      <c r="AI42" s="145">
        <v>139.97713740815209</v>
      </c>
      <c r="AJ42" s="145">
        <v>140.48166004593554</v>
      </c>
      <c r="AK42" s="424">
        <v>140.98800114562471</v>
      </c>
      <c r="AL42" s="144">
        <v>141.49616726154122</v>
      </c>
      <c r="AM42" s="145">
        <v>196.42657889540948</v>
      </c>
      <c r="AN42" s="145">
        <v>142.51800087754799</v>
      </c>
      <c r="AO42" s="424">
        <v>143.03168160474212</v>
      </c>
      <c r="AP42" s="144">
        <v>143.5472138025425</v>
      </c>
      <c r="AQ42" s="145">
        <v>144.0646041442449</v>
      </c>
      <c r="AR42" s="145">
        <v>144.58385932719776</v>
      </c>
      <c r="AS42" s="424">
        <v>145.10498607288901</v>
      </c>
      <c r="AT42" s="144">
        <v>157.33954548523789</v>
      </c>
      <c r="AU42" s="145">
        <v>146.15301106459847</v>
      </c>
      <c r="AV42" s="145">
        <v>194.840169487357</v>
      </c>
      <c r="AW42" s="424">
        <v>146.68799112703263</v>
      </c>
      <c r="AX42" s="144">
        <v>159.89551485425591</v>
      </c>
      <c r="AY42" s="145">
        <v>161.44551485425589</v>
      </c>
      <c r="AZ42" s="145">
        <v>198.08884818758904</v>
      </c>
      <c r="BA42" s="424">
        <v>164.40267708575954</v>
      </c>
      <c r="BB42" s="144">
        <v>161.4258566372761</v>
      </c>
      <c r="BC42" s="145">
        <v>163.13884818758945</v>
      </c>
      <c r="BD42" s="145">
        <v>201.30834455233096</v>
      </c>
      <c r="BE42" s="424">
        <v>166.88973745631532</v>
      </c>
      <c r="BF42" s="144">
        <f>'C1.4'!BF42/'C1.5'!BF42*100</f>
        <v>174.29904723312103</v>
      </c>
      <c r="BG42" s="145">
        <f>'C1.4'!BG42/'C1.5'!BG42*100</f>
        <v>235.96904723312088</v>
      </c>
      <c r="BH42" s="145">
        <f>'C1.4'!BH42/'C1.5'!BH42*100</f>
        <v>251.15735431715009</v>
      </c>
      <c r="BI42" s="424">
        <f>'C1.4'!BI42/'C1.5'!BI42*100</f>
        <v>266.65170968078144</v>
      </c>
    </row>
    <row r="43" spans="1:61" ht="15.75" customHeight="1">
      <c r="A43" s="281" t="s">
        <v>359</v>
      </c>
      <c r="B43" s="420">
        <v>100</v>
      </c>
      <c r="C43" s="420">
        <v>100</v>
      </c>
      <c r="D43" s="420">
        <v>100</v>
      </c>
      <c r="E43" s="136">
        <v>100</v>
      </c>
      <c r="F43" s="144">
        <v>105.24271704607364</v>
      </c>
      <c r="G43" s="145">
        <v>105.62917598788226</v>
      </c>
      <c r="H43" s="145">
        <v>104.66522758171963</v>
      </c>
      <c r="I43" s="146">
        <v>104.07624563454252</v>
      </c>
      <c r="J43" s="420">
        <v>113.38549845501163</v>
      </c>
      <c r="K43" s="420">
        <v>131.23875991507592</v>
      </c>
      <c r="L43" s="420">
        <v>114.69536239507958</v>
      </c>
      <c r="M43" s="136">
        <v>104.88911825239127</v>
      </c>
      <c r="N43" s="144">
        <v>120.87051267367934</v>
      </c>
      <c r="O43" s="145">
        <v>145.56141523724301</v>
      </c>
      <c r="P43" s="145">
        <v>119.86265933934592</v>
      </c>
      <c r="Q43" s="146">
        <v>107.32444447411737</v>
      </c>
      <c r="R43" s="420">
        <v>127.41394779367488</v>
      </c>
      <c r="S43" s="420">
        <v>149.8247982214225</v>
      </c>
      <c r="T43" s="420">
        <v>130.21768382540293</v>
      </c>
      <c r="U43" s="136">
        <v>120.91019564475778</v>
      </c>
      <c r="V43" s="144">
        <v>136.34080069309383</v>
      </c>
      <c r="W43" s="145">
        <v>157.41222386029304</v>
      </c>
      <c r="X43" s="145">
        <v>136.57835186194097</v>
      </c>
      <c r="Y43" s="146">
        <v>128.79907693404152</v>
      </c>
      <c r="Z43" s="420">
        <v>142.4034582007433</v>
      </c>
      <c r="AA43" s="420">
        <v>144.96968509683455</v>
      </c>
      <c r="AB43" s="420">
        <v>147.58528560275579</v>
      </c>
      <c r="AC43" s="136">
        <v>149.1895977552887</v>
      </c>
      <c r="AD43" s="144">
        <v>151.14501769580068</v>
      </c>
      <c r="AE43" s="145">
        <v>150.55653315556603</v>
      </c>
      <c r="AF43" s="145">
        <v>150.39298516893038</v>
      </c>
      <c r="AG43" s="146">
        <v>150.56280987677081</v>
      </c>
      <c r="AH43" s="144">
        <v>151.45633343227482</v>
      </c>
      <c r="AI43" s="145">
        <v>152.38530143946761</v>
      </c>
      <c r="AJ43" s="145">
        <v>152.1594742268334</v>
      </c>
      <c r="AK43" s="424">
        <v>152.7179679584211</v>
      </c>
      <c r="AL43" s="144">
        <v>154.16953906810599</v>
      </c>
      <c r="AM43" s="145">
        <v>196.46669434387226</v>
      </c>
      <c r="AN43" s="145">
        <v>153.9776993343236</v>
      </c>
      <c r="AO43" s="424">
        <v>154.63480376037145</v>
      </c>
      <c r="AP43" s="144">
        <v>156.01268871020451</v>
      </c>
      <c r="AQ43" s="145">
        <v>168.73004457292231</v>
      </c>
      <c r="AR43" s="145">
        <v>155.79817961417075</v>
      </c>
      <c r="AS43" s="424">
        <v>156.48747433408857</v>
      </c>
      <c r="AT43" s="144">
        <v>158.05388771698614</v>
      </c>
      <c r="AU43" s="145">
        <v>159.73869338531929</v>
      </c>
      <c r="AV43" s="145">
        <v>157.93994226955752</v>
      </c>
      <c r="AW43" s="424">
        <v>157.49724252338765</v>
      </c>
      <c r="AX43" s="144">
        <v>170.00788987687827</v>
      </c>
      <c r="AY43" s="145">
        <v>171.0802460504984</v>
      </c>
      <c r="AZ43" s="145">
        <v>171.9169666635849</v>
      </c>
      <c r="BA43" s="424">
        <v>173.28314302703285</v>
      </c>
      <c r="BB43" s="144">
        <v>218.59103071221159</v>
      </c>
      <c r="BC43" s="145">
        <v>223.18455344584214</v>
      </c>
      <c r="BD43" s="145">
        <v>226.01108338267755</v>
      </c>
      <c r="BE43" s="424">
        <v>227.45557841951808</v>
      </c>
      <c r="BF43" s="144">
        <f>'C1.4'!BF43/'C1.5'!BF43*100</f>
        <v>236.24768385482321</v>
      </c>
      <c r="BG43" s="145">
        <f>'C1.4'!BG43/'C1.5'!BG43*100</f>
        <v>239.05280006666464</v>
      </c>
      <c r="BH43" s="145">
        <f>'C1.4'!BH43/'C1.5'!BH43*100</f>
        <v>244.33749895184911</v>
      </c>
      <c r="BI43" s="424">
        <f>'C1.4'!BI43/'C1.5'!BI43*100</f>
        <v>239.62019427297548</v>
      </c>
    </row>
    <row r="44" spans="1:61" ht="15.75" customHeight="1">
      <c r="A44" s="281" t="s">
        <v>360</v>
      </c>
      <c r="B44" s="420">
        <v>100</v>
      </c>
      <c r="C44" s="420">
        <v>100</v>
      </c>
      <c r="D44" s="420">
        <v>100</v>
      </c>
      <c r="E44" s="136">
        <v>100</v>
      </c>
      <c r="F44" s="144">
        <v>104.41972296065813</v>
      </c>
      <c r="G44" s="145">
        <v>104.03660658146747</v>
      </c>
      <c r="H44" s="145">
        <v>104.79637795602596</v>
      </c>
      <c r="I44" s="146">
        <v>104.42465036279577</v>
      </c>
      <c r="J44" s="420">
        <v>112.89365298716343</v>
      </c>
      <c r="K44" s="420">
        <v>133.65184781068595</v>
      </c>
      <c r="L44" s="420">
        <v>113.45652699238778</v>
      </c>
      <c r="M44" s="136">
        <v>101.43014365404966</v>
      </c>
      <c r="N44" s="144">
        <v>119.89761638833161</v>
      </c>
      <c r="O44" s="145">
        <v>150.31026620307827</v>
      </c>
      <c r="P44" s="145">
        <v>117.85274142939612</v>
      </c>
      <c r="Q44" s="146">
        <v>101.96945594220878</v>
      </c>
      <c r="R44" s="420">
        <v>125.69301104959622</v>
      </c>
      <c r="S44" s="420">
        <v>153.88999999999999</v>
      </c>
      <c r="T44" s="420">
        <v>128.31070974115798</v>
      </c>
      <c r="U44" s="136">
        <v>115.23999999999998</v>
      </c>
      <c r="V44" s="144">
        <v>133.783430197689</v>
      </c>
      <c r="W44" s="145">
        <v>160.89079295821799</v>
      </c>
      <c r="X44" s="145">
        <v>132.90518477829403</v>
      </c>
      <c r="Y44" s="146">
        <v>121.6464693114</v>
      </c>
      <c r="Z44" s="420">
        <v>137.13205245422299</v>
      </c>
      <c r="AA44" s="420">
        <v>140.11927810540968</v>
      </c>
      <c r="AB44" s="420">
        <v>142.50630937793963</v>
      </c>
      <c r="AC44" s="136">
        <v>143.47632406170209</v>
      </c>
      <c r="AD44" s="144">
        <v>144.10849259514509</v>
      </c>
      <c r="AE44" s="145">
        <v>144.31024448477828</v>
      </c>
      <c r="AF44" s="145">
        <v>144.37787167424631</v>
      </c>
      <c r="AG44" s="146">
        <v>144.44709864397748</v>
      </c>
      <c r="AH44" s="144">
        <v>144.52697700549516</v>
      </c>
      <c r="AI44" s="145">
        <v>146.34336370622225</v>
      </c>
      <c r="AJ44" s="145">
        <v>146.95886673433321</v>
      </c>
      <c r="AK44" s="424">
        <v>147.57695849600898</v>
      </c>
      <c r="AL44" s="144">
        <v>148.19764987915937</v>
      </c>
      <c r="AM44" s="145">
        <v>196.53988312364814</v>
      </c>
      <c r="AN44" s="145">
        <v>149.44687529068241</v>
      </c>
      <c r="AO44" s="424">
        <v>150.07543132461225</v>
      </c>
      <c r="AP44" s="144">
        <v>150.70663099151881</v>
      </c>
      <c r="AQ44" s="145">
        <v>167.34048541021201</v>
      </c>
      <c r="AR44" s="145">
        <v>151.97700574626788</v>
      </c>
      <c r="AS44" s="424">
        <v>152.616203212221</v>
      </c>
      <c r="AT44" s="144">
        <v>153.25808882830907</v>
      </c>
      <c r="AU44" s="145">
        <v>155.90267489282726</v>
      </c>
      <c r="AV44" s="145">
        <v>154.54997122339401</v>
      </c>
      <c r="AW44" s="424">
        <v>153.676203212221</v>
      </c>
      <c r="AX44" s="144">
        <v>163.25930845949267</v>
      </c>
      <c r="AY44" s="145">
        <v>164.80930845949266</v>
      </c>
      <c r="AZ44" s="145">
        <v>166.45264179282597</v>
      </c>
      <c r="BA44" s="424">
        <v>167.76647069099627</v>
      </c>
      <c r="BB44" s="144">
        <v>223.3665610988472</v>
      </c>
      <c r="BC44" s="145">
        <v>228.19999999999987</v>
      </c>
      <c r="BD44" s="145">
        <v>230.36949636474148</v>
      </c>
      <c r="BE44" s="424">
        <v>231.95088926872606</v>
      </c>
      <c r="BF44" s="144">
        <f>'C1.4'!BF44/'C1.5'!BF44*100</f>
        <v>234.29904723312086</v>
      </c>
      <c r="BG44" s="145">
        <f>'C1.4'!BG44/'C1.5'!BG44*100</f>
        <v>229.2</v>
      </c>
      <c r="BH44" s="145">
        <f>'C1.4'!BH44/'C1.5'!BH44*100</f>
        <v>232.84370560887265</v>
      </c>
      <c r="BI44" s="424">
        <f>'C1.4'!BI44/'C1.5'!BI44*100</f>
        <v>238.04135524406266</v>
      </c>
    </row>
    <row r="45" spans="1:61" ht="15.75" customHeight="1">
      <c r="A45" s="281" t="s">
        <v>361</v>
      </c>
      <c r="B45" s="420">
        <v>100</v>
      </c>
      <c r="C45" s="420">
        <v>100</v>
      </c>
      <c r="D45" s="420">
        <v>100</v>
      </c>
      <c r="E45" s="136">
        <v>100</v>
      </c>
      <c r="F45" s="144">
        <v>101.42041340726304</v>
      </c>
      <c r="G45" s="145">
        <v>101.68507164035651</v>
      </c>
      <c r="H45" s="145">
        <v>101.64507059697966</v>
      </c>
      <c r="I45" s="146">
        <v>101.67105632399867</v>
      </c>
      <c r="J45" s="420">
        <v>104.86995810015802</v>
      </c>
      <c r="K45" s="420">
        <v>114.05522531903279</v>
      </c>
      <c r="L45" s="420">
        <v>114.88272578050054</v>
      </c>
      <c r="M45" s="136">
        <v>117.01601890091749</v>
      </c>
      <c r="N45" s="144">
        <v>118.18300112240863</v>
      </c>
      <c r="O45" s="145">
        <v>120.61384780610676</v>
      </c>
      <c r="P45" s="145">
        <v>121.78876771714459</v>
      </c>
      <c r="Q45" s="146">
        <v>124.43289290267342</v>
      </c>
      <c r="R45" s="420">
        <v>126.03801822988142</v>
      </c>
      <c r="S45" s="420">
        <v>129.53146946181528</v>
      </c>
      <c r="T45" s="420">
        <v>135.02058363050818</v>
      </c>
      <c r="U45" s="136">
        <v>132.58836558463244</v>
      </c>
      <c r="V45" s="144">
        <v>141.05312596529447</v>
      </c>
      <c r="W45" s="145">
        <v>142.97452053954322</v>
      </c>
      <c r="X45" s="145">
        <v>142.00321406020564</v>
      </c>
      <c r="Y45" s="146">
        <v>142.01028685501444</v>
      </c>
      <c r="Z45" s="420">
        <v>157.54497614779098</v>
      </c>
      <c r="AA45" s="420">
        <v>159.85648699342889</v>
      </c>
      <c r="AB45" s="420">
        <v>168.28457590742033</v>
      </c>
      <c r="AC45" s="136">
        <v>173.39048424269293</v>
      </c>
      <c r="AD45" s="144">
        <v>170.97191485993656</v>
      </c>
      <c r="AE45" s="145">
        <v>174.74858168086186</v>
      </c>
      <c r="AF45" s="145">
        <v>174.81404008349421</v>
      </c>
      <c r="AG45" s="146">
        <v>174.88073876856052</v>
      </c>
      <c r="AH45" s="144">
        <v>174.95569253496376</v>
      </c>
      <c r="AI45" s="145">
        <v>176.71565952254872</v>
      </c>
      <c r="AJ45" s="145">
        <v>177.31008940318722</v>
      </c>
      <c r="AK45" s="424">
        <v>177.90651880601834</v>
      </c>
      <c r="AL45" s="144">
        <v>178.50495445696401</v>
      </c>
      <c r="AM45" s="145">
        <v>196.5170298329266</v>
      </c>
      <c r="AN45" s="145">
        <v>179.70787152008506</v>
      </c>
      <c r="AO45" s="424">
        <v>180.31236649753134</v>
      </c>
      <c r="AP45" s="144">
        <v>180.91889485378647</v>
      </c>
      <c r="AQ45" s="145">
        <v>181.52746342865831</v>
      </c>
      <c r="AR45" s="145">
        <v>182.13807908496199</v>
      </c>
      <c r="AS45" s="424">
        <v>182.750748708598</v>
      </c>
      <c r="AT45" s="144">
        <v>183.36530478396526</v>
      </c>
      <c r="AU45" s="145">
        <v>183.98246089463657</v>
      </c>
      <c r="AV45" s="145">
        <v>184.60115059040203</v>
      </c>
      <c r="AW45" s="424">
        <v>183.81074870859732</v>
      </c>
      <c r="AX45" s="144">
        <v>184.92707453488572</v>
      </c>
      <c r="AY45" s="145">
        <v>186.4770745348857</v>
      </c>
      <c r="AZ45" s="145">
        <v>188.12040786821908</v>
      </c>
      <c r="BA45" s="424">
        <v>189.43423676638932</v>
      </c>
      <c r="BB45" s="144">
        <v>186.47444129426162</v>
      </c>
      <c r="BC45" s="145">
        <v>188.1704078682192</v>
      </c>
      <c r="BD45" s="145">
        <v>190.33990423296072</v>
      </c>
      <c r="BE45" s="424">
        <v>191.92129713694513</v>
      </c>
      <c r="BF45" s="144">
        <f>'C1.4'!BF45/'C1.5'!BF45*100</f>
        <v>193.19904723312098</v>
      </c>
      <c r="BG45" s="145">
        <f>'C1.4'!BG45/'C1.5'!BG45*100</f>
        <v>195.96904723312099</v>
      </c>
      <c r="BH45" s="145">
        <f>'C1.4'!BH45/'C1.5'!BH45*100</f>
        <v>255.52589816425214</v>
      </c>
      <c r="BI45" s="424">
        <f>'C1.4'!BI45/'C1.5'!BI45*100</f>
        <v>245.81040247718354</v>
      </c>
    </row>
    <row r="46" spans="1:61" ht="15.75" customHeight="1">
      <c r="A46" s="281" t="s">
        <v>428</v>
      </c>
      <c r="B46" s="420">
        <v>100</v>
      </c>
      <c r="C46" s="420">
        <v>100</v>
      </c>
      <c r="D46" s="420">
        <v>100</v>
      </c>
      <c r="E46" s="136">
        <v>100</v>
      </c>
      <c r="F46" s="144">
        <v>107.10433070074376</v>
      </c>
      <c r="G46" s="145">
        <v>116.51652530376239</v>
      </c>
      <c r="H46" s="145">
        <v>101.80400284470296</v>
      </c>
      <c r="I46" s="146">
        <v>102.64451962551935</v>
      </c>
      <c r="J46" s="420">
        <v>115.53450399403719</v>
      </c>
      <c r="K46" s="420">
        <v>119.78945860687406</v>
      </c>
      <c r="L46" s="420">
        <v>120.92878169382408</v>
      </c>
      <c r="M46" s="136">
        <v>122.6448289093093</v>
      </c>
      <c r="N46" s="144">
        <v>124.31975234062773</v>
      </c>
      <c r="O46" s="145">
        <v>127.01676235465041</v>
      </c>
      <c r="P46" s="145">
        <v>128.3077270992105</v>
      </c>
      <c r="Q46" s="146">
        <v>131.00314217037572</v>
      </c>
      <c r="R46" s="420">
        <v>132.90317822379919</v>
      </c>
      <c r="S46" s="420">
        <v>135.1579155451422</v>
      </c>
      <c r="T46" s="420">
        <v>137.44835855809853</v>
      </c>
      <c r="U46" s="136">
        <v>142.84144804916866</v>
      </c>
      <c r="V46" s="144">
        <v>143.28893000264864</v>
      </c>
      <c r="W46" s="145">
        <v>146.90480885991801</v>
      </c>
      <c r="X46" s="145">
        <v>150.1860106129952</v>
      </c>
      <c r="Y46" s="146">
        <v>154.821709022541</v>
      </c>
      <c r="Z46" s="420">
        <v>157.16659014214338</v>
      </c>
      <c r="AA46" s="420">
        <v>161.49272430169898</v>
      </c>
      <c r="AB46" s="420">
        <v>166.11744086810887</v>
      </c>
      <c r="AC46" s="136">
        <v>170.09121223094314</v>
      </c>
      <c r="AD46" s="144">
        <v>170.97191485993659</v>
      </c>
      <c r="AE46" s="145">
        <v>171.06594941310948</v>
      </c>
      <c r="AF46" s="145">
        <v>171.09736321967893</v>
      </c>
      <c r="AG46" s="146">
        <v>171.12907004388848</v>
      </c>
      <c r="AH46" s="144">
        <v>171.16272582325576</v>
      </c>
      <c r="AI46" s="145">
        <v>172.00914418873924</v>
      </c>
      <c r="AJ46" s="145">
        <v>172.29311540356707</v>
      </c>
      <c r="AK46" s="424">
        <v>172.57755542865044</v>
      </c>
      <c r="AL46" s="144">
        <v>172.86246503795192</v>
      </c>
      <c r="AM46" s="145">
        <v>196.20196115407967</v>
      </c>
      <c r="AN46" s="145">
        <v>173.43369611144954</v>
      </c>
      <c r="AO46" s="424">
        <v>173.72001912996765</v>
      </c>
      <c r="AP46" s="144">
        <v>174.00681484135217</v>
      </c>
      <c r="AQ46" s="145">
        <v>174.29408402597528</v>
      </c>
      <c r="AR46" s="145">
        <v>174.58182746549767</v>
      </c>
      <c r="AS46" s="424">
        <v>174.87004594286998</v>
      </c>
      <c r="AT46" s="144">
        <v>175.15874279853526</v>
      </c>
      <c r="AU46" s="145">
        <v>175.44790556665586</v>
      </c>
      <c r="AV46" s="145">
        <v>175.737559451001</v>
      </c>
      <c r="AW46" s="424">
        <v>175.93004594287035</v>
      </c>
      <c r="AX46" s="144">
        <v>196.91920346420034</v>
      </c>
      <c r="AY46" s="145">
        <v>198.46920346420032</v>
      </c>
      <c r="AZ46" s="145">
        <v>200.11253679753369</v>
      </c>
      <c r="BA46" s="424">
        <v>201.42545594374135</v>
      </c>
      <c r="BB46" s="144">
        <v>198.49604254759066</v>
      </c>
      <c r="BC46" s="145">
        <v>200.16253679753368</v>
      </c>
      <c r="BD46" s="145">
        <v>202.33203316227576</v>
      </c>
      <c r="BE46" s="424">
        <v>203.91342606625972</v>
      </c>
      <c r="BF46" s="144">
        <f>'C1.4'!BF46/'C1.5'!BF46*100</f>
        <v>245.32162902262095</v>
      </c>
      <c r="BG46" s="145">
        <f>'C1.4'!BG46/'C1.5'!BG46*100</f>
        <v>286.99162902261997</v>
      </c>
      <c r="BH46" s="145">
        <f>'C1.4'!BH46/'C1.5'!BH46*100</f>
        <v>311.13392267346597</v>
      </c>
      <c r="BI46" s="424">
        <f>'C1.4'!BI46/'C1.5'!BI46*100</f>
        <v>248.41649213334156</v>
      </c>
    </row>
    <row r="47" spans="1:61" ht="15.75" customHeight="1">
      <c r="A47" s="281" t="s">
        <v>362</v>
      </c>
      <c r="B47" s="420">
        <v>100</v>
      </c>
      <c r="C47" s="420">
        <v>100</v>
      </c>
      <c r="D47" s="420">
        <v>100</v>
      </c>
      <c r="E47" s="136">
        <v>100</v>
      </c>
      <c r="F47" s="144">
        <v>109.82079930538013</v>
      </c>
      <c r="G47" s="145">
        <v>110.69400731063088</v>
      </c>
      <c r="H47" s="145">
        <v>106.27366007581864</v>
      </c>
      <c r="I47" s="146">
        <v>102.26110737358908</v>
      </c>
      <c r="J47" s="420">
        <v>115.55395673777372</v>
      </c>
      <c r="K47" s="420">
        <v>119.80962776465857</v>
      </c>
      <c r="L47" s="420">
        <v>120.94914268140209</v>
      </c>
      <c r="M47" s="136">
        <v>122.66547883071715</v>
      </c>
      <c r="N47" s="144">
        <v>124.27982338250831</v>
      </c>
      <c r="O47" s="145">
        <v>126.97596717215501</v>
      </c>
      <c r="P47" s="145">
        <v>128.26651728528086</v>
      </c>
      <c r="Q47" s="146">
        <v>130.96106664433302</v>
      </c>
      <c r="R47" s="420">
        <v>132.90317822379916</v>
      </c>
      <c r="S47" s="420">
        <v>135.15791554514223</v>
      </c>
      <c r="T47" s="420">
        <v>137.44835855809853</v>
      </c>
      <c r="U47" s="136">
        <v>142.84144804916863</v>
      </c>
      <c r="V47" s="144">
        <v>143.28893000264864</v>
      </c>
      <c r="W47" s="145">
        <v>144.74529106455913</v>
      </c>
      <c r="X47" s="145">
        <v>150.1860106129952</v>
      </c>
      <c r="Y47" s="146">
        <v>156.09217090224999</v>
      </c>
      <c r="Z47" s="420">
        <v>157.16659014214341</v>
      </c>
      <c r="AA47" s="420">
        <v>161.49272430169898</v>
      </c>
      <c r="AB47" s="420">
        <v>166.11744086810882</v>
      </c>
      <c r="AC47" s="136">
        <v>170.09121223094311</v>
      </c>
      <c r="AD47" s="144">
        <v>170.97191485993656</v>
      </c>
      <c r="AE47" s="145">
        <v>171.06594941310951</v>
      </c>
      <c r="AF47" s="145">
        <v>171.09736321967893</v>
      </c>
      <c r="AG47" s="146">
        <v>171.1290700438885</v>
      </c>
      <c r="AH47" s="144">
        <v>171.16272582325576</v>
      </c>
      <c r="AI47" s="145">
        <v>172.00914418873927</v>
      </c>
      <c r="AJ47" s="145">
        <v>172.2931154035671</v>
      </c>
      <c r="AK47" s="424">
        <v>172.57755542865044</v>
      </c>
      <c r="AL47" s="144">
        <v>172.86246503795195</v>
      </c>
      <c r="AM47" s="145">
        <v>196.20196115407967</v>
      </c>
      <c r="AN47" s="145">
        <v>173.43369611144948</v>
      </c>
      <c r="AO47" s="424">
        <v>173.72001912996765</v>
      </c>
      <c r="AP47" s="144">
        <v>174.00681484135217</v>
      </c>
      <c r="AQ47" s="145">
        <v>174.29408402597528</v>
      </c>
      <c r="AR47" s="145">
        <v>174.58182746549767</v>
      </c>
      <c r="AS47" s="424">
        <v>174.87004594287001</v>
      </c>
      <c r="AT47" s="144">
        <v>175.15873729927861</v>
      </c>
      <c r="AU47" s="145">
        <v>175.44791175714482</v>
      </c>
      <c r="AV47" s="145">
        <v>175.737559451001</v>
      </c>
      <c r="AW47" s="424">
        <v>175.93004594287035</v>
      </c>
      <c r="AX47" s="144">
        <v>196.91920346420034</v>
      </c>
      <c r="AY47" s="145">
        <v>198.46920346420035</v>
      </c>
      <c r="AZ47" s="145">
        <v>200.11253679753369</v>
      </c>
      <c r="BA47" s="424">
        <v>201.42545594374135</v>
      </c>
      <c r="BB47" s="144">
        <v>198.49439627502193</v>
      </c>
      <c r="BC47" s="145">
        <v>200.16253679753368</v>
      </c>
      <c r="BD47" s="145">
        <v>202.33203316227514</v>
      </c>
      <c r="BE47" s="424">
        <v>203.91342606625972</v>
      </c>
      <c r="BF47" s="144">
        <f>'C1.4'!BF47/'C1.5'!BF47*100</f>
        <v>245.32162902262104</v>
      </c>
      <c r="BG47" s="145">
        <f>'C1.4'!BG47/'C1.5'!BG47*100</f>
        <v>286.99162902261997</v>
      </c>
      <c r="BH47" s="145">
        <f>'C1.4'!BH47/'C1.5'!BH47*100</f>
        <v>311.13392267346597</v>
      </c>
      <c r="BI47" s="424">
        <f>'C1.4'!BI47/'C1.5'!BI47*100</f>
        <v>248.41649213334151</v>
      </c>
    </row>
    <row r="48" spans="1:61" ht="15.75" customHeight="1">
      <c r="A48" s="281" t="s">
        <v>363</v>
      </c>
      <c r="B48" s="420">
        <v>100</v>
      </c>
      <c r="C48" s="420">
        <v>100</v>
      </c>
      <c r="D48" s="420">
        <v>100</v>
      </c>
      <c r="E48" s="136">
        <v>100</v>
      </c>
      <c r="F48" s="144">
        <v>109.07167493524845</v>
      </c>
      <c r="G48" s="145">
        <v>111.47887722598706</v>
      </c>
      <c r="H48" s="145">
        <v>105.08810306203442</v>
      </c>
      <c r="I48" s="146">
        <v>102.32437826884279</v>
      </c>
      <c r="J48" s="420">
        <v>115.53450399403724</v>
      </c>
      <c r="K48" s="420">
        <v>119.78945860687409</v>
      </c>
      <c r="L48" s="420">
        <v>120.92878169382406</v>
      </c>
      <c r="M48" s="136">
        <v>122.64482890930928</v>
      </c>
      <c r="N48" s="144">
        <v>124.31975234062773</v>
      </c>
      <c r="O48" s="145">
        <v>127.01676235465042</v>
      </c>
      <c r="P48" s="145">
        <v>128.30772709921055</v>
      </c>
      <c r="Q48" s="146">
        <v>131.00314217037575</v>
      </c>
      <c r="R48" s="420">
        <v>132.90317822379919</v>
      </c>
      <c r="S48" s="420">
        <v>135.15791554514226</v>
      </c>
      <c r="T48" s="420">
        <v>137.44835855809853</v>
      </c>
      <c r="U48" s="136">
        <v>142.84144804916863</v>
      </c>
      <c r="V48" s="144">
        <v>143.28893000264864</v>
      </c>
      <c r="W48" s="145">
        <v>148.17633006060021</v>
      </c>
      <c r="X48" s="145">
        <v>150.1860106129952</v>
      </c>
      <c r="Y48" s="146">
        <v>154.82170902254103</v>
      </c>
      <c r="Z48" s="420">
        <v>157.16659014214341</v>
      </c>
      <c r="AA48" s="420">
        <v>161.49272430169898</v>
      </c>
      <c r="AB48" s="420">
        <v>166.11744086810882</v>
      </c>
      <c r="AC48" s="136">
        <v>170.09121223094311</v>
      </c>
      <c r="AD48" s="144">
        <v>170.97191485993653</v>
      </c>
      <c r="AE48" s="145">
        <v>171.06594941310951</v>
      </c>
      <c r="AF48" s="145">
        <v>171.09736321967887</v>
      </c>
      <c r="AG48" s="146">
        <v>171.12907004388848</v>
      </c>
      <c r="AH48" s="144">
        <v>171.16272582325576</v>
      </c>
      <c r="AI48" s="145">
        <v>172.0091441887393</v>
      </c>
      <c r="AJ48" s="145">
        <v>172.2931154035671</v>
      </c>
      <c r="AK48" s="424">
        <v>172.57755542865044</v>
      </c>
      <c r="AL48" s="144">
        <v>172.86246503795192</v>
      </c>
      <c r="AM48" s="145">
        <v>196.2019611540797</v>
      </c>
      <c r="AN48" s="145">
        <v>173.43369611144951</v>
      </c>
      <c r="AO48" s="424">
        <v>173.72001912996768</v>
      </c>
      <c r="AP48" s="144">
        <v>174.0068148413522</v>
      </c>
      <c r="AQ48" s="145">
        <v>174.29408402597525</v>
      </c>
      <c r="AR48" s="145">
        <v>174.58182746549764</v>
      </c>
      <c r="AS48" s="424">
        <v>174.87004594286998</v>
      </c>
      <c r="AT48" s="144">
        <v>175.15872056007115</v>
      </c>
      <c r="AU48" s="145">
        <v>175.44790512006963</v>
      </c>
      <c r="AV48" s="145">
        <v>175.737559451001</v>
      </c>
      <c r="AW48" s="424">
        <v>175.93004594287035</v>
      </c>
      <c r="AX48" s="144">
        <v>196.91920346420036</v>
      </c>
      <c r="AY48" s="145">
        <v>198.46920346420029</v>
      </c>
      <c r="AZ48" s="145">
        <v>200.11253679753369</v>
      </c>
      <c r="BA48" s="424">
        <v>201.4254559437413</v>
      </c>
      <c r="BB48" s="144">
        <v>198.48774158772719</v>
      </c>
      <c r="BC48" s="145">
        <v>200.16253679753396</v>
      </c>
      <c r="BD48" s="145">
        <v>202.33203316227559</v>
      </c>
      <c r="BE48" s="424">
        <v>203.91342606625972</v>
      </c>
      <c r="BF48" s="144">
        <f>'C1.4'!BF48/'C1.5'!BF48*100</f>
        <v>245.32162902262104</v>
      </c>
      <c r="BG48" s="145">
        <f>'C1.4'!BG48/'C1.5'!BG48*100</f>
        <v>286.99162902261992</v>
      </c>
      <c r="BH48" s="145">
        <f>'C1.4'!BH48/'C1.5'!BH48*100</f>
        <v>311.13392267346592</v>
      </c>
      <c r="BI48" s="424">
        <f>'C1.4'!BI48/'C1.5'!BI48*100</f>
        <v>248.41649213334151</v>
      </c>
    </row>
    <row r="49" spans="1:61" ht="15.75" customHeight="1">
      <c r="A49" s="281" t="s">
        <v>364</v>
      </c>
      <c r="B49" s="420">
        <v>100</v>
      </c>
      <c r="C49" s="420">
        <v>100</v>
      </c>
      <c r="D49" s="420">
        <v>100</v>
      </c>
      <c r="E49" s="136">
        <v>100</v>
      </c>
      <c r="F49" s="144">
        <v>106.56276382970734</v>
      </c>
      <c r="G49" s="145">
        <v>108.44958759409347</v>
      </c>
      <c r="H49" s="145">
        <v>104.9558587265401</v>
      </c>
      <c r="I49" s="146">
        <v>108.22083357422107</v>
      </c>
      <c r="J49" s="420">
        <v>117.77473611283615</v>
      </c>
      <c r="K49" s="420">
        <v>118.98415671975715</v>
      </c>
      <c r="L49" s="420">
        <v>121.42491342283054</v>
      </c>
      <c r="M49" s="136">
        <v>122.89543282883655</v>
      </c>
      <c r="N49" s="144">
        <v>126.94836017752343</v>
      </c>
      <c r="O49" s="145">
        <v>129.39969649721618</v>
      </c>
      <c r="P49" s="145">
        <v>131.44600846593298</v>
      </c>
      <c r="Q49" s="146">
        <v>134.18682422448484</v>
      </c>
      <c r="R49" s="420">
        <v>136.78268630016822</v>
      </c>
      <c r="S49" s="420">
        <v>139.64937655035885</v>
      </c>
      <c r="T49" s="420">
        <v>142.35899368738097</v>
      </c>
      <c r="U49" s="136">
        <v>144.80622140489504</v>
      </c>
      <c r="V49" s="144">
        <v>148.18656148492948</v>
      </c>
      <c r="W49" s="145">
        <v>152.13867676387105</v>
      </c>
      <c r="X49" s="145">
        <v>155.62140929596768</v>
      </c>
      <c r="Y49" s="146">
        <v>158.82279822158401</v>
      </c>
      <c r="Z49" s="420">
        <v>164.87997475245143</v>
      </c>
      <c r="AA49" s="420">
        <v>175.36850210621054</v>
      </c>
      <c r="AB49" s="420">
        <v>182.91786067818737</v>
      </c>
      <c r="AC49" s="136">
        <v>185.20748085964448</v>
      </c>
      <c r="AD49" s="144">
        <v>186.43125023963941</v>
      </c>
      <c r="AE49" s="145">
        <v>186.833941740157</v>
      </c>
      <c r="AF49" s="145">
        <v>186.96933178309612</v>
      </c>
      <c r="AG49" s="146">
        <v>187.10964705736569</v>
      </c>
      <c r="AH49" s="144">
        <v>187.28278484743609</v>
      </c>
      <c r="AI49" s="145">
        <v>190.90900784044175</v>
      </c>
      <c r="AJ49" s="145">
        <v>192.14877225037156</v>
      </c>
      <c r="AK49" s="424">
        <v>193.39658769890627</v>
      </c>
      <c r="AL49" s="144">
        <v>194.65250646954595</v>
      </c>
      <c r="AM49" s="145">
        <v>197.18065590109396</v>
      </c>
      <c r="AN49" s="145">
        <v>197.18886481099207</v>
      </c>
      <c r="AO49" s="424">
        <v>198.46941065527966</v>
      </c>
      <c r="AP49" s="144">
        <v>199.75827237308727</v>
      </c>
      <c r="AQ49" s="145">
        <v>201.05550396775479</v>
      </c>
      <c r="AR49" s="145">
        <v>202.36115979331996</v>
      </c>
      <c r="AS49" s="424">
        <v>203.67529455679602</v>
      </c>
      <c r="AT49" s="144">
        <v>204.99796231303472</v>
      </c>
      <c r="AU49" s="145">
        <v>202.32922306383631</v>
      </c>
      <c r="AV49" s="145">
        <v>207.66912488769904</v>
      </c>
      <c r="AW49" s="424">
        <v>204.96862789012965</v>
      </c>
      <c r="AX49" s="144">
        <v>220.05324362680264</v>
      </c>
      <c r="AY49" s="145">
        <v>221.83991029346936</v>
      </c>
      <c r="AZ49" s="145">
        <v>223.65657696013596</v>
      </c>
      <c r="BA49" s="424">
        <v>225.10776396355513</v>
      </c>
      <c r="BB49" s="144">
        <v>221.86759150153512</v>
      </c>
      <c r="BC49" s="145">
        <v>223.85991029346951</v>
      </c>
      <c r="BD49" s="145">
        <v>227.11796775360222</v>
      </c>
      <c r="BE49" s="424">
        <v>229.46896913686459</v>
      </c>
      <c r="BF49" s="144">
        <f>'C1.4'!BF49/'C1.5'!BF49*100</f>
        <v>240.36810370462197</v>
      </c>
      <c r="BG49" s="145">
        <f>'C1.4'!BG49/'C1.5'!BG49*100</f>
        <v>324.31679695418802</v>
      </c>
      <c r="BH49" s="145">
        <f>'C1.4'!BH49/'C1.5'!BH49*100</f>
        <v>302.99310449108503</v>
      </c>
      <c r="BI49" s="424">
        <f>'C1.4'!BI49/'C1.5'!BI49*100</f>
        <v>326.99802933601012</v>
      </c>
    </row>
    <row r="50" spans="1:61" s="2" customFormat="1" ht="14.25" customHeight="1">
      <c r="A50" s="281" t="s">
        <v>365</v>
      </c>
      <c r="B50" s="420">
        <v>100</v>
      </c>
      <c r="C50" s="420">
        <v>100</v>
      </c>
      <c r="D50" s="420">
        <v>100</v>
      </c>
      <c r="E50" s="136">
        <v>100</v>
      </c>
      <c r="F50" s="144">
        <v>106.37334292758848</v>
      </c>
      <c r="G50" s="145">
        <v>108.11057094532177</v>
      </c>
      <c r="H50" s="145">
        <v>104.62347055680958</v>
      </c>
      <c r="I50" s="146">
        <v>109.09862544211295</v>
      </c>
      <c r="J50" s="420">
        <v>117.97402542522917</v>
      </c>
      <c r="K50" s="420">
        <v>118.99935541445983</v>
      </c>
      <c r="L50" s="420">
        <v>121.43926602355961</v>
      </c>
      <c r="M50" s="136">
        <v>122.67334161876018</v>
      </c>
      <c r="N50" s="144">
        <v>126.9567432528725</v>
      </c>
      <c r="O50" s="145">
        <v>129.40989824255263</v>
      </c>
      <c r="P50" s="145">
        <v>131.4552226277597</v>
      </c>
      <c r="Q50" s="146">
        <v>134.19669147034611</v>
      </c>
      <c r="R50" s="420">
        <v>136.78268630016822</v>
      </c>
      <c r="S50" s="420">
        <v>139.64937655035885</v>
      </c>
      <c r="T50" s="420">
        <v>142.35899368738097</v>
      </c>
      <c r="U50" s="136">
        <v>144.80622140489504</v>
      </c>
      <c r="V50" s="144">
        <v>148.18656148492948</v>
      </c>
      <c r="W50" s="145">
        <v>152.13867676387105</v>
      </c>
      <c r="X50" s="145">
        <v>155.62140929596768</v>
      </c>
      <c r="Y50" s="146">
        <v>158.82279822158401</v>
      </c>
      <c r="Z50" s="420">
        <v>164.87997475245143</v>
      </c>
      <c r="AA50" s="420">
        <v>175.36850210621054</v>
      </c>
      <c r="AB50" s="420">
        <v>182.91786067818734</v>
      </c>
      <c r="AC50" s="136">
        <v>185.20748085964445</v>
      </c>
      <c r="AD50" s="144">
        <v>186.43125023963944</v>
      </c>
      <c r="AE50" s="145">
        <v>186.833941740157</v>
      </c>
      <c r="AF50" s="145">
        <v>186.96933178309612</v>
      </c>
      <c r="AG50" s="146">
        <v>187.10964705736569</v>
      </c>
      <c r="AH50" s="144">
        <v>187.28278484743609</v>
      </c>
      <c r="AI50" s="145">
        <v>190.90900784044172</v>
      </c>
      <c r="AJ50" s="145">
        <v>192.14877225037154</v>
      </c>
      <c r="AK50" s="424">
        <v>193.39658769890627</v>
      </c>
      <c r="AL50" s="144">
        <v>194.65250646954595</v>
      </c>
      <c r="AM50" s="145">
        <v>197.18065590109398</v>
      </c>
      <c r="AN50" s="145">
        <v>197.18886481099207</v>
      </c>
      <c r="AO50" s="424">
        <v>198.46941065527963</v>
      </c>
      <c r="AP50" s="144">
        <v>199.75827237308727</v>
      </c>
      <c r="AQ50" s="145">
        <v>201.05550396775476</v>
      </c>
      <c r="AR50" s="145">
        <v>202.36115979332001</v>
      </c>
      <c r="AS50" s="424">
        <v>203.67529455679599</v>
      </c>
      <c r="AT50" s="144">
        <v>204.99796207992694</v>
      </c>
      <c r="AU50" s="145">
        <v>202.32922307009838</v>
      </c>
      <c r="AV50" s="145">
        <v>207.66912488769904</v>
      </c>
      <c r="AW50" s="424">
        <v>204.96862789012965</v>
      </c>
      <c r="AX50" s="144">
        <v>220.0532436268027</v>
      </c>
      <c r="AY50" s="145">
        <v>221.83991029346936</v>
      </c>
      <c r="AZ50" s="145">
        <v>223.65657696013596</v>
      </c>
      <c r="BA50" s="424">
        <v>225.10776396355513</v>
      </c>
      <c r="BB50" s="144">
        <v>221.86626296751797</v>
      </c>
      <c r="BC50" s="145">
        <v>223.85991029346869</v>
      </c>
      <c r="BD50" s="145">
        <v>227.1179677536029</v>
      </c>
      <c r="BE50" s="424">
        <v>229.46896913686459</v>
      </c>
      <c r="BF50" s="144">
        <f>'C1.4'!BF50/'C1.5'!BF50*100</f>
        <v>240.36810370462197</v>
      </c>
      <c r="BG50" s="145">
        <f>'C1.4'!BG50/'C1.5'!BG50*100</f>
        <v>324.31679695418802</v>
      </c>
      <c r="BH50" s="145">
        <f>'C1.4'!BH50/'C1.5'!BH50*100</f>
        <v>302.99310449108503</v>
      </c>
      <c r="BI50" s="424">
        <f>'C1.4'!BI50/'C1.5'!BI50*100</f>
        <v>326.99802933601012</v>
      </c>
    </row>
    <row r="51" spans="1:61" s="2" customFormat="1">
      <c r="A51" s="281" t="s">
        <v>366</v>
      </c>
      <c r="B51" s="420">
        <v>100</v>
      </c>
      <c r="C51" s="420">
        <v>100</v>
      </c>
      <c r="D51" s="420">
        <v>100</v>
      </c>
      <c r="E51" s="136">
        <v>100</v>
      </c>
      <c r="F51" s="144">
        <v>107.42953849563806</v>
      </c>
      <c r="G51" s="145">
        <v>109.88587102657831</v>
      </c>
      <c r="H51" s="145">
        <v>106.36573205356517</v>
      </c>
      <c r="I51" s="146">
        <v>104.68733153409551</v>
      </c>
      <c r="J51" s="420">
        <v>116.35546771497198</v>
      </c>
      <c r="K51" s="420">
        <v>118.89364123340975</v>
      </c>
      <c r="L51" s="420">
        <v>121.33138432529084</v>
      </c>
      <c r="M51" s="136">
        <v>124.30653686895742</v>
      </c>
      <c r="N51" s="144">
        <v>126.88717185590394</v>
      </c>
      <c r="O51" s="145">
        <v>129.33898253400798</v>
      </c>
      <c r="P51" s="145">
        <v>131.3831860959246</v>
      </c>
      <c r="Q51" s="146">
        <v>134.12315263298365</v>
      </c>
      <c r="R51" s="420">
        <v>136.78268630016822</v>
      </c>
      <c r="S51" s="420">
        <v>139.64937655035885</v>
      </c>
      <c r="T51" s="420">
        <v>142.358993687381</v>
      </c>
      <c r="U51" s="136">
        <v>144.80622140489501</v>
      </c>
      <c r="V51" s="144">
        <v>148.18656148492948</v>
      </c>
      <c r="W51" s="145">
        <v>152.13867676387105</v>
      </c>
      <c r="X51" s="145">
        <v>155.62140929596765</v>
      </c>
      <c r="Y51" s="146">
        <v>158.82279822158401</v>
      </c>
      <c r="Z51" s="420">
        <v>164.8799747524514</v>
      </c>
      <c r="AA51" s="420">
        <v>175.36850210621057</v>
      </c>
      <c r="AB51" s="420">
        <v>182.91786067818737</v>
      </c>
      <c r="AC51" s="136">
        <v>185.20748085964448</v>
      </c>
      <c r="AD51" s="144">
        <v>186.43125023963944</v>
      </c>
      <c r="AE51" s="145">
        <v>186.833941740157</v>
      </c>
      <c r="AF51" s="145">
        <v>186.96933178309612</v>
      </c>
      <c r="AG51" s="146">
        <v>187.10964705736566</v>
      </c>
      <c r="AH51" s="144">
        <v>187.28278484743609</v>
      </c>
      <c r="AI51" s="145">
        <v>190.90900784044175</v>
      </c>
      <c r="AJ51" s="145">
        <v>192.14877225037159</v>
      </c>
      <c r="AK51" s="424">
        <v>193.39658769890627</v>
      </c>
      <c r="AL51" s="144">
        <v>194.65250646954598</v>
      </c>
      <c r="AM51" s="145">
        <v>197.18065590109398</v>
      </c>
      <c r="AN51" s="145">
        <v>197.18886481099207</v>
      </c>
      <c r="AO51" s="424">
        <v>198.46941065527963</v>
      </c>
      <c r="AP51" s="144">
        <v>199.75827237308727</v>
      </c>
      <c r="AQ51" s="145">
        <v>201.05550396775476</v>
      </c>
      <c r="AR51" s="145">
        <v>202.36115979332001</v>
      </c>
      <c r="AS51" s="424">
        <v>203.67529455679599</v>
      </c>
      <c r="AT51" s="144">
        <v>204.99796395284881</v>
      </c>
      <c r="AU51" s="145">
        <v>202.32922301824473</v>
      </c>
      <c r="AV51" s="145">
        <v>207.66912488769904</v>
      </c>
      <c r="AW51" s="424">
        <v>204.96862789012971</v>
      </c>
      <c r="AX51" s="144">
        <v>220.05324362680264</v>
      </c>
      <c r="AY51" s="145">
        <v>221.83991029346936</v>
      </c>
      <c r="AZ51" s="145">
        <v>223.65657696013596</v>
      </c>
      <c r="BA51" s="424">
        <v>225.10776396355513</v>
      </c>
      <c r="BB51" s="144">
        <v>221.85403132373307</v>
      </c>
      <c r="BC51" s="145">
        <v>223.85991029346889</v>
      </c>
      <c r="BD51" s="145">
        <v>227.11796775360261</v>
      </c>
      <c r="BE51" s="424">
        <v>229.46896913686459</v>
      </c>
      <c r="BF51" s="144">
        <f>'C1.4'!BF51/'C1.5'!BF51*100</f>
        <v>240.368103704622</v>
      </c>
      <c r="BG51" s="145">
        <f>'C1.4'!BG51/'C1.5'!BG51*100</f>
        <v>324.31679695418808</v>
      </c>
      <c r="BH51" s="145">
        <f>'C1.4'!BH51/'C1.5'!BH51*100</f>
        <v>302.99310449108492</v>
      </c>
      <c r="BI51" s="424">
        <f>'C1.4'!BI51/'C1.5'!BI51*100</f>
        <v>326.99802933601018</v>
      </c>
    </row>
    <row r="52" spans="1:61" s="2" customFormat="1">
      <c r="A52" s="281" t="s">
        <v>367</v>
      </c>
      <c r="B52" s="420">
        <v>100</v>
      </c>
      <c r="C52" s="420">
        <v>100</v>
      </c>
      <c r="D52" s="420">
        <v>100</v>
      </c>
      <c r="E52" s="136">
        <v>100</v>
      </c>
      <c r="F52" s="144">
        <v>108.13897180947313</v>
      </c>
      <c r="G52" s="145">
        <v>116.28187479194787</v>
      </c>
      <c r="H52" s="145">
        <v>111.97434808039199</v>
      </c>
      <c r="I52" s="146">
        <v>106.61682421171608</v>
      </c>
      <c r="J52" s="420">
        <v>112.21127426556224</v>
      </c>
      <c r="K52" s="420">
        <v>140.36330520156318</v>
      </c>
      <c r="L52" s="420">
        <v>129.18258120079952</v>
      </c>
      <c r="M52" s="136">
        <v>123.89818983942469</v>
      </c>
      <c r="N52" s="144">
        <v>118.90039575643883</v>
      </c>
      <c r="O52" s="145">
        <v>150.39639021808665</v>
      </c>
      <c r="P52" s="145">
        <v>136.78749372313231</v>
      </c>
      <c r="Q52" s="146">
        <v>135.97686590918195</v>
      </c>
      <c r="R52" s="420">
        <v>140.99962072415636</v>
      </c>
      <c r="S52" s="420">
        <v>143.45084461665923</v>
      </c>
      <c r="T52" s="420">
        <v>146.02503777504634</v>
      </c>
      <c r="U52" s="136">
        <v>148.12999999999997</v>
      </c>
      <c r="V52" s="144">
        <v>151.117829188108</v>
      </c>
      <c r="W52" s="145">
        <v>154.20363684179216</v>
      </c>
      <c r="X52" s="145">
        <v>156.21397439120415</v>
      </c>
      <c r="Y52" s="146">
        <v>159.12279822158399</v>
      </c>
      <c r="Z52" s="420">
        <v>159.53519684879259</v>
      </c>
      <c r="AA52" s="420">
        <v>166.24655519478551</v>
      </c>
      <c r="AB52" s="420">
        <v>172.96408994669045</v>
      </c>
      <c r="AC52" s="136">
        <v>178.70613695334018</v>
      </c>
      <c r="AD52" s="144">
        <v>182.04209729473436</v>
      </c>
      <c r="AE52" s="145">
        <v>182.95230778120805</v>
      </c>
      <c r="AF52" s="145">
        <v>183.26177681826758</v>
      </c>
      <c r="AG52" s="146">
        <v>183.59699089756393</v>
      </c>
      <c r="AH52" s="144">
        <v>184.10438946285771</v>
      </c>
      <c r="AI52" s="145">
        <v>192.30851295830621</v>
      </c>
      <c r="AJ52" s="145">
        <v>195.20758782971674</v>
      </c>
      <c r="AK52" s="424">
        <v>198.1503666171981</v>
      </c>
      <c r="AL52" s="144">
        <v>201.13750816274819</v>
      </c>
      <c r="AM52" s="145">
        <v>204.16968124049001</v>
      </c>
      <c r="AN52" s="145">
        <v>207.24756470640054</v>
      </c>
      <c r="AO52" s="424">
        <v>210.37184765029497</v>
      </c>
      <c r="AP52" s="144">
        <v>213.54322955010403</v>
      </c>
      <c r="AQ52" s="145">
        <v>216.76242042847548</v>
      </c>
      <c r="AR52" s="145">
        <v>220.03014101173727</v>
      </c>
      <c r="AS52" s="424">
        <v>223.34712289125699</v>
      </c>
      <c r="AT52" s="144">
        <v>226.71410911829196</v>
      </c>
      <c r="AU52" s="145">
        <v>224.13185353548633</v>
      </c>
      <c r="AV52" s="145">
        <v>233.60111865357803</v>
      </c>
      <c r="AW52" s="424">
        <v>227.77410868723234</v>
      </c>
      <c r="AX52" s="144">
        <v>240.6105027594831</v>
      </c>
      <c r="AY52" s="145">
        <v>242.16050275948305</v>
      </c>
      <c r="AZ52" s="145">
        <v>243.80383609281643</v>
      </c>
      <c r="BA52" s="424">
        <v>245.1176649909867</v>
      </c>
      <c r="BB52" s="144">
        <v>242.18440077827631</v>
      </c>
      <c r="BC52" s="145">
        <v>243.85383609281678</v>
      </c>
      <c r="BD52" s="145">
        <v>246.02333245755776</v>
      </c>
      <c r="BE52" s="424">
        <v>247.60472536154251</v>
      </c>
      <c r="BF52" s="144">
        <f>'C1.4'!BF52/'C1.5'!BF52*100</f>
        <v>544.48832612928663</v>
      </c>
      <c r="BG52" s="145">
        <f>'C1.4'!BG52/'C1.5'!BG52*100</f>
        <v>356.15832612928699</v>
      </c>
      <c r="BH52" s="145">
        <f>'C1.4'!BH52/'C1.5'!BH52*100</f>
        <v>358.03241886633293</v>
      </c>
      <c r="BI52" s="424">
        <f>'C1.4'!BI52/'C1.5'!BI52*100</f>
        <v>283.25379281200844</v>
      </c>
    </row>
    <row r="53" spans="1:61" s="2" customFormat="1">
      <c r="A53" s="281" t="s">
        <v>368</v>
      </c>
      <c r="B53" s="420">
        <v>100</v>
      </c>
      <c r="C53" s="420">
        <v>100</v>
      </c>
      <c r="D53" s="420">
        <v>100</v>
      </c>
      <c r="E53" s="136">
        <v>100</v>
      </c>
      <c r="F53" s="144">
        <v>102.48342623447222</v>
      </c>
      <c r="G53" s="145">
        <v>109.10562983449017</v>
      </c>
      <c r="H53" s="145">
        <v>108.26428074999765</v>
      </c>
      <c r="I53" s="146">
        <v>108.11880544794809</v>
      </c>
      <c r="J53" s="420">
        <v>116.23495100931471</v>
      </c>
      <c r="K53" s="420">
        <v>132.91813001081752</v>
      </c>
      <c r="L53" s="420">
        <v>121.20571374857548</v>
      </c>
      <c r="M53" s="136">
        <v>112.06364231208794</v>
      </c>
      <c r="N53" s="144">
        <v>124.56899450371328</v>
      </c>
      <c r="O53" s="145">
        <v>146.59220873711996</v>
      </c>
      <c r="P53" s="145">
        <v>132.78396709333697</v>
      </c>
      <c r="Q53" s="146">
        <v>119.82478679162799</v>
      </c>
      <c r="R53" s="420">
        <v>136.78268630016822</v>
      </c>
      <c r="S53" s="420">
        <v>148.65</v>
      </c>
      <c r="T53" s="420">
        <v>142.35899368738097</v>
      </c>
      <c r="U53" s="136">
        <v>141.42000000000004</v>
      </c>
      <c r="V53" s="144">
        <v>148.18656148492948</v>
      </c>
      <c r="W53" s="145">
        <v>161.32867676386999</v>
      </c>
      <c r="X53" s="145">
        <v>155.62140929596765</v>
      </c>
      <c r="Y53" s="146">
        <v>158.672798221584</v>
      </c>
      <c r="Z53" s="420">
        <v>164.8799747524514</v>
      </c>
      <c r="AA53" s="420">
        <v>175.36850210621054</v>
      </c>
      <c r="AB53" s="420">
        <v>182.91786067818728</v>
      </c>
      <c r="AC53" s="136">
        <v>185.20748085964448</v>
      </c>
      <c r="AD53" s="144">
        <v>186.43125023963947</v>
      </c>
      <c r="AE53" s="145">
        <v>186.83394174015703</v>
      </c>
      <c r="AF53" s="145">
        <v>186.96933178309612</v>
      </c>
      <c r="AG53" s="146">
        <v>187.10964705736569</v>
      </c>
      <c r="AH53" s="144">
        <v>187.28278484743609</v>
      </c>
      <c r="AI53" s="145">
        <v>190.90900784044175</v>
      </c>
      <c r="AJ53" s="145">
        <v>192.14877225037162</v>
      </c>
      <c r="AK53" s="424">
        <v>193.39658769890627</v>
      </c>
      <c r="AL53" s="144">
        <v>194.65250646954595</v>
      </c>
      <c r="AM53" s="145">
        <v>197.18065590109393</v>
      </c>
      <c r="AN53" s="145">
        <v>197.18886481099207</v>
      </c>
      <c r="AO53" s="424">
        <v>198.46941065527966</v>
      </c>
      <c r="AP53" s="144">
        <v>199.75827237308727</v>
      </c>
      <c r="AQ53" s="145">
        <v>201.05550396775479</v>
      </c>
      <c r="AR53" s="145">
        <v>202.36115979332001</v>
      </c>
      <c r="AS53" s="424">
        <v>203.67529455679599</v>
      </c>
      <c r="AT53" s="144">
        <v>204.99796484693996</v>
      </c>
      <c r="AU53" s="145">
        <v>202.32922148700868</v>
      </c>
      <c r="AV53" s="145">
        <v>207.66912488769898</v>
      </c>
      <c r="AW53" s="424">
        <v>204.96862789012971</v>
      </c>
      <c r="AX53" s="144">
        <v>220.05324362680264</v>
      </c>
      <c r="AY53" s="145">
        <v>221.83991029346936</v>
      </c>
      <c r="AZ53" s="145">
        <v>223.65657696013602</v>
      </c>
      <c r="BA53" s="424">
        <v>225.10776396355513</v>
      </c>
      <c r="BB53" s="144">
        <v>221.86546008705301</v>
      </c>
      <c r="BC53" s="145">
        <v>223.85991029346948</v>
      </c>
      <c r="BD53" s="145">
        <v>227.11796775360168</v>
      </c>
      <c r="BE53" s="424">
        <v>229.46896913686453</v>
      </c>
      <c r="BF53" s="144">
        <f>'C1.4'!BF53/'C1.5'!BF53*100</f>
        <v>240.368103704622</v>
      </c>
      <c r="BG53" s="145">
        <f>'C1.4'!BG53/'C1.5'!BG53*100</f>
        <v>324.31679695418802</v>
      </c>
      <c r="BH53" s="145">
        <f>'C1.4'!BH53/'C1.5'!BH53*100</f>
        <v>302.99310449108492</v>
      </c>
      <c r="BI53" s="424">
        <f>'C1.4'!BI53/'C1.5'!BI53*100</f>
        <v>326.99802933601012</v>
      </c>
    </row>
    <row r="54" spans="1:61">
      <c r="A54" s="281" t="s">
        <v>369</v>
      </c>
      <c r="B54" s="420">
        <v>100</v>
      </c>
      <c r="C54" s="420">
        <v>100</v>
      </c>
      <c r="D54" s="420">
        <v>100</v>
      </c>
      <c r="E54" s="136">
        <v>100</v>
      </c>
      <c r="F54" s="144">
        <v>103.66251900109866</v>
      </c>
      <c r="G54" s="145">
        <v>105.34514356407439</v>
      </c>
      <c r="H54" s="145">
        <v>108.37960014349694</v>
      </c>
      <c r="I54" s="146">
        <v>110.9449150002027</v>
      </c>
      <c r="J54" s="420">
        <v>116.23495100931468</v>
      </c>
      <c r="K54" s="420">
        <v>118.770495581156</v>
      </c>
      <c r="L54" s="420">
        <v>121.20571374857549</v>
      </c>
      <c r="M54" s="136">
        <v>124.17778473887435</v>
      </c>
      <c r="N54" s="144">
        <v>120.14564546931952</v>
      </c>
      <c r="O54" s="145">
        <v>130.28024122821407</v>
      </c>
      <c r="P54" s="145">
        <v>136.35416928641257</v>
      </c>
      <c r="Q54" s="146">
        <v>133.96420312962795</v>
      </c>
      <c r="R54" s="420">
        <v>136.78268630016822</v>
      </c>
      <c r="S54" s="420">
        <v>139.6493765503588</v>
      </c>
      <c r="T54" s="420">
        <v>142.35899368738097</v>
      </c>
      <c r="U54" s="136">
        <v>144.80622140489504</v>
      </c>
      <c r="V54" s="144">
        <v>148.18656148492946</v>
      </c>
      <c r="W54" s="145">
        <v>152.13867676387105</v>
      </c>
      <c r="X54" s="145">
        <v>155.62140929596768</v>
      </c>
      <c r="Y54" s="146">
        <v>158.302727982215</v>
      </c>
      <c r="Z54" s="420">
        <v>164.8799747524514</v>
      </c>
      <c r="AA54" s="420">
        <v>175.36850210621057</v>
      </c>
      <c r="AB54" s="420">
        <v>182.91786067818734</v>
      </c>
      <c r="AC54" s="136">
        <v>185.20748085964448</v>
      </c>
      <c r="AD54" s="144">
        <v>186.43125023963944</v>
      </c>
      <c r="AE54" s="145">
        <v>186.83394174015703</v>
      </c>
      <c r="AF54" s="145">
        <v>186.9693317830961</v>
      </c>
      <c r="AG54" s="146">
        <v>187.10964705736566</v>
      </c>
      <c r="AH54" s="144">
        <v>187.28278484743609</v>
      </c>
      <c r="AI54" s="145">
        <v>190.90900784044172</v>
      </c>
      <c r="AJ54" s="145">
        <v>192.14877225037162</v>
      </c>
      <c r="AK54" s="424">
        <v>193.3965876989063</v>
      </c>
      <c r="AL54" s="144">
        <v>194.65250646954593</v>
      </c>
      <c r="AM54" s="145">
        <v>197.18065590109398</v>
      </c>
      <c r="AN54" s="145">
        <v>197.1888648109921</v>
      </c>
      <c r="AO54" s="424">
        <v>198.46941065527966</v>
      </c>
      <c r="AP54" s="144">
        <v>199.75827237308724</v>
      </c>
      <c r="AQ54" s="145">
        <v>201.05550396775476</v>
      </c>
      <c r="AR54" s="145">
        <v>202.36115979332001</v>
      </c>
      <c r="AS54" s="424">
        <v>203.67529455679599</v>
      </c>
      <c r="AT54" s="144">
        <v>204.99771898508615</v>
      </c>
      <c r="AU54" s="145">
        <v>202.3294686575079</v>
      </c>
      <c r="AV54" s="145">
        <v>207.66912488769904</v>
      </c>
      <c r="AW54" s="424">
        <v>204.96862789012965</v>
      </c>
      <c r="AX54" s="144">
        <v>220.05324362680264</v>
      </c>
      <c r="AY54" s="145">
        <v>221.8399102934693</v>
      </c>
      <c r="AZ54" s="145">
        <v>223.65657696013602</v>
      </c>
      <c r="BA54" s="424">
        <v>225.10776396355513</v>
      </c>
      <c r="BB54" s="144">
        <v>221.91429842695197</v>
      </c>
      <c r="BC54" s="145">
        <v>223.85991029346951</v>
      </c>
      <c r="BD54" s="145">
        <v>227.11796775360222</v>
      </c>
      <c r="BE54" s="424">
        <v>229.46896913686459</v>
      </c>
      <c r="BF54" s="144">
        <f>'C1.4'!BF54/'C1.5'!BF54*100</f>
        <v>240.368103704622</v>
      </c>
      <c r="BG54" s="145">
        <f>'C1.4'!BG54/'C1.5'!BG54*100</f>
        <v>324.31679695418808</v>
      </c>
      <c r="BH54" s="145">
        <f>'C1.4'!BH54/'C1.5'!BH54*100</f>
        <v>302.99310449108503</v>
      </c>
      <c r="BI54" s="424">
        <f>'C1.4'!BI54/'C1.5'!BI54*100</f>
        <v>326.99802933601018</v>
      </c>
    </row>
    <row r="55" spans="1:61">
      <c r="A55" s="281" t="s">
        <v>370</v>
      </c>
      <c r="B55" s="420">
        <v>100</v>
      </c>
      <c r="C55" s="420">
        <v>100</v>
      </c>
      <c r="D55" s="420">
        <v>100</v>
      </c>
      <c r="E55" s="136">
        <v>100</v>
      </c>
      <c r="F55" s="144">
        <v>103.65650042284393</v>
      </c>
      <c r="G55" s="145">
        <v>105.33902729373472</v>
      </c>
      <c r="H55" s="145">
        <v>108.37330769458708</v>
      </c>
      <c r="I55" s="146">
        <v>110.93847361078511</v>
      </c>
      <c r="J55" s="420">
        <v>116.18713229117455</v>
      </c>
      <c r="K55" s="420">
        <v>118.72163374741112</v>
      </c>
      <c r="L55" s="420">
        <v>121.15585007321457</v>
      </c>
      <c r="M55" s="136">
        <v>124.12669836221968</v>
      </c>
      <c r="N55" s="144">
        <v>126.6923139496165</v>
      </c>
      <c r="O55" s="145">
        <v>129.14035943468832</v>
      </c>
      <c r="P55" s="145">
        <v>131.18142375707214</v>
      </c>
      <c r="Q55" s="146">
        <v>133.91718258633136</v>
      </c>
      <c r="R55" s="420">
        <v>136.78268630016822</v>
      </c>
      <c r="S55" s="420">
        <v>139.64937655035882</v>
      </c>
      <c r="T55" s="420">
        <v>142.35899368738097</v>
      </c>
      <c r="U55" s="136">
        <v>144.80622140489504</v>
      </c>
      <c r="V55" s="144">
        <v>148.18656148492946</v>
      </c>
      <c r="W55" s="145">
        <v>152.13867676387102</v>
      </c>
      <c r="X55" s="145">
        <v>155.62140929596771</v>
      </c>
      <c r="Y55" s="146">
        <v>163.72279822158399</v>
      </c>
      <c r="Z55" s="420">
        <v>164.8799747524514</v>
      </c>
      <c r="AA55" s="420">
        <v>175.36850210621054</v>
      </c>
      <c r="AB55" s="420">
        <v>182.91786067818734</v>
      </c>
      <c r="AC55" s="136">
        <v>185.20748085964448</v>
      </c>
      <c r="AD55" s="144">
        <v>186.43125023963944</v>
      </c>
      <c r="AE55" s="145">
        <v>186.833941740157</v>
      </c>
      <c r="AF55" s="145">
        <v>186.96933178309607</v>
      </c>
      <c r="AG55" s="146">
        <v>187.10964705736566</v>
      </c>
      <c r="AH55" s="144">
        <v>187.28278484743609</v>
      </c>
      <c r="AI55" s="145">
        <v>190.90900784044172</v>
      </c>
      <c r="AJ55" s="145">
        <v>192.14877225037159</v>
      </c>
      <c r="AK55" s="424">
        <v>193.39658769890627</v>
      </c>
      <c r="AL55" s="144">
        <v>194.65250646954593</v>
      </c>
      <c r="AM55" s="145">
        <v>197.18065590109396</v>
      </c>
      <c r="AN55" s="145">
        <v>197.18886481099207</v>
      </c>
      <c r="AO55" s="424">
        <v>198.4694106552796</v>
      </c>
      <c r="AP55" s="144">
        <v>199.75827237308727</v>
      </c>
      <c r="AQ55" s="145">
        <v>201.05550396775479</v>
      </c>
      <c r="AR55" s="145">
        <v>202.36115979332001</v>
      </c>
      <c r="AS55" s="424">
        <v>203.67529455679599</v>
      </c>
      <c r="AT55" s="144">
        <v>204.99796471448178</v>
      </c>
      <c r="AU55" s="145">
        <v>202.32922214253938</v>
      </c>
      <c r="AV55" s="145">
        <v>207.66912488769898</v>
      </c>
      <c r="AW55" s="424">
        <v>204.96862789012965</v>
      </c>
      <c r="AX55" s="144">
        <v>220.05324362680264</v>
      </c>
      <c r="AY55" s="145">
        <v>221.83991029346936</v>
      </c>
      <c r="AZ55" s="145">
        <v>223.65657696013596</v>
      </c>
      <c r="BA55" s="424">
        <v>225.10776396355513</v>
      </c>
      <c r="BB55" s="144">
        <v>221.86802976999482</v>
      </c>
      <c r="BC55" s="145">
        <v>223.85991029346926</v>
      </c>
      <c r="BD55" s="145">
        <v>227.11796775360241</v>
      </c>
      <c r="BE55" s="424">
        <v>229.46896913686453</v>
      </c>
      <c r="BF55" s="144">
        <f>'C1.4'!BF55/'C1.5'!BF55*100</f>
        <v>240.36810370462206</v>
      </c>
      <c r="BG55" s="145">
        <f>'C1.4'!BG55/'C1.5'!BG55*100</f>
        <v>324.31679695418796</v>
      </c>
      <c r="BH55" s="145">
        <f>'C1.4'!BH55/'C1.5'!BH55*100</f>
        <v>302.99310449108492</v>
      </c>
      <c r="BI55" s="424">
        <f>'C1.4'!BI55/'C1.5'!BI55*100</f>
        <v>326.99802933601023</v>
      </c>
    </row>
    <row r="56" spans="1:61">
      <c r="A56" s="281" t="s">
        <v>371</v>
      </c>
      <c r="B56" s="420">
        <v>100</v>
      </c>
      <c r="C56" s="420">
        <v>100</v>
      </c>
      <c r="D56" s="420">
        <v>100</v>
      </c>
      <c r="E56" s="136">
        <v>100</v>
      </c>
      <c r="F56" s="144">
        <v>102.13075855591181</v>
      </c>
      <c r="G56" s="145">
        <v>102.11873783068353</v>
      </c>
      <c r="H56" s="145">
        <v>102.14606890766511</v>
      </c>
      <c r="I56" s="146">
        <v>102.09154212918723</v>
      </c>
      <c r="J56" s="420">
        <v>113.32096557772454</v>
      </c>
      <c r="K56" s="420">
        <v>113.43779864207706</v>
      </c>
      <c r="L56" s="420">
        <v>113.32763218090133</v>
      </c>
      <c r="M56" s="136">
        <v>113.10303724018735</v>
      </c>
      <c r="N56" s="144">
        <v>115.13686405527204</v>
      </c>
      <c r="O56" s="145">
        <v>122.34266322302763</v>
      </c>
      <c r="P56" s="145">
        <v>121.36088972490046</v>
      </c>
      <c r="Q56" s="146">
        <v>124.7997940977551</v>
      </c>
      <c r="R56" s="420">
        <v>126.03801822988142</v>
      </c>
      <c r="S56" s="420">
        <v>127.760190291402</v>
      </c>
      <c r="T56" s="420">
        <v>129.6528941170823</v>
      </c>
      <c r="U56" s="136">
        <v>133.24406493819998</v>
      </c>
      <c r="V56" s="144">
        <v>135.44561513456233</v>
      </c>
      <c r="W56" s="145">
        <v>138.55300828766644</v>
      </c>
      <c r="X56" s="145">
        <v>142.00321406020564</v>
      </c>
      <c r="Y56" s="146">
        <v>146.12279822158399</v>
      </c>
      <c r="Z56" s="420">
        <v>151.28183838299202</v>
      </c>
      <c r="AA56" s="420">
        <v>156.16592362028132</v>
      </c>
      <c r="AB56" s="420">
        <v>164.39629242074653</v>
      </c>
      <c r="AC56" s="136">
        <v>168.25522043800291</v>
      </c>
      <c r="AD56" s="144">
        <v>170.86521883725399</v>
      </c>
      <c r="AE56" s="145">
        <v>171.73663145332404</v>
      </c>
      <c r="AF56" s="145">
        <v>172.03302541277586</v>
      </c>
      <c r="AG56" s="146">
        <v>172.35455914147749</v>
      </c>
      <c r="AH56" s="144">
        <v>172.84425115563963</v>
      </c>
      <c r="AI56" s="145">
        <v>180.69896707048076</v>
      </c>
      <c r="AJ56" s="145">
        <v>183.47778517695838</v>
      </c>
      <c r="AK56" s="424">
        <v>186.29933640025499</v>
      </c>
      <c r="AL56" s="144">
        <v>189.16427789719151</v>
      </c>
      <c r="AM56" s="145">
        <v>198.82558021858202</v>
      </c>
      <c r="AN56" s="145">
        <v>195.02701102400064</v>
      </c>
      <c r="AO56" s="424">
        <v>198.02616812086617</v>
      </c>
      <c r="AP56" s="144">
        <v>201.07144674338318</v>
      </c>
      <c r="AQ56" s="145">
        <v>204.16355615587486</v>
      </c>
      <c r="AR56" s="145">
        <v>207.30321652984657</v>
      </c>
      <c r="AS56" s="424">
        <v>210.49115911171802</v>
      </c>
      <c r="AT56" s="144">
        <v>213.72812618846581</v>
      </c>
      <c r="AU56" s="145">
        <v>217.0148747097212</v>
      </c>
      <c r="AV56" s="145">
        <v>220.35216228757099</v>
      </c>
      <c r="AW56" s="424">
        <v>211.55115911171799</v>
      </c>
      <c r="AX56" s="144">
        <v>226.34295697843149</v>
      </c>
      <c r="AY56" s="145">
        <v>227.8929569784315</v>
      </c>
      <c r="AZ56" s="145">
        <v>229.53629031176484</v>
      </c>
      <c r="BA56" s="424">
        <v>230.84920945797248</v>
      </c>
      <c r="BB56" s="144">
        <v>227.91310092199123</v>
      </c>
      <c r="BC56" s="145">
        <v>231.98148148148178</v>
      </c>
      <c r="BD56" s="145">
        <v>234.15097784622333</v>
      </c>
      <c r="BE56" s="424">
        <v>235.73237075020751</v>
      </c>
      <c r="BF56" s="144">
        <f>'C1.4'!BF56/'C1.5'!BF56*100</f>
        <v>239.76073763210599</v>
      </c>
      <c r="BG56" s="145">
        <f>'C1.4'!BG56/'C1.5'!BG56*100</f>
        <v>241.98148148148101</v>
      </c>
      <c r="BH56" s="145">
        <f>'C1.4'!BH56/'C1.5'!BH56*100</f>
        <v>251.53833241261268</v>
      </c>
      <c r="BI56" s="424">
        <f>'C1.4'!BI56/'C1.5'!BI56*100</f>
        <v>256.01969747266099</v>
      </c>
    </row>
    <row r="57" spans="1:61">
      <c r="A57" s="281" t="s">
        <v>372</v>
      </c>
      <c r="B57" s="420">
        <v>100</v>
      </c>
      <c r="C57" s="420">
        <v>100</v>
      </c>
      <c r="D57" s="420">
        <v>100</v>
      </c>
      <c r="E57" s="136">
        <v>100</v>
      </c>
      <c r="F57" s="144">
        <v>101.36278926606657</v>
      </c>
      <c r="G57" s="145">
        <v>102.30716623062803</v>
      </c>
      <c r="H57" s="145">
        <v>104.44549606118134</v>
      </c>
      <c r="I57" s="146">
        <v>106.23671115423099</v>
      </c>
      <c r="J57" s="420">
        <v>101.48024611185302</v>
      </c>
      <c r="K57" s="420">
        <v>118.29511603807738</v>
      </c>
      <c r="L57" s="420">
        <v>117.43051530862722</v>
      </c>
      <c r="M57" s="136">
        <v>117.50823958783695</v>
      </c>
      <c r="N57" s="144">
        <v>110.19245241310873</v>
      </c>
      <c r="O57" s="145">
        <v>128.09495935885795</v>
      </c>
      <c r="P57" s="145">
        <v>122.2004536315594</v>
      </c>
      <c r="Q57" s="146">
        <v>124.31973948505694</v>
      </c>
      <c r="R57" s="420">
        <v>126.37471429662806</v>
      </c>
      <c r="S57" s="420">
        <v>128.39663010440381</v>
      </c>
      <c r="T57" s="420">
        <v>130.56324744497667</v>
      </c>
      <c r="U57" s="136">
        <v>134.65577370559879</v>
      </c>
      <c r="V57" s="144">
        <v>135.89995608277769</v>
      </c>
      <c r="W57" s="145">
        <v>139.24489607512692</v>
      </c>
      <c r="X57" s="145">
        <v>141.85441396151117</v>
      </c>
      <c r="Y57" s="146">
        <v>146.12279822158399</v>
      </c>
      <c r="Z57" s="420">
        <v>147.49078204745686</v>
      </c>
      <c r="AA57" s="420">
        <v>156.07110445040863</v>
      </c>
      <c r="AB57" s="420">
        <v>160.26198738739151</v>
      </c>
      <c r="AC57" s="136">
        <v>162.28561369482688</v>
      </c>
      <c r="AD57" s="144">
        <v>164.67179206841323</v>
      </c>
      <c r="AE57" s="145">
        <v>165.46221667034163</v>
      </c>
      <c r="AF57" s="145">
        <v>165.73074823163191</v>
      </c>
      <c r="AG57" s="146">
        <v>166.02074388430444</v>
      </c>
      <c r="AH57" s="144">
        <v>166.45425547699233</v>
      </c>
      <c r="AI57" s="145">
        <v>173.57816870431586</v>
      </c>
      <c r="AJ57" s="145">
        <v>176.0897112530356</v>
      </c>
      <c r="AK57" s="424">
        <v>178.63759389003445</v>
      </c>
      <c r="AL57" s="144">
        <v>181.22234242842933</v>
      </c>
      <c r="AM57" s="145">
        <v>198.53872904633926</v>
      </c>
      <c r="AN57" s="145">
        <v>186.5045786125153</v>
      </c>
      <c r="AO57" s="424">
        <v>189.20315636692354</v>
      </c>
      <c r="AP57" s="144">
        <v>191.94078046513076</v>
      </c>
      <c r="AQ57" s="145">
        <v>194.71801587768914</v>
      </c>
      <c r="AR57" s="145">
        <v>197.53543574984013</v>
      </c>
      <c r="AS57" s="424">
        <v>200.39362151979603</v>
      </c>
      <c r="AT57" s="144">
        <v>203.29316629101726</v>
      </c>
      <c r="AU57" s="145">
        <v>206.23466357513828</v>
      </c>
      <c r="AV57" s="145">
        <v>209.21871552520003</v>
      </c>
      <c r="AW57" s="424">
        <v>201.45362151979569</v>
      </c>
      <c r="AX57" s="144">
        <v>217.574357960165</v>
      </c>
      <c r="AY57" s="145">
        <v>229.12435796016504</v>
      </c>
      <c r="AZ57" s="145">
        <v>230.76769129349799</v>
      </c>
      <c r="BA57" s="424">
        <v>222.08061043970599</v>
      </c>
      <c r="BB57" s="144">
        <v>219.14785488480598</v>
      </c>
      <c r="BC57" s="145">
        <v>231.75925925925966</v>
      </c>
      <c r="BD57" s="145">
        <v>233.92875562400155</v>
      </c>
      <c r="BE57" s="424">
        <v>235.51014852798531</v>
      </c>
      <c r="BF57" s="144">
        <f>'C1.4'!BF57/'C1.5'!BF57*100</f>
        <v>244.287182425813</v>
      </c>
      <c r="BG57" s="145">
        <f>'C1.4'!BG57/'C1.5'!BG57*100</f>
        <v>251.75925925925907</v>
      </c>
      <c r="BH57" s="145">
        <f>'C1.4'!BH57/'C1.5'!BH57*100</f>
        <v>256.7778672783993</v>
      </c>
      <c r="BI57" s="424">
        <f>'C1.4'!BI57/'C1.5'!BI57*100</f>
        <v>259.18602310170917</v>
      </c>
    </row>
    <row r="58" spans="1:61" ht="14.5" thickBot="1">
      <c r="A58" s="310" t="s">
        <v>373</v>
      </c>
      <c r="B58" s="420">
        <v>100</v>
      </c>
      <c r="C58" s="420">
        <v>100</v>
      </c>
      <c r="D58" s="420">
        <v>100</v>
      </c>
      <c r="E58" s="136">
        <v>100</v>
      </c>
      <c r="F58" s="144">
        <v>106.44443379719885</v>
      </c>
      <c r="G58" s="145">
        <v>110.26923701224899</v>
      </c>
      <c r="H58" s="145">
        <v>108.59528691736678</v>
      </c>
      <c r="I58" s="146">
        <v>104.1593899876089</v>
      </c>
      <c r="J58" s="420">
        <v>112.2635158581506</v>
      </c>
      <c r="K58" s="420">
        <v>132.69636553568691</v>
      </c>
      <c r="L58" s="420">
        <v>132.59446385734589</v>
      </c>
      <c r="M58" s="136">
        <v>112.34281981388297</v>
      </c>
      <c r="N58" s="144">
        <v>158.22169072851347</v>
      </c>
      <c r="O58" s="145">
        <v>129.61927549091803</v>
      </c>
      <c r="P58" s="145">
        <v>131.66790908506215</v>
      </c>
      <c r="Q58" s="146">
        <v>106.71403020128302</v>
      </c>
      <c r="R58" s="420">
        <v>136.78268630016822</v>
      </c>
      <c r="S58" s="420">
        <v>139.6493765503588</v>
      </c>
      <c r="T58" s="420">
        <v>142.358993687381</v>
      </c>
      <c r="U58" s="136">
        <v>144.80622140489504</v>
      </c>
      <c r="V58" s="144">
        <v>148.18656148492948</v>
      </c>
      <c r="W58" s="145">
        <v>152.13867676387105</v>
      </c>
      <c r="X58" s="145">
        <v>155.62140929596765</v>
      </c>
      <c r="Y58" s="146">
        <v>156.982215848256</v>
      </c>
      <c r="Z58" s="420">
        <v>164.8799747524514</v>
      </c>
      <c r="AA58" s="420">
        <v>175.36850210621054</v>
      </c>
      <c r="AB58" s="420">
        <v>182.91786067818731</v>
      </c>
      <c r="AC58" s="136">
        <v>185.20748085964445</v>
      </c>
      <c r="AD58" s="144">
        <v>186.43125023963944</v>
      </c>
      <c r="AE58" s="145">
        <v>186.83394174015703</v>
      </c>
      <c r="AF58" s="145">
        <v>186.9693317830961</v>
      </c>
      <c r="AG58" s="146">
        <v>187.10964705736569</v>
      </c>
      <c r="AH58" s="144">
        <v>187.28278484743609</v>
      </c>
      <c r="AI58" s="145">
        <v>190.90900784044172</v>
      </c>
      <c r="AJ58" s="145">
        <v>192.14877225037159</v>
      </c>
      <c r="AK58" s="424">
        <v>193.3965876989063</v>
      </c>
      <c r="AL58" s="144">
        <v>194.65250646954593</v>
      </c>
      <c r="AM58" s="145">
        <v>197.18065590109398</v>
      </c>
      <c r="AN58" s="145">
        <v>197.18886481099207</v>
      </c>
      <c r="AO58" s="424">
        <v>198.46941065527966</v>
      </c>
      <c r="AP58" s="144">
        <v>199.75827237308727</v>
      </c>
      <c r="AQ58" s="145">
        <v>201.05550396775476</v>
      </c>
      <c r="AR58" s="145">
        <v>202.36115979332001</v>
      </c>
      <c r="AS58" s="424">
        <v>203.67529455679599</v>
      </c>
      <c r="AT58" s="144">
        <v>204.99796291148678</v>
      </c>
      <c r="AU58" s="145">
        <v>202.32922220074681</v>
      </c>
      <c r="AV58" s="145">
        <v>207.66912488769898</v>
      </c>
      <c r="AW58" s="424">
        <v>204.96862789012971</v>
      </c>
      <c r="AX58" s="144">
        <v>220.0532436268027</v>
      </c>
      <c r="AY58" s="145">
        <v>221.83991029346936</v>
      </c>
      <c r="AZ58" s="145">
        <v>223.65657696013602</v>
      </c>
      <c r="BA58" s="424">
        <v>225.10776396355513</v>
      </c>
      <c r="BB58" s="144">
        <v>221.86661248815631</v>
      </c>
      <c r="BC58" s="145">
        <v>223.85991029346957</v>
      </c>
      <c r="BD58" s="145">
        <v>227.11796775360256</v>
      </c>
      <c r="BE58" s="424">
        <v>229.46896913686453</v>
      </c>
      <c r="BF58" s="144">
        <f>'C1.4'!BF58/'C1.5'!BF58*100</f>
        <v>240.36810370462206</v>
      </c>
      <c r="BG58" s="145">
        <f>'C1.4'!BG58/'C1.5'!BG58*100</f>
        <v>324.31679695418813</v>
      </c>
      <c r="BH58" s="145">
        <f>'C1.4'!BH58/'C1.5'!BH58*100</f>
        <v>311.13392267346597</v>
      </c>
      <c r="BI58" s="424">
        <f>'C1.4'!BI58/'C1.5'!BI58*100</f>
        <v>248.41649213334151</v>
      </c>
    </row>
    <row r="59" spans="1:61" s="18" customFormat="1" ht="14.5" thickBot="1">
      <c r="A59" s="283" t="s">
        <v>1</v>
      </c>
      <c r="B59" s="139">
        <v>100</v>
      </c>
      <c r="C59" s="139">
        <v>100</v>
      </c>
      <c r="D59" s="139">
        <v>100</v>
      </c>
      <c r="E59" s="140">
        <v>100</v>
      </c>
      <c r="F59" s="149">
        <v>107.81171360947251</v>
      </c>
      <c r="G59" s="150">
        <v>109.42909182292368</v>
      </c>
      <c r="H59" s="150">
        <v>109.06921353328553</v>
      </c>
      <c r="I59" s="151">
        <v>111.47952529149433</v>
      </c>
      <c r="J59" s="139">
        <v>118.21603570886899</v>
      </c>
      <c r="K59" s="139">
        <v>123.8816822163471</v>
      </c>
      <c r="L59" s="139">
        <v>118.38341909091039</v>
      </c>
      <c r="M59" s="140">
        <v>118.39994673484804</v>
      </c>
      <c r="N59" s="149">
        <v>125.8692952268774</v>
      </c>
      <c r="O59" s="150">
        <v>132.02177833582493</v>
      </c>
      <c r="P59" s="150">
        <v>124.37056491130021</v>
      </c>
      <c r="Q59" s="151">
        <v>124.92011411528514</v>
      </c>
      <c r="R59" s="139">
        <v>130.64445079895503</v>
      </c>
      <c r="S59" s="139">
        <v>135.12800890260405</v>
      </c>
      <c r="T59" s="139">
        <v>131.20302437322147</v>
      </c>
      <c r="U59" s="140">
        <v>133.36301906639974</v>
      </c>
      <c r="V59" s="149">
        <v>131.09602938216631</v>
      </c>
      <c r="W59" s="150">
        <v>138.84880202362558</v>
      </c>
      <c r="X59" s="150">
        <v>135.25433710966729</v>
      </c>
      <c r="Y59" s="151">
        <v>139.90944367595608</v>
      </c>
      <c r="Z59" s="139">
        <v>139.46132335058644</v>
      </c>
      <c r="AA59" s="139">
        <v>145.18855219997837</v>
      </c>
      <c r="AB59" s="139">
        <v>151.16481531992784</v>
      </c>
      <c r="AC59" s="140">
        <v>160.15043388340794</v>
      </c>
      <c r="AD59" s="149">
        <v>164.75764228355166</v>
      </c>
      <c r="AE59" s="150">
        <v>165.47728812495671</v>
      </c>
      <c r="AF59" s="150">
        <v>165.41270614743172</v>
      </c>
      <c r="AG59" s="151">
        <v>168.16454076069562</v>
      </c>
      <c r="AH59" s="149">
        <v>176.6740088102847</v>
      </c>
      <c r="AI59" s="150">
        <v>185.15456023417792</v>
      </c>
      <c r="AJ59" s="150">
        <v>184.54409494984054</v>
      </c>
      <c r="AK59" s="425">
        <v>185.02073422340086</v>
      </c>
      <c r="AL59" s="149">
        <v>193.6429322907118</v>
      </c>
      <c r="AM59" s="150">
        <v>206.72718035454599</v>
      </c>
      <c r="AN59" s="150">
        <v>204.42679259894197</v>
      </c>
      <c r="AO59" s="425">
        <v>202.67255976069859</v>
      </c>
      <c r="AP59" s="149">
        <v>212.92444633807014</v>
      </c>
      <c r="AQ59" s="150">
        <v>214.01021047905581</v>
      </c>
      <c r="AR59" s="150">
        <v>219.30208366537545</v>
      </c>
      <c r="AS59" s="425">
        <v>222.83210595686987</v>
      </c>
      <c r="AT59" s="149">
        <v>237.80081775549414</v>
      </c>
      <c r="AU59" s="150">
        <v>234.34858156777213</v>
      </c>
      <c r="AV59" s="150">
        <v>243.29027264705604</v>
      </c>
      <c r="AW59" s="425">
        <v>242.39198650983775</v>
      </c>
      <c r="AX59" s="149">
        <v>261.20714662869921</v>
      </c>
      <c r="AY59" s="150">
        <v>260.35419264473239</v>
      </c>
      <c r="AZ59" s="150">
        <v>275.61146620903611</v>
      </c>
      <c r="BA59" s="425">
        <v>269.70735368756885</v>
      </c>
      <c r="BB59" s="149">
        <v>288.68719997001136</v>
      </c>
      <c r="BC59" s="150">
        <v>294.05124976400367</v>
      </c>
      <c r="BD59" s="150">
        <v>263.56038542245142</v>
      </c>
      <c r="BE59" s="425">
        <v>302.70271312768938</v>
      </c>
      <c r="BF59" s="149">
        <f>'C1.4'!BF59/'C1.5'!BF59*100</f>
        <v>321.99615044732872</v>
      </c>
      <c r="BG59" s="150">
        <f>'C1.4'!BG59/'C1.5'!BG59*100</f>
        <v>333.22360651807526</v>
      </c>
      <c r="BH59" s="150">
        <f>'C1.4'!BH59/'C1.5'!BH59*100</f>
        <v>353.60864596210445</v>
      </c>
      <c r="BI59" s="425">
        <f>'C1.4'!BI59/'C1.5'!BI59*100</f>
        <v>346.62873572823344</v>
      </c>
    </row>
    <row r="60" spans="1:61" s="5" customFormat="1" ht="12.5">
      <c r="A60" s="104" t="s">
        <v>11</v>
      </c>
      <c r="B60" s="316"/>
      <c r="C60" s="316"/>
      <c r="D60" s="316"/>
      <c r="E60" s="316"/>
      <c r="F60" s="316"/>
      <c r="G60" s="316"/>
      <c r="H60" s="316"/>
      <c r="I60" s="316"/>
      <c r="J60" s="316"/>
      <c r="K60" s="316"/>
      <c r="L60" s="316"/>
      <c r="M60" s="316"/>
      <c r="N60" s="316"/>
      <c r="O60" s="316"/>
      <c r="P60" s="316"/>
      <c r="Q60" s="316"/>
      <c r="R60" s="316"/>
      <c r="S60" s="316"/>
      <c r="T60" s="316"/>
      <c r="U60" s="316"/>
      <c r="V60" s="316"/>
      <c r="W60" s="316"/>
      <c r="X60" s="316"/>
      <c r="Y60" s="316"/>
      <c r="Z60" s="316"/>
      <c r="AA60" s="316"/>
      <c r="AB60" s="316"/>
      <c r="AC60" s="316"/>
      <c r="AD60" s="316"/>
      <c r="AE60" s="316"/>
      <c r="AF60" s="316"/>
      <c r="AG60" s="316"/>
      <c r="AH60" s="316"/>
      <c r="AI60" s="316"/>
      <c r="AJ60" s="316"/>
      <c r="AK60" s="316"/>
      <c r="AL60" s="316"/>
      <c r="AM60" s="316"/>
      <c r="AN60" s="316"/>
      <c r="AO60" s="316"/>
      <c r="AP60" s="316"/>
      <c r="AQ60" s="316"/>
      <c r="AR60" s="316"/>
      <c r="AS60" s="316"/>
      <c r="AT60" s="316"/>
      <c r="AU60" s="316"/>
      <c r="AV60" s="316"/>
      <c r="AW60" s="316"/>
      <c r="AX60" s="316"/>
      <c r="AY60" s="316"/>
      <c r="AZ60" s="316"/>
      <c r="BA60" s="316"/>
      <c r="BB60" s="316"/>
      <c r="BC60" s="316"/>
      <c r="BD60" s="316"/>
      <c r="BE60" s="316"/>
      <c r="BF60" s="316"/>
      <c r="BG60" s="316"/>
      <c r="BH60" s="316"/>
      <c r="BI60" s="316"/>
    </row>
    <row r="61" spans="1:61" s="5" customFormat="1">
      <c r="A61" s="104" t="s">
        <v>431</v>
      </c>
    </row>
  </sheetData>
  <mergeCells count="16">
    <mergeCell ref="BF3:BI3"/>
    <mergeCell ref="BB3:BE3"/>
    <mergeCell ref="AT3:AW3"/>
    <mergeCell ref="AH3:AK3"/>
    <mergeCell ref="V3:Y3"/>
    <mergeCell ref="AX3:BA3"/>
    <mergeCell ref="AP3:AS3"/>
    <mergeCell ref="AL3:AO3"/>
    <mergeCell ref="AD3:AG3"/>
    <mergeCell ref="Z3:AC3"/>
    <mergeCell ref="A3:A4"/>
    <mergeCell ref="B3:E3"/>
    <mergeCell ref="R3:U3"/>
    <mergeCell ref="J3:M3"/>
    <mergeCell ref="F3:I3"/>
    <mergeCell ref="N3:Q3"/>
  </mergeCells>
  <hyperlinks>
    <hyperlink ref="A1" location="Menu!A1" display="Return to Menu" xr:uid="{00000000-0004-0000-0600-000000000000}"/>
  </hyperlinks>
  <pageMargins left="0.366141732" right="0.15748031496063" top="0.38307086600000001" bottom="0.21496062992126" header="0.27559055118110198" footer="0.15748031496063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22"/>
  <sheetViews>
    <sheetView view="pageBreakPreview" zoomScale="80" zoomScaleSheetLayoutView="80" workbookViewId="0">
      <pane xSplit="1" ySplit="3" topLeftCell="AJ4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17.7265625" defaultRowHeight="14"/>
  <cols>
    <col min="1" max="1" width="40.26953125" style="1" customWidth="1"/>
    <col min="2" max="4" width="8.54296875" style="1" customWidth="1"/>
    <col min="5" max="13" width="8.1796875" style="1" customWidth="1"/>
    <col min="14" max="20" width="9.81640625" style="1" customWidth="1"/>
    <col min="21" max="31" width="11.81640625" style="1" customWidth="1"/>
    <col min="32" max="36" width="11.1796875" style="1" bestFit="1" customWidth="1"/>
    <col min="37" max="45" width="12.453125" style="1" bestFit="1" customWidth="1"/>
    <col min="46" max="201" width="9.1796875" style="1" customWidth="1"/>
    <col min="202" max="202" width="37.54296875" style="1" customWidth="1"/>
    <col min="203" max="210" width="17.7265625" style="1" customWidth="1"/>
    <col min="211" max="211" width="37.54296875" style="1" customWidth="1"/>
    <col min="212" max="16384" width="17.7265625" style="1"/>
  </cols>
  <sheetData>
    <row r="1" spans="1:45" ht="25">
      <c r="A1" s="279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spans="1:45" s="131" customFormat="1" ht="30" customHeight="1" thickBot="1">
      <c r="A2" s="127" t="s">
        <v>432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</row>
    <row r="3" spans="1:45" s="293" customFormat="1" ht="30" customHeight="1" thickBot="1">
      <c r="A3" s="317" t="s">
        <v>3</v>
      </c>
      <c r="B3" s="291">
        <v>1981</v>
      </c>
      <c r="C3" s="291">
        <v>1982</v>
      </c>
      <c r="D3" s="291">
        <v>1983</v>
      </c>
      <c r="E3" s="291">
        <v>1984</v>
      </c>
      <c r="F3" s="291">
        <v>1985</v>
      </c>
      <c r="G3" s="291">
        <v>1986</v>
      </c>
      <c r="H3" s="291">
        <v>1987</v>
      </c>
      <c r="I3" s="291">
        <v>1988</v>
      </c>
      <c r="J3" s="291">
        <v>1989</v>
      </c>
      <c r="K3" s="291">
        <v>1990</v>
      </c>
      <c r="L3" s="291">
        <v>1991</v>
      </c>
      <c r="M3" s="291">
        <v>1992</v>
      </c>
      <c r="N3" s="291">
        <v>1993</v>
      </c>
      <c r="O3" s="291">
        <v>1994</v>
      </c>
      <c r="P3" s="291">
        <v>1995</v>
      </c>
      <c r="Q3" s="292">
        <v>1996</v>
      </c>
      <c r="R3" s="291">
        <v>1997</v>
      </c>
      <c r="S3" s="291">
        <v>1998</v>
      </c>
      <c r="T3" s="291">
        <v>1999</v>
      </c>
      <c r="U3" s="291">
        <v>2000</v>
      </c>
      <c r="V3" s="291">
        <v>2001</v>
      </c>
      <c r="W3" s="291">
        <v>2002</v>
      </c>
      <c r="X3" s="291">
        <v>2003</v>
      </c>
      <c r="Y3" s="291">
        <v>2004</v>
      </c>
      <c r="Z3" s="291">
        <v>2005</v>
      </c>
      <c r="AA3" s="291">
        <v>2006</v>
      </c>
      <c r="AB3" s="291">
        <v>2007</v>
      </c>
      <c r="AC3" s="291">
        <v>2008</v>
      </c>
      <c r="AD3" s="291">
        <v>2009</v>
      </c>
      <c r="AE3" s="292">
        <v>2010</v>
      </c>
      <c r="AF3" s="291">
        <v>2011</v>
      </c>
      <c r="AG3" s="291">
        <v>2012</v>
      </c>
      <c r="AH3" s="291">
        <v>2013</v>
      </c>
      <c r="AI3" s="291">
        <v>2014</v>
      </c>
      <c r="AJ3" s="291">
        <v>2015</v>
      </c>
      <c r="AK3" s="291">
        <v>2016</v>
      </c>
      <c r="AL3" s="291">
        <v>2017</v>
      </c>
      <c r="AM3" s="291">
        <v>2018</v>
      </c>
      <c r="AN3" s="291">
        <v>2019</v>
      </c>
      <c r="AO3" s="291">
        <v>2020</v>
      </c>
      <c r="AP3" s="291" t="s">
        <v>409</v>
      </c>
      <c r="AQ3" s="291" t="s">
        <v>410</v>
      </c>
      <c r="AR3" s="291" t="s">
        <v>442</v>
      </c>
      <c r="AS3" s="291" t="s">
        <v>445</v>
      </c>
    </row>
    <row r="4" spans="1:45" ht="45" customHeight="1">
      <c r="A4" s="321" t="s">
        <v>259</v>
      </c>
      <c r="B4" s="4">
        <v>13.600227826005762</v>
      </c>
      <c r="C4" s="4">
        <v>18.278093926584148</v>
      </c>
      <c r="D4" s="4">
        <v>33.369043610495375</v>
      </c>
      <c r="E4" s="4">
        <v>58.743052220103614</v>
      </c>
      <c r="F4" s="4">
        <v>89.362635279932348</v>
      </c>
      <c r="G4" s="4">
        <v>82.237717290894182</v>
      </c>
      <c r="H4" s="4">
        <v>102.54739464457866</v>
      </c>
      <c r="I4" s="4">
        <v>154.9019420191344</v>
      </c>
      <c r="J4" s="4">
        <v>123.21379298722223</v>
      </c>
      <c r="K4" s="4">
        <v>170.00372727525672</v>
      </c>
      <c r="L4" s="4">
        <v>228.1740710195532</v>
      </c>
      <c r="M4" s="4">
        <v>400.38833423984272</v>
      </c>
      <c r="N4" s="4">
        <v>586.78446774924714</v>
      </c>
      <c r="O4" s="4">
        <v>916.12971653980003</v>
      </c>
      <c r="P4" s="4">
        <v>1627.2084015195924</v>
      </c>
      <c r="Q4" s="154">
        <v>2301.2810736080678</v>
      </c>
      <c r="R4" s="4">
        <v>2405.0944328426026</v>
      </c>
      <c r="S4" s="4">
        <v>2912.8138735129555</v>
      </c>
      <c r="T4" s="4">
        <v>2836.1281230157065</v>
      </c>
      <c r="U4" s="4">
        <v>2857.5091045825711</v>
      </c>
      <c r="V4" s="4">
        <v>4930.9824129865256</v>
      </c>
      <c r="W4" s="4">
        <v>7386.6428835691841</v>
      </c>
      <c r="X4" s="4">
        <v>8822.3444857494269</v>
      </c>
      <c r="Y4" s="4">
        <v>10716.098757248606</v>
      </c>
      <c r="Z4" s="4">
        <v>13848.742092767887</v>
      </c>
      <c r="AA4" s="4">
        <v>15261.23731758374</v>
      </c>
      <c r="AB4" s="4">
        <v>22816.868161707112</v>
      </c>
      <c r="AC4" s="4">
        <v>23891.28917016683</v>
      </c>
      <c r="AD4" s="4">
        <v>29427.607640453862</v>
      </c>
      <c r="AE4" s="154">
        <v>36452.425310000006</v>
      </c>
      <c r="AF4" s="4">
        <v>41437.720573279985</v>
      </c>
      <c r="AG4" s="4">
        <v>42115.912174881923</v>
      </c>
      <c r="AH4" s="4">
        <v>58745.851666761184</v>
      </c>
      <c r="AI4" s="4">
        <v>63524.494754582003</v>
      </c>
      <c r="AJ4" s="4">
        <v>74410.952814134085</v>
      </c>
      <c r="AK4" s="4">
        <v>83218.22360683867</v>
      </c>
      <c r="AL4" s="4">
        <v>91599.981919602607</v>
      </c>
      <c r="AM4" s="4">
        <v>98392.12549138641</v>
      </c>
      <c r="AN4" s="4">
        <v>108085.8211817806</v>
      </c>
      <c r="AO4" s="4">
        <v>97718.07154875643</v>
      </c>
      <c r="AP4" s="4">
        <v>108468.24213842177</v>
      </c>
      <c r="AQ4" s="4">
        <v>130077.62126957625</v>
      </c>
      <c r="AR4" s="4">
        <v>146693.53822963065</v>
      </c>
      <c r="AS4" s="4">
        <v>173008.85351597567</v>
      </c>
    </row>
    <row r="5" spans="1:45" ht="36.75" customHeight="1">
      <c r="A5" s="321" t="s">
        <v>260</v>
      </c>
      <c r="B5" s="4">
        <v>9.9706895264035311E-2</v>
      </c>
      <c r="C5" s="4">
        <v>0.13284079455125217</v>
      </c>
      <c r="D5" s="4">
        <v>0.20284377402895185</v>
      </c>
      <c r="E5" s="4">
        <v>0.36782493290325674</v>
      </c>
      <c r="F5" s="4">
        <v>0.54740243614955797</v>
      </c>
      <c r="G5" s="4">
        <v>0.49423948469902607</v>
      </c>
      <c r="H5" s="4">
        <v>0.65774919650971564</v>
      </c>
      <c r="I5" s="4">
        <v>1.0290666565583344</v>
      </c>
      <c r="J5" s="4">
        <v>0.73482939482287479</v>
      </c>
      <c r="K5" s="4">
        <v>0.98651969874463874</v>
      </c>
      <c r="L5" s="4">
        <v>1.3660788283767504</v>
      </c>
      <c r="M5" s="4">
        <v>2.3495693121157686</v>
      </c>
      <c r="N5" s="4">
        <v>3.4511161363900658</v>
      </c>
      <c r="O5" s="4">
        <v>5.5539480134321337</v>
      </c>
      <c r="P5" s="4">
        <v>10.053140834931567</v>
      </c>
      <c r="Q5" s="154">
        <v>14.35492122363863</v>
      </c>
      <c r="R5" s="4">
        <v>15.097470058848385</v>
      </c>
      <c r="S5" s="4">
        <v>18.322355346055247</v>
      </c>
      <c r="T5" s="4">
        <v>18.20367648974706</v>
      </c>
      <c r="U5" s="4">
        <v>18.166598749549397</v>
      </c>
      <c r="V5" s="4">
        <v>31.294140722584608</v>
      </c>
      <c r="W5" s="4">
        <v>47.058773000344615</v>
      </c>
      <c r="X5" s="4">
        <v>56.613470011518118</v>
      </c>
      <c r="Y5" s="4">
        <v>64.574406958828817</v>
      </c>
      <c r="Z5" s="4">
        <v>83.903994225875877</v>
      </c>
      <c r="AA5" s="4">
        <v>91.251240364718953</v>
      </c>
      <c r="AB5" s="4">
        <v>128.65787924916225</v>
      </c>
      <c r="AC5" s="4">
        <v>133.47307602832493</v>
      </c>
      <c r="AD5" s="4">
        <v>169.01279737761408</v>
      </c>
      <c r="AE5" s="154">
        <v>224.47955999999999</v>
      </c>
      <c r="AF5" s="4">
        <v>248.79069634799995</v>
      </c>
      <c r="AG5" s="4">
        <v>278.57015000000001</v>
      </c>
      <c r="AH5" s="4">
        <v>302.24861275000001</v>
      </c>
      <c r="AI5" s="4">
        <v>336.34465187293841</v>
      </c>
      <c r="AJ5" s="4">
        <v>374.73359246753637</v>
      </c>
      <c r="AK5" s="4">
        <v>416.93229041685362</v>
      </c>
      <c r="AL5" s="4">
        <v>465.14699755112196</v>
      </c>
      <c r="AM5" s="4">
        <v>483.21872612303588</v>
      </c>
      <c r="AN5" s="4">
        <v>552.42942776924497</v>
      </c>
      <c r="AO5" s="4">
        <v>865.75120152987461</v>
      </c>
      <c r="AP5" s="4">
        <v>964.85698688941102</v>
      </c>
      <c r="AQ5" s="4">
        <v>1503.7560418997537</v>
      </c>
      <c r="AR5" s="4">
        <v>1720.5137590230713</v>
      </c>
      <c r="AS5" s="4">
        <v>2076.1512711861278</v>
      </c>
    </row>
    <row r="6" spans="1:45" ht="37.5" customHeight="1">
      <c r="A6" s="321" t="s">
        <v>261</v>
      </c>
      <c r="B6" s="4">
        <v>2.4747197405375552</v>
      </c>
      <c r="C6" s="4">
        <v>3.1396663941385925</v>
      </c>
      <c r="D6" s="4">
        <v>3.2974263801825354</v>
      </c>
      <c r="E6" s="4">
        <v>3.4685681194844284</v>
      </c>
      <c r="F6" s="4">
        <v>3.643611665285972</v>
      </c>
      <c r="G6" s="4">
        <v>3.8222623035493704</v>
      </c>
      <c r="H6" s="4">
        <v>3.9949153939552629</v>
      </c>
      <c r="I6" s="4">
        <v>4.9005538432960813</v>
      </c>
      <c r="J6" s="4">
        <v>5.4563427156746442</v>
      </c>
      <c r="K6" s="4">
        <v>6.0353486101366638</v>
      </c>
      <c r="L6" s="4">
        <v>7.2045222406182816</v>
      </c>
      <c r="M6" s="4">
        <v>18.552114880170425</v>
      </c>
      <c r="N6" s="4">
        <v>27.00980440176351</v>
      </c>
      <c r="O6" s="4">
        <v>31.290293162598811</v>
      </c>
      <c r="P6" s="4">
        <v>36.154819121299084</v>
      </c>
      <c r="Q6" s="154">
        <v>37.233639478181011</v>
      </c>
      <c r="R6" s="4">
        <v>40.323834594120818</v>
      </c>
      <c r="S6" s="4">
        <v>66.103018536316512</v>
      </c>
      <c r="T6" s="4">
        <v>75.841700827941978</v>
      </c>
      <c r="U6" s="4">
        <v>149.97343645227997</v>
      </c>
      <c r="V6" s="4">
        <v>163.91759948347405</v>
      </c>
      <c r="W6" s="4">
        <v>154.17556062687765</v>
      </c>
      <c r="X6" s="4">
        <v>129.02803247855363</v>
      </c>
      <c r="Y6" s="4">
        <v>867.71426732111024</v>
      </c>
      <c r="Z6" s="4">
        <v>1050.7846513122943</v>
      </c>
      <c r="AA6" s="4">
        <v>1556.9835716315495</v>
      </c>
      <c r="AB6" s="4">
        <v>3276.3010749567261</v>
      </c>
      <c r="AC6" s="4">
        <v>3767.2656035650989</v>
      </c>
      <c r="AD6" s="4">
        <v>3759.3935461836336</v>
      </c>
      <c r="AE6" s="154">
        <v>4832.1478599999991</v>
      </c>
      <c r="AF6" s="4">
        <v>5412.0055999999995</v>
      </c>
      <c r="AG6" s="4">
        <v>5953.2061599999997</v>
      </c>
      <c r="AH6" s="4">
        <v>5796.44</v>
      </c>
      <c r="AI6" s="4">
        <v>6639.3766666666661</v>
      </c>
      <c r="AJ6" s="4">
        <v>5648.95</v>
      </c>
      <c r="AK6" s="4">
        <v>5522.9495506067815</v>
      </c>
      <c r="AL6" s="4">
        <v>5059.3760924774215</v>
      </c>
      <c r="AM6" s="4">
        <v>7234.4555835689689</v>
      </c>
      <c r="AN6" s="4">
        <v>8115.0159436628728</v>
      </c>
      <c r="AO6" s="4">
        <v>13431.815355002296</v>
      </c>
      <c r="AP6" s="4">
        <v>9003.9705347446816</v>
      </c>
      <c r="AQ6" s="4">
        <v>8812.3366389398434</v>
      </c>
      <c r="AR6" s="4">
        <v>10019.95166937441</v>
      </c>
      <c r="AS6" s="4">
        <v>17076.114112859101</v>
      </c>
    </row>
    <row r="7" spans="1:45" ht="47.25" customHeight="1">
      <c r="A7" s="436" t="s">
        <v>262</v>
      </c>
      <c r="B7" s="4">
        <v>0.61263444958618762</v>
      </c>
      <c r="C7" s="4">
        <v>0.77724671676944479</v>
      </c>
      <c r="D7" s="4">
        <v>0.81630132187626858</v>
      </c>
      <c r="E7" s="4">
        <v>0.85866867505205213</v>
      </c>
      <c r="F7" s="4">
        <v>0.9020019481411693</v>
      </c>
      <c r="G7" s="4">
        <v>0.94622818259022423</v>
      </c>
      <c r="H7" s="4">
        <v>0.9889696814668576</v>
      </c>
      <c r="I7" s="4">
        <v>1.2131669123078264</v>
      </c>
      <c r="J7" s="4">
        <v>1.3507563954069537</v>
      </c>
      <c r="K7" s="4">
        <v>1.4940934172322398</v>
      </c>
      <c r="L7" s="4">
        <v>1.7835306540424178</v>
      </c>
      <c r="M7" s="4">
        <v>4.59270781337207</v>
      </c>
      <c r="N7" s="4">
        <v>6.686468929007142</v>
      </c>
      <c r="O7" s="4">
        <v>7.7461343258591366</v>
      </c>
      <c r="P7" s="4">
        <v>8.9503822794309293</v>
      </c>
      <c r="Q7" s="154">
        <v>9.2174519215865143</v>
      </c>
      <c r="R7" s="4">
        <v>9.982451672045725</v>
      </c>
      <c r="S7" s="4">
        <v>16.364271765248507</v>
      </c>
      <c r="T7" s="4">
        <v>18.775151739935559</v>
      </c>
      <c r="U7" s="4">
        <v>37.126989447917772</v>
      </c>
      <c r="V7" s="4">
        <v>40.578966051013857</v>
      </c>
      <c r="W7" s="4">
        <v>38.167255134826739</v>
      </c>
      <c r="X7" s="4">
        <v>31.941805920017817</v>
      </c>
      <c r="Y7" s="4">
        <v>214.80883020833659</v>
      </c>
      <c r="Z7" s="4">
        <v>260.12920410554761</v>
      </c>
      <c r="AA7" s="4">
        <v>385.44234233733243</v>
      </c>
      <c r="AB7" s="4">
        <v>811.07160251558548</v>
      </c>
      <c r="AC7" s="4">
        <v>932.61335887018458</v>
      </c>
      <c r="AD7" s="4">
        <v>930.66457515055538</v>
      </c>
      <c r="AE7" s="154">
        <v>1124.4408070219997</v>
      </c>
      <c r="AF7" s="4">
        <v>1336.2241826399998</v>
      </c>
      <c r="AG7" s="4">
        <v>1254.9358585280002</v>
      </c>
      <c r="AH7" s="4">
        <v>1338.2951332082587</v>
      </c>
      <c r="AI7" s="4">
        <v>1536.1364854883927</v>
      </c>
      <c r="AJ7" s="4">
        <v>1398.4376967220367</v>
      </c>
      <c r="AK7" s="4">
        <v>1371.2543186397616</v>
      </c>
      <c r="AL7" s="4">
        <v>1254.8360927173446</v>
      </c>
      <c r="AM7" s="4">
        <v>1794.1515696956762</v>
      </c>
      <c r="AN7" s="4">
        <v>2012.7004648705038</v>
      </c>
      <c r="AO7" s="4">
        <v>3414.4343069830788</v>
      </c>
      <c r="AP7" s="4">
        <v>2280.3119374083799</v>
      </c>
      <c r="AQ7" s="4">
        <v>2247.2849355693938</v>
      </c>
      <c r="AR7" s="4">
        <v>2492.4449974110148</v>
      </c>
      <c r="AS7" s="4">
        <v>4230.7007832348263</v>
      </c>
    </row>
    <row r="8" spans="1:45" ht="47.25" customHeight="1">
      <c r="A8" s="436" t="s">
        <v>263</v>
      </c>
      <c r="B8" s="4">
        <v>1.8620852909513674</v>
      </c>
      <c r="C8" s="4">
        <v>2.3624196773691475</v>
      </c>
      <c r="D8" s="4">
        <v>2.481125058306267</v>
      </c>
      <c r="E8" s="4">
        <v>2.6098994444323762</v>
      </c>
      <c r="F8" s="4">
        <v>2.7416097171448022</v>
      </c>
      <c r="G8" s="4">
        <v>2.876034120959146</v>
      </c>
      <c r="H8" s="4">
        <v>3.0059457124884053</v>
      </c>
      <c r="I8" s="4">
        <v>3.687386930988255</v>
      </c>
      <c r="J8" s="4">
        <v>4.1055863202676903</v>
      </c>
      <c r="K8" s="4">
        <v>4.5412551929044236</v>
      </c>
      <c r="L8" s="4">
        <v>5.4209915865758642</v>
      </c>
      <c r="M8" s="4">
        <v>13.959407066798356</v>
      </c>
      <c r="N8" s="4">
        <v>20.323335472756369</v>
      </c>
      <c r="O8" s="4">
        <v>23.544158836739673</v>
      </c>
      <c r="P8" s="4">
        <v>27.204436841868159</v>
      </c>
      <c r="Q8" s="154">
        <v>28.016187556594495</v>
      </c>
      <c r="R8" s="4">
        <v>30.341382922075091</v>
      </c>
      <c r="S8" s="4">
        <v>49.738746771068001</v>
      </c>
      <c r="T8" s="4">
        <v>57.066549088006425</v>
      </c>
      <c r="U8" s="4">
        <v>112.8464470043622</v>
      </c>
      <c r="V8" s="4">
        <v>123.33863343246017</v>
      </c>
      <c r="W8" s="4">
        <v>116.00830549205092</v>
      </c>
      <c r="X8" s="4">
        <v>97.086226558535799</v>
      </c>
      <c r="Y8" s="4">
        <v>652.9054371127736</v>
      </c>
      <c r="Z8" s="4">
        <v>790.65544720674654</v>
      </c>
      <c r="AA8" s="4">
        <v>1171.5412292942169</v>
      </c>
      <c r="AB8" s="4">
        <v>2465.2294724411404</v>
      </c>
      <c r="AC8" s="4">
        <v>2834.6522446949143</v>
      </c>
      <c r="AD8" s="4">
        <v>2828.7289710330783</v>
      </c>
      <c r="AE8" s="154">
        <v>3707.7070529779999</v>
      </c>
      <c r="AF8" s="4">
        <v>4075.78141736</v>
      </c>
      <c r="AG8" s="4">
        <v>4698.270301472</v>
      </c>
      <c r="AH8" s="4">
        <v>4458.1448667917412</v>
      </c>
      <c r="AI8" s="4">
        <v>5103.2401811782738</v>
      </c>
      <c r="AJ8" s="4">
        <v>4250.5123032779638</v>
      </c>
      <c r="AK8" s="4">
        <v>4151.6952319670199</v>
      </c>
      <c r="AL8" s="4">
        <v>3804.5399997600775</v>
      </c>
      <c r="AM8" s="4">
        <v>5440.3040138732922</v>
      </c>
      <c r="AN8" s="4">
        <v>6102.3154787923686</v>
      </c>
      <c r="AO8" s="4">
        <v>10017.381048019217</v>
      </c>
      <c r="AP8" s="4">
        <v>6723.6585973363026</v>
      </c>
      <c r="AQ8" s="4">
        <v>6565.0517033704482</v>
      </c>
      <c r="AR8" s="4">
        <v>7527.5066719633942</v>
      </c>
      <c r="AS8" s="4">
        <v>12845.413329624273</v>
      </c>
    </row>
    <row r="9" spans="1:45" ht="27.75" customHeight="1">
      <c r="A9" s="321" t="s">
        <v>264</v>
      </c>
      <c r="B9" s="4">
        <v>-7.0673158982402116E-3</v>
      </c>
      <c r="C9" s="4">
        <v>-1.1182622864354466E-2</v>
      </c>
      <c r="D9" s="4">
        <v>-5.3611030749641944E-3</v>
      </c>
      <c r="E9" s="4">
        <v>-1.477639295158753E-2</v>
      </c>
      <c r="F9" s="4">
        <v>-8.5867781940254899E-3</v>
      </c>
      <c r="G9" s="4">
        <v>4.5888817626193821E-3</v>
      </c>
      <c r="H9" s="4">
        <v>-0.15213982104757137</v>
      </c>
      <c r="I9" s="4">
        <v>-0.34892534465474723</v>
      </c>
      <c r="J9" s="4">
        <v>5.1678647352230581E-3</v>
      </c>
      <c r="K9" s="4">
        <v>0.31900399600142337</v>
      </c>
      <c r="L9" s="4">
        <v>3.2658675448919261E-2</v>
      </c>
      <c r="M9" s="4">
        <v>4.525228122553706E-2</v>
      </c>
      <c r="N9" s="4">
        <v>0.15709239840303904</v>
      </c>
      <c r="O9" s="4">
        <v>0.27919759331369715</v>
      </c>
      <c r="P9" s="4">
        <v>1.045842803359051</v>
      </c>
      <c r="Q9" s="154">
        <v>1.7932776879408345</v>
      </c>
      <c r="R9" s="4">
        <v>2.4390064490205985</v>
      </c>
      <c r="S9" s="4">
        <v>2.9575413856439123</v>
      </c>
      <c r="T9" s="4">
        <v>3.4983100486026828</v>
      </c>
      <c r="U9" s="4">
        <v>4.2557627663901734</v>
      </c>
      <c r="V9" s="4">
        <v>73.117891277619606</v>
      </c>
      <c r="W9" s="4">
        <v>93.60493889495352</v>
      </c>
      <c r="X9" s="4">
        <v>137.7256353082023</v>
      </c>
      <c r="Y9" s="4">
        <v>191.15645534323954</v>
      </c>
      <c r="Z9" s="4">
        <v>282.88804617835797</v>
      </c>
      <c r="AA9" s="4">
        <v>516.10029968034451</v>
      </c>
      <c r="AB9" s="4">
        <v>369.15041454082126</v>
      </c>
      <c r="AC9" s="4">
        <v>414.41662638081743</v>
      </c>
      <c r="AD9" s="4">
        <v>405.96531978691939</v>
      </c>
      <c r="AE9" s="154">
        <v>408.00264370349737</v>
      </c>
      <c r="AF9" s="4">
        <v>432.00032702242657</v>
      </c>
      <c r="AG9" s="4">
        <v>540.97603061829807</v>
      </c>
      <c r="AH9" s="4">
        <v>595.56882610418393</v>
      </c>
      <c r="AI9" s="4">
        <v>648.23762730643386</v>
      </c>
      <c r="AJ9" s="4">
        <v>630.96048587731343</v>
      </c>
      <c r="AK9" s="4">
        <v>658.30946596311173</v>
      </c>
      <c r="AL9" s="4">
        <v>871.75326142214658</v>
      </c>
      <c r="AM9" s="4">
        <v>1026.7459639172366</v>
      </c>
      <c r="AN9" s="4">
        <v>1151.5056187427676</v>
      </c>
      <c r="AO9" s="4">
        <v>1161.3917184830548</v>
      </c>
      <c r="AP9" s="4">
        <v>1280.6595120620259</v>
      </c>
      <c r="AQ9" s="4">
        <v>1472.0722763736374</v>
      </c>
      <c r="AR9" s="4">
        <v>1672.0712347069732</v>
      </c>
      <c r="AS9" s="4">
        <v>2008.1566961013004</v>
      </c>
    </row>
    <row r="10" spans="1:45" s="18" customFormat="1" ht="27.75" customHeight="1">
      <c r="A10" s="321" t="s">
        <v>4</v>
      </c>
      <c r="B10" s="4">
        <v>124.52426147386309</v>
      </c>
      <c r="C10" s="4">
        <v>128.09670285990489</v>
      </c>
      <c r="D10" s="4">
        <v>120.26359984368418</v>
      </c>
      <c r="E10" s="4">
        <v>97.781479337772709</v>
      </c>
      <c r="F10" s="4">
        <v>87.144849444443807</v>
      </c>
      <c r="G10" s="4">
        <v>108.86524803445099</v>
      </c>
      <c r="H10" s="4">
        <v>122.462173138924</v>
      </c>
      <c r="I10" s="4">
        <v>138.09677013986047</v>
      </c>
      <c r="J10" s="4">
        <v>217.74986526003883</v>
      </c>
      <c r="K10" s="4">
        <v>262.76556817750566</v>
      </c>
      <c r="L10" s="4">
        <v>285.58998718264132</v>
      </c>
      <c r="M10" s="4">
        <v>396.60883503588951</v>
      </c>
      <c r="N10" s="4">
        <v>559.14566597242094</v>
      </c>
      <c r="O10" s="4">
        <v>744.09230577533788</v>
      </c>
      <c r="P10" s="4">
        <v>1153.4713816619887</v>
      </c>
      <c r="Q10" s="154">
        <v>1494.7508921195968</v>
      </c>
      <c r="R10" s="4">
        <v>1697.7678198718215</v>
      </c>
      <c r="S10" s="4">
        <v>1948.6543725066019</v>
      </c>
      <c r="T10" s="4">
        <v>2098.5356420688104</v>
      </c>
      <c r="U10" s="4">
        <v>2404.8162376617988</v>
      </c>
      <c r="V10" s="4">
        <v>2473.4725524343362</v>
      </c>
      <c r="W10" s="4">
        <v>3078.783700773944</v>
      </c>
      <c r="X10" s="4">
        <v>3846.2348808089755</v>
      </c>
      <c r="Y10" s="4">
        <v>4723.7198741124548</v>
      </c>
      <c r="Z10" s="4">
        <v>5772.6371878408727</v>
      </c>
      <c r="AA10" s="4">
        <v>7948.121107970821</v>
      </c>
      <c r="AB10" s="4">
        <v>6997.6182046706872</v>
      </c>
      <c r="AC10" s="4">
        <v>7535.2713528084223</v>
      </c>
      <c r="AD10" s="4">
        <v>9177.0845680344737</v>
      </c>
      <c r="AE10" s="154">
        <v>9183.0594428744589</v>
      </c>
      <c r="AF10" s="4">
        <v>9897.1971804486293</v>
      </c>
      <c r="AG10" s="4">
        <v>10281.951752365949</v>
      </c>
      <c r="AH10" s="4">
        <v>11478.080092487327</v>
      </c>
      <c r="AI10" s="4">
        <v>13593.779784938959</v>
      </c>
      <c r="AJ10" s="4">
        <v>14112.169841514899</v>
      </c>
      <c r="AK10" s="4">
        <v>15104.184373706452</v>
      </c>
      <c r="AL10" s="4">
        <v>16908.133137122099</v>
      </c>
      <c r="AM10" s="4">
        <v>24550.243168341665</v>
      </c>
      <c r="AN10" s="4">
        <v>35863.97928365026</v>
      </c>
      <c r="AO10" s="4">
        <v>41253.548438112077</v>
      </c>
      <c r="AP10" s="4">
        <v>58293.948933605803</v>
      </c>
      <c r="AQ10" s="4">
        <v>65227.133312295395</v>
      </c>
      <c r="AR10" s="4">
        <v>77834.670457599248</v>
      </c>
      <c r="AS10" s="4">
        <v>86206.217486217953</v>
      </c>
    </row>
    <row r="11" spans="1:45" ht="27.75" customHeight="1">
      <c r="A11" s="321" t="s">
        <v>265</v>
      </c>
      <c r="B11" s="4">
        <v>11.966888442663342</v>
      </c>
      <c r="C11" s="4">
        <v>9.9770513676862027</v>
      </c>
      <c r="D11" s="4">
        <v>8.7845170495040623</v>
      </c>
      <c r="E11" s="4">
        <v>10.533036391895601</v>
      </c>
      <c r="F11" s="4">
        <v>13.330005439655579</v>
      </c>
      <c r="G11" s="4">
        <v>10.399663528491743</v>
      </c>
      <c r="H11" s="4">
        <v>31.435675017595159</v>
      </c>
      <c r="I11" s="4">
        <v>35.251539932753403</v>
      </c>
      <c r="J11" s="4">
        <v>104.75558093285754</v>
      </c>
      <c r="K11" s="4">
        <v>103.75038639683625</v>
      </c>
      <c r="L11" s="4">
        <v>143.07100111519526</v>
      </c>
      <c r="M11" s="4">
        <v>217.21826005027268</v>
      </c>
      <c r="N11" s="4">
        <v>252.27149472309659</v>
      </c>
      <c r="O11" s="4">
        <v>239.65791888377495</v>
      </c>
      <c r="P11" s="4">
        <v>748.8870835792585</v>
      </c>
      <c r="Q11" s="154">
        <v>940.80423565012245</v>
      </c>
      <c r="R11" s="4">
        <v>1265.9491846936132</v>
      </c>
      <c r="S11" s="4">
        <v>871.85189002533195</v>
      </c>
      <c r="T11" s="4">
        <v>1169.623632722718</v>
      </c>
      <c r="U11" s="4">
        <v>2544.2335765381749</v>
      </c>
      <c r="V11" s="4">
        <v>2326.3233695887043</v>
      </c>
      <c r="W11" s="4">
        <v>2672.9047998878445</v>
      </c>
      <c r="X11" s="4">
        <v>3626.6776943342607</v>
      </c>
      <c r="Y11" s="4">
        <v>3670.8114809070121</v>
      </c>
      <c r="Z11" s="4">
        <v>4863.4456893931902</v>
      </c>
      <c r="AA11" s="4">
        <v>8965.5778078966632</v>
      </c>
      <c r="AB11" s="4">
        <v>7363.9001201488982</v>
      </c>
      <c r="AC11" s="4">
        <v>10256.275047591382</v>
      </c>
      <c r="AD11" s="4">
        <v>8097.0181254662957</v>
      </c>
      <c r="AE11" s="154">
        <v>14013.840829999999</v>
      </c>
      <c r="AF11" s="4">
        <v>19961.271382175408</v>
      </c>
      <c r="AG11" s="4">
        <v>22824.414345856905</v>
      </c>
      <c r="AH11" s="4">
        <v>14622.222938123063</v>
      </c>
      <c r="AI11" s="4">
        <v>16616.866744322058</v>
      </c>
      <c r="AJ11" s="4">
        <v>10151.951980782685</v>
      </c>
      <c r="AK11" s="4">
        <v>9455.5145581419329</v>
      </c>
      <c r="AL11" s="4">
        <v>15134.026053812142</v>
      </c>
      <c r="AM11" s="4">
        <v>20004.454994207339</v>
      </c>
      <c r="AN11" s="4">
        <v>20711.23539052351</v>
      </c>
      <c r="AO11" s="4">
        <v>12522.684443847469</v>
      </c>
      <c r="AP11" s="4">
        <v>18907.788713772421</v>
      </c>
      <c r="AQ11" s="4">
        <v>28870.001060264625</v>
      </c>
      <c r="AR11" s="4">
        <v>38836.269682052211</v>
      </c>
      <c r="AS11" s="4">
        <v>84243.65286996137</v>
      </c>
    </row>
    <row r="12" spans="1:45" ht="27.75" customHeight="1">
      <c r="A12" s="321" t="s">
        <v>266</v>
      </c>
      <c r="B12" s="4">
        <v>13.348234603069715</v>
      </c>
      <c r="C12" s="4">
        <v>10.561957420836949</v>
      </c>
      <c r="D12" s="4">
        <v>7.1618887770339246</v>
      </c>
      <c r="E12" s="4">
        <v>5.0249851700856301</v>
      </c>
      <c r="F12" s="4">
        <v>6.1893110021786413</v>
      </c>
      <c r="G12" s="4">
        <v>7.7005624429852757</v>
      </c>
      <c r="H12" s="4">
        <v>16.265552802975566</v>
      </c>
      <c r="I12" s="4">
        <v>18.215620661162788</v>
      </c>
      <c r="J12" s="4">
        <v>37.054719025962484</v>
      </c>
      <c r="K12" s="4">
        <v>49.21688317189161</v>
      </c>
      <c r="L12" s="4">
        <v>75.378582860667777</v>
      </c>
      <c r="M12" s="4">
        <v>129.13307508396497</v>
      </c>
      <c r="N12" s="4">
        <v>171.64478567618559</v>
      </c>
      <c r="O12" s="4">
        <v>168.21189253248127</v>
      </c>
      <c r="P12" s="4">
        <v>476.58557583033109</v>
      </c>
      <c r="Q12" s="154">
        <v>704.15283238273923</v>
      </c>
      <c r="R12" s="4">
        <v>1007.9630008736157</v>
      </c>
      <c r="S12" s="4">
        <v>1015.5466365373677</v>
      </c>
      <c r="T12" s="4">
        <v>719.47676384979093</v>
      </c>
      <c r="U12" s="4">
        <v>916.20364834898146</v>
      </c>
      <c r="V12" s="4">
        <v>1764.6142867494605</v>
      </c>
      <c r="W12" s="4">
        <v>1931.7202575359427</v>
      </c>
      <c r="X12" s="4">
        <v>3061.6505109161394</v>
      </c>
      <c r="Y12" s="4">
        <v>2110.0152216582701</v>
      </c>
      <c r="Z12" s="4">
        <v>2780.5226648923353</v>
      </c>
      <c r="AA12" s="4">
        <v>3964.0926285273404</v>
      </c>
      <c r="AB12" s="4">
        <v>6276.5521181360027</v>
      </c>
      <c r="AC12" s="4">
        <v>6043.7789907848755</v>
      </c>
      <c r="AD12" s="4">
        <v>7574.6233765710258</v>
      </c>
      <c r="AE12" s="154">
        <v>9644.6053400000001</v>
      </c>
      <c r="AF12" s="4">
        <v>13675.626364290001</v>
      </c>
      <c r="AG12" s="4">
        <v>9395.4006415515014</v>
      </c>
      <c r="AH12" s="4">
        <v>10530.447519199661</v>
      </c>
      <c r="AI12" s="4">
        <v>11222.115577868328</v>
      </c>
      <c r="AJ12" s="4">
        <v>10151.983031051403</v>
      </c>
      <c r="AK12" s="4">
        <v>11800.695811083451</v>
      </c>
      <c r="AL12" s="4">
        <v>15139.167564269945</v>
      </c>
      <c r="AM12" s="4">
        <v>22604.336475710497</v>
      </c>
      <c r="AN12" s="4">
        <v>28840.847466999072</v>
      </c>
      <c r="AO12" s="4">
        <v>12700.943807826001</v>
      </c>
      <c r="AP12" s="4">
        <v>20843.96495246192</v>
      </c>
      <c r="AQ12" s="4">
        <v>33597.893812318369</v>
      </c>
      <c r="AR12" s="4">
        <v>42351.101129502284</v>
      </c>
      <c r="AS12" s="4">
        <v>87122.569630550657</v>
      </c>
    </row>
    <row r="13" spans="1:45" ht="27.75" customHeight="1">
      <c r="A13" s="321" t="s">
        <v>267</v>
      </c>
      <c r="B13" s="83">
        <v>139.31050245936584</v>
      </c>
      <c r="C13" s="83">
        <v>149.0512152991638</v>
      </c>
      <c r="D13" s="83">
        <v>158.7501807777862</v>
      </c>
      <c r="E13" s="83">
        <v>165.85419943912237</v>
      </c>
      <c r="F13" s="83">
        <v>187.83060648509459</v>
      </c>
      <c r="G13" s="83">
        <v>198.12315708086265</v>
      </c>
      <c r="H13" s="83">
        <v>244.68021476753964</v>
      </c>
      <c r="I13" s="83">
        <v>315.61532658578506</v>
      </c>
      <c r="J13" s="83">
        <v>414.86086012938887</v>
      </c>
      <c r="K13" s="83">
        <v>494.64367098258964</v>
      </c>
      <c r="L13" s="83">
        <v>590.05973620116595</v>
      </c>
      <c r="M13" s="83">
        <v>906.02929071555172</v>
      </c>
      <c r="N13" s="83">
        <v>1257.1748557051355</v>
      </c>
      <c r="O13" s="83">
        <v>1768.7914874357762</v>
      </c>
      <c r="P13" s="83">
        <v>3100.2350936900984</v>
      </c>
      <c r="Q13" s="153">
        <v>4086.0652073848078</v>
      </c>
      <c r="R13" s="83">
        <v>4418.7087476364113</v>
      </c>
      <c r="S13" s="83">
        <v>4805.1564147755371</v>
      </c>
      <c r="T13" s="83">
        <v>5482.3543213237353</v>
      </c>
      <c r="U13" s="83">
        <v>7062.7510684017834</v>
      </c>
      <c r="V13" s="83">
        <v>8234.493679743784</v>
      </c>
      <c r="W13" s="83">
        <v>11501.450399217205</v>
      </c>
      <c r="X13" s="83">
        <v>13556.973687774798</v>
      </c>
      <c r="Y13" s="83">
        <v>18124.060020232984</v>
      </c>
      <c r="Z13" s="83">
        <v>23121.878996826141</v>
      </c>
      <c r="AA13" s="83">
        <v>30375.178716600502</v>
      </c>
      <c r="AB13" s="83">
        <v>34675.943737137401</v>
      </c>
      <c r="AC13" s="83">
        <v>39954.211885755998</v>
      </c>
      <c r="AD13" s="83">
        <v>43461.45862073177</v>
      </c>
      <c r="AE13" s="153">
        <v>55469.350306577966</v>
      </c>
      <c r="AF13" s="83">
        <v>63713.359394984451</v>
      </c>
      <c r="AG13" s="83">
        <v>72599.629972171577</v>
      </c>
      <c r="AH13" s="83">
        <v>81009.964617026111</v>
      </c>
      <c r="AI13" s="83">
        <v>90136.984651820749</v>
      </c>
      <c r="AJ13" s="83">
        <v>95177.735683725128</v>
      </c>
      <c r="AK13" s="83">
        <v>102575.41803459034</v>
      </c>
      <c r="AL13" s="83">
        <v>114899.24989771756</v>
      </c>
      <c r="AM13" s="83">
        <v>129086.90745183417</v>
      </c>
      <c r="AN13" s="4">
        <v>145639.13937913018</v>
      </c>
      <c r="AO13" s="4">
        <v>154252.31889790518</v>
      </c>
      <c r="AP13" s="4">
        <v>176075.50186703421</v>
      </c>
      <c r="AQ13" s="4">
        <v>202365.02678703112</v>
      </c>
      <c r="AR13" s="4">
        <v>234425.91390288426</v>
      </c>
      <c r="AS13" s="4">
        <v>277496.57632175088</v>
      </c>
    </row>
    <row r="14" spans="1:45" s="18" customFormat="1" ht="27.75" customHeight="1">
      <c r="A14" s="321" t="s">
        <v>268</v>
      </c>
      <c r="B14" s="4">
        <v>120.85138620218231</v>
      </c>
      <c r="C14" s="4">
        <v>139.20693688920599</v>
      </c>
      <c r="D14" s="4">
        <v>132.55336436960681</v>
      </c>
      <c r="E14" s="4">
        <v>133.72553022523755</v>
      </c>
      <c r="F14" s="4">
        <v>150.75972931978094</v>
      </c>
      <c r="G14" s="4">
        <v>158.29001268658754</v>
      </c>
      <c r="H14" s="4">
        <v>143.88449561570999</v>
      </c>
      <c r="I14" s="4">
        <v>161.12383516041211</v>
      </c>
      <c r="J14" s="4">
        <v>184.06480165122667</v>
      </c>
      <c r="K14" s="4">
        <v>211.37644184529844</v>
      </c>
      <c r="L14" s="4">
        <v>239.73024309906123</v>
      </c>
      <c r="M14" s="4">
        <v>366.71678832111235</v>
      </c>
      <c r="N14" s="4">
        <v>522.97194299019395</v>
      </c>
      <c r="O14" s="4">
        <v>633.6363741558157</v>
      </c>
      <c r="P14" s="4">
        <v>922.78414978918113</v>
      </c>
      <c r="Q14" s="154">
        <v>1130.3940011761918</v>
      </c>
      <c r="R14" s="4">
        <v>1254.5863705674708</v>
      </c>
      <c r="S14" s="4">
        <v>1567.361268458538</v>
      </c>
      <c r="T14" s="4">
        <v>1738.9960403738212</v>
      </c>
      <c r="U14" s="4">
        <v>2404.422305134382</v>
      </c>
      <c r="V14" s="4">
        <v>3274.0026440507982</v>
      </c>
      <c r="W14" s="4">
        <v>3467.7432298449289</v>
      </c>
      <c r="X14" s="4">
        <v>3778.2671239794849</v>
      </c>
      <c r="Y14" s="4">
        <v>15361.508704450995</v>
      </c>
      <c r="Z14" s="4">
        <v>9833.5083079339074</v>
      </c>
      <c r="AA14" s="4">
        <v>20926.115040874502</v>
      </c>
      <c r="AB14" s="4">
        <v>14599.009027319487</v>
      </c>
      <c r="AC14" s="4">
        <v>11637.305535174284</v>
      </c>
      <c r="AD14" s="4">
        <v>13061.959381190743</v>
      </c>
      <c r="AE14" s="154">
        <v>14626.616123768064</v>
      </c>
      <c r="AF14" s="4">
        <v>17209.416517558773</v>
      </c>
      <c r="AG14" s="4">
        <v>19988.616753587357</v>
      </c>
      <c r="AH14" s="4">
        <v>22330.631429713947</v>
      </c>
      <c r="AI14" s="4">
        <v>24671.06103971324</v>
      </c>
      <c r="AJ14" s="4">
        <v>24746.032811192101</v>
      </c>
      <c r="AK14" s="4">
        <v>25813.374353621559</v>
      </c>
      <c r="AL14" s="4">
        <v>29944.058560599817</v>
      </c>
      <c r="AM14" s="4">
        <v>34355.519317858707</v>
      </c>
      <c r="AN14" s="4">
        <v>38606.091572474368</v>
      </c>
      <c r="AO14" s="4">
        <v>39936.735532327002</v>
      </c>
      <c r="AP14" s="4">
        <v>46111.650073159137</v>
      </c>
      <c r="AQ14" s="4">
        <v>52325.85046055846</v>
      </c>
      <c r="AR14" s="4">
        <v>63826.40802323183</v>
      </c>
      <c r="AS14" s="4">
        <v>75590.395268089982</v>
      </c>
    </row>
    <row r="15" spans="1:45" ht="27.75" customHeight="1">
      <c r="A15" s="321" t="s">
        <v>5</v>
      </c>
      <c r="B15" s="4">
        <v>-111.16943261417003</v>
      </c>
      <c r="C15" s="4">
        <v>-123.88742996980994</v>
      </c>
      <c r="D15" s="4">
        <v>-100.02986750808245</v>
      </c>
      <c r="E15" s="4">
        <v>-71.555855198751388</v>
      </c>
      <c r="F15" s="4">
        <v>-57.028924028219343</v>
      </c>
      <c r="G15" s="4">
        <v>-76.202327602752206</v>
      </c>
      <c r="H15" s="4">
        <v>-30.142265414409007</v>
      </c>
      <c r="I15" s="4">
        <v>5.2631139858939093</v>
      </c>
      <c r="J15" s="4">
        <v>-1.5981645205178201</v>
      </c>
      <c r="K15" s="4">
        <v>2.9485251321425614</v>
      </c>
      <c r="L15" s="4">
        <v>43.600156825978125</v>
      </c>
      <c r="M15" s="4">
        <v>113.11974244871872</v>
      </c>
      <c r="N15" s="4">
        <v>134.27683238493603</v>
      </c>
      <c r="O15" s="4">
        <v>332.1797923896637</v>
      </c>
      <c r="P15" s="4">
        <v>924.95162979631175</v>
      </c>
      <c r="Q15" s="154">
        <v>1332.9707071125306</v>
      </c>
      <c r="R15" s="4">
        <v>1327.3894103299069</v>
      </c>
      <c r="S15" s="4">
        <v>1142.9286791779582</v>
      </c>
      <c r="T15" s="4">
        <v>1481.8964790079101</v>
      </c>
      <c r="U15" s="4">
        <v>2058.9653199290751</v>
      </c>
      <c r="V15" s="4">
        <v>2235.5472743572054</v>
      </c>
      <c r="W15" s="4">
        <v>4641.7251456705162</v>
      </c>
      <c r="X15" s="4">
        <v>5562.0753809977768</v>
      </c>
      <c r="Y15" s="4">
        <v>-2384.5485609277603</v>
      </c>
      <c r="Z15" s="4">
        <v>7131.0928494794271</v>
      </c>
      <c r="AA15" s="4">
        <v>1058.4586995731611</v>
      </c>
      <c r="AB15" s="4">
        <v>12465.27137688222</v>
      </c>
      <c r="AC15" s="4">
        <v>20035.832782242152</v>
      </c>
      <c r="AD15" s="4">
        <v>20383.324495619807</v>
      </c>
      <c r="AE15" s="154">
        <v>37238.661085625237</v>
      </c>
      <c r="AF15" s="4">
        <v>42346.759513751698</v>
      </c>
      <c r="AG15" s="4">
        <v>47495.975477209955</v>
      </c>
      <c r="AH15" s="4">
        <v>53510.990866728142</v>
      </c>
      <c r="AI15" s="4">
        <v>59551.497526039457</v>
      </c>
      <c r="AJ15" s="4">
        <v>64266.990844731386</v>
      </c>
      <c r="AK15" s="4">
        <v>70198.372210933507</v>
      </c>
      <c r="AL15" s="4">
        <v>77810.234261128324</v>
      </c>
      <c r="AM15" s="4">
        <v>86686.236257276221</v>
      </c>
      <c r="AN15" s="4">
        <v>97823.051990441862</v>
      </c>
      <c r="AO15" s="4">
        <v>104084.45010004872</v>
      </c>
      <c r="AP15" s="4">
        <v>117755.53133381967</v>
      </c>
      <c r="AQ15" s="4">
        <v>136063.61382172559</v>
      </c>
      <c r="AR15" s="4">
        <v>152465.162774745</v>
      </c>
      <c r="AS15" s="4">
        <v>178092.04548047963</v>
      </c>
    </row>
    <row r="16" spans="1:45" ht="27.75" customHeight="1">
      <c r="A16" s="321" t="s">
        <v>269</v>
      </c>
      <c r="B16" s="4">
        <v>124.52426147386309</v>
      </c>
      <c r="C16" s="4">
        <v>128.09670285990489</v>
      </c>
      <c r="D16" s="4">
        <v>120.26359984368418</v>
      </c>
      <c r="E16" s="4">
        <v>97.781479337772709</v>
      </c>
      <c r="F16" s="4">
        <v>87.144849444443807</v>
      </c>
      <c r="G16" s="4">
        <v>108.86524803445099</v>
      </c>
      <c r="H16" s="4">
        <v>122.462173138924</v>
      </c>
      <c r="I16" s="4">
        <v>138.09677013986047</v>
      </c>
      <c r="J16" s="4">
        <v>217.74986526003883</v>
      </c>
      <c r="K16" s="4">
        <v>262.76556817750566</v>
      </c>
      <c r="L16" s="4">
        <v>285.58998718264132</v>
      </c>
      <c r="M16" s="4">
        <v>396.60883503588951</v>
      </c>
      <c r="N16" s="4">
        <v>559.14566597242094</v>
      </c>
      <c r="O16" s="4">
        <v>744.09230577533788</v>
      </c>
      <c r="P16" s="4">
        <v>1153.4713816619887</v>
      </c>
      <c r="Q16" s="154">
        <v>1494.7508921195968</v>
      </c>
      <c r="R16" s="4">
        <v>1697.7678198718215</v>
      </c>
      <c r="S16" s="4">
        <v>1948.6543725066019</v>
      </c>
      <c r="T16" s="4">
        <v>2098.5356420688104</v>
      </c>
      <c r="U16" s="4">
        <v>2404.8162376617988</v>
      </c>
      <c r="V16" s="4">
        <v>2473.4725524343362</v>
      </c>
      <c r="W16" s="4">
        <v>3078.783700773944</v>
      </c>
      <c r="X16" s="4">
        <v>3846.2348808089755</v>
      </c>
      <c r="Y16" s="4">
        <v>4723.7198741124548</v>
      </c>
      <c r="Z16" s="4">
        <v>5772.6371878408727</v>
      </c>
      <c r="AA16" s="4">
        <v>7948.121107970821</v>
      </c>
      <c r="AB16" s="4">
        <v>6997.6182046706872</v>
      </c>
      <c r="AC16" s="4">
        <v>7535.2713528084223</v>
      </c>
      <c r="AD16" s="4">
        <v>9177.0845680344737</v>
      </c>
      <c r="AE16" s="154">
        <v>2450.7201313725441</v>
      </c>
      <c r="AF16" s="4">
        <v>3053.6236003357558</v>
      </c>
      <c r="AG16" s="4">
        <v>3778.9501956731888</v>
      </c>
      <c r="AH16" s="4">
        <v>3714.5007118101462</v>
      </c>
      <c r="AI16" s="4">
        <v>4195.1490114561366</v>
      </c>
      <c r="AJ16" s="4">
        <v>4449.1039628599456</v>
      </c>
      <c r="AK16" s="4">
        <v>4728.8939805978071</v>
      </c>
      <c r="AL16" s="4">
        <v>5113.0385875233078</v>
      </c>
      <c r="AM16" s="4">
        <v>5741.4443315289582</v>
      </c>
      <c r="AN16" s="4">
        <v>6679.2122883629609</v>
      </c>
      <c r="AO16" s="4">
        <v>7150.2415443899517</v>
      </c>
      <c r="AP16" s="4">
        <v>8306.4310899872617</v>
      </c>
      <c r="AQ16" s="4">
        <v>9440.6009038184657</v>
      </c>
      <c r="AR16" s="4">
        <v>11905.444691403682</v>
      </c>
      <c r="AS16" s="4">
        <v>13685.986235892233</v>
      </c>
    </row>
    <row r="17" spans="1:45" ht="27.75" customHeight="1">
      <c r="A17" s="321" t="s">
        <v>270</v>
      </c>
      <c r="B17" s="4">
        <v>3.723147397490473</v>
      </c>
      <c r="C17" s="4">
        <v>4.1555224014626786</v>
      </c>
      <c r="D17" s="4">
        <v>4.3965795246599884</v>
      </c>
      <c r="E17" s="4">
        <v>4.2588611533693772</v>
      </c>
      <c r="F17" s="4">
        <v>5.1005832758507443</v>
      </c>
      <c r="G17" s="4">
        <v>5.2162476564339597</v>
      </c>
      <c r="H17" s="4">
        <v>6.0572428457149456</v>
      </c>
      <c r="I17" s="4">
        <v>8.0181279929715714</v>
      </c>
      <c r="J17" s="4">
        <v>10.55154054231709</v>
      </c>
      <c r="K17" s="4">
        <v>12.675944763983091</v>
      </c>
      <c r="L17" s="4">
        <v>15.329451529506086</v>
      </c>
      <c r="M17" s="4">
        <v>20.671945516545385</v>
      </c>
      <c r="N17" s="4">
        <v>28.404489613473636</v>
      </c>
      <c r="O17" s="4">
        <v>41.371443134303846</v>
      </c>
      <c r="P17" s="4">
        <v>68.22460232768023</v>
      </c>
      <c r="Q17" s="154">
        <v>87.206015013868011</v>
      </c>
      <c r="R17" s="4">
        <v>94.752869388080271</v>
      </c>
      <c r="S17" s="4">
        <v>97.761383386212572</v>
      </c>
      <c r="T17" s="4">
        <v>107.04249350373692</v>
      </c>
      <c r="U17" s="4">
        <v>122.41529455154306</v>
      </c>
      <c r="V17" s="4">
        <v>166.99359109943339</v>
      </c>
      <c r="W17" s="4">
        <v>195.40648593721073</v>
      </c>
      <c r="X17" s="4">
        <v>231.43551304655006</v>
      </c>
      <c r="Y17" s="4">
        <v>237.70116687454376</v>
      </c>
      <c r="Z17" s="4">
        <v>147.65804182197795</v>
      </c>
      <c r="AA17" s="4">
        <v>131.26755449794567</v>
      </c>
      <c r="AB17" s="4">
        <v>256.76712468889127</v>
      </c>
      <c r="AC17" s="4">
        <v>334.01788901931627</v>
      </c>
      <c r="AD17" s="4">
        <v>390.1389814404111</v>
      </c>
      <c r="AE17" s="154">
        <v>296.26683581212063</v>
      </c>
      <c r="AF17" s="4">
        <v>370.59759333822024</v>
      </c>
      <c r="AG17" s="4">
        <v>450.39263570108909</v>
      </c>
      <c r="AH17" s="4">
        <v>536.44037187386346</v>
      </c>
      <c r="AI17" s="4">
        <v>625.90767898140768</v>
      </c>
      <c r="AJ17" s="4">
        <v>682.83283368606192</v>
      </c>
      <c r="AK17" s="4">
        <v>748.85165681540286</v>
      </c>
      <c r="AL17" s="4">
        <v>844.30319857947336</v>
      </c>
      <c r="AM17" s="4">
        <v>953.62790353271021</v>
      </c>
      <c r="AN17" s="4">
        <v>1102.1362157285623</v>
      </c>
      <c r="AO17" s="4">
        <v>1152.6434136949238</v>
      </c>
      <c r="AP17" s="4">
        <v>1354.0498473522243</v>
      </c>
      <c r="AQ17" s="4">
        <v>1505.9785944358227</v>
      </c>
      <c r="AR17" s="4">
        <v>1715.9218063772605</v>
      </c>
      <c r="AS17" s="4">
        <v>1924.7226580928657</v>
      </c>
    </row>
    <row r="18" spans="1:45" s="2" customFormat="1" ht="27.75" customHeight="1">
      <c r="A18" s="321" t="s">
        <v>304</v>
      </c>
      <c r="B18" s="83">
        <v>137.92936245936585</v>
      </c>
      <c r="C18" s="83">
        <v>147.57173218076366</v>
      </c>
      <c r="D18" s="83">
        <v>157.18367622986852</v>
      </c>
      <c r="E18" s="83">
        <v>164.21001551762825</v>
      </c>
      <c r="F18" s="83">
        <v>185.97623801185617</v>
      </c>
      <c r="G18" s="83">
        <v>196.16918077472027</v>
      </c>
      <c r="H18" s="83">
        <v>242.26164618593992</v>
      </c>
      <c r="I18" s="83">
        <v>312.50184727913808</v>
      </c>
      <c r="J18" s="83">
        <v>410.76804293306481</v>
      </c>
      <c r="K18" s="83">
        <v>489.76647991892969</v>
      </c>
      <c r="L18" s="83">
        <v>584.24983863718683</v>
      </c>
      <c r="M18" s="83">
        <v>897.117311322266</v>
      </c>
      <c r="N18" s="83">
        <v>1244.7989309610248</v>
      </c>
      <c r="O18" s="83">
        <v>1751.279915455121</v>
      </c>
      <c r="P18" s="83">
        <v>3069.4317635751618</v>
      </c>
      <c r="Q18" s="153">
        <v>4045.3216154221868</v>
      </c>
      <c r="R18" s="83">
        <v>4374.4964701572799</v>
      </c>
      <c r="S18" s="83">
        <v>4756.7057035293101</v>
      </c>
      <c r="T18" s="83">
        <v>5426.4706549542789</v>
      </c>
      <c r="U18" s="83">
        <v>6990.6191572767993</v>
      </c>
      <c r="V18" s="83">
        <v>8150.0160619417738</v>
      </c>
      <c r="W18" s="83">
        <v>11383.658562226601</v>
      </c>
      <c r="X18" s="83">
        <v>13418.012898832787</v>
      </c>
      <c r="Y18" s="83">
        <v>17938.381184510232</v>
      </c>
      <c r="Z18" s="83">
        <v>22884.896387076184</v>
      </c>
      <c r="AA18" s="83">
        <v>30063.962402916426</v>
      </c>
      <c r="AB18" s="83">
        <v>34318.665733561291</v>
      </c>
      <c r="AC18" s="83">
        <v>39542.427559244177</v>
      </c>
      <c r="AD18" s="83">
        <v>43012.507426285432</v>
      </c>
      <c r="AE18" s="153">
        <v>54612.26417657797</v>
      </c>
      <c r="AF18" s="83">
        <v>62980.397224984445</v>
      </c>
      <c r="AG18" s="83">
        <v>71713.9350621716</v>
      </c>
      <c r="AH18" s="83">
        <v>80092.563380126099</v>
      </c>
      <c r="AI18" s="83">
        <v>89043.615256190242</v>
      </c>
      <c r="AJ18" s="83">
        <f>SUM(AJ14:AJ17)</f>
        <v>94144.960452469488</v>
      </c>
      <c r="AK18" s="83">
        <v>101489.49220196827</v>
      </c>
      <c r="AL18" s="83">
        <v>113711.63460783091</v>
      </c>
      <c r="AM18" s="83">
        <v>127736.8278101966</v>
      </c>
      <c r="AN18" s="83">
        <v>144210.49206700776</v>
      </c>
      <c r="AO18" s="83">
        <v>152324.07059046061</v>
      </c>
      <c r="AP18" s="83">
        <v>173527.66234431826</v>
      </c>
      <c r="AQ18" s="83">
        <v>199336.04378053834</v>
      </c>
      <c r="AR18" s="83">
        <v>229912.93729575776</v>
      </c>
      <c r="AS18" s="83">
        <v>269293.14964255469</v>
      </c>
    </row>
    <row r="19" spans="1:45" ht="32.25" customHeight="1" thickBot="1">
      <c r="A19" s="321" t="s">
        <v>271</v>
      </c>
      <c r="B19" s="4">
        <v>1.38114</v>
      </c>
      <c r="C19" s="4">
        <v>1.479483118400172</v>
      </c>
      <c r="D19" s="4">
        <v>1.5665045479176878</v>
      </c>
      <c r="E19" s="4">
        <v>1.6441839214941367</v>
      </c>
      <c r="F19" s="4">
        <v>1.8543684732384225</v>
      </c>
      <c r="G19" s="4">
        <v>1.9539763061423556</v>
      </c>
      <c r="H19" s="4">
        <v>2.4185685815997253</v>
      </c>
      <c r="I19" s="4">
        <v>3.1134793066470161</v>
      </c>
      <c r="J19" s="4">
        <v>4.0928171963240718</v>
      </c>
      <c r="K19" s="4">
        <v>4.8771910636599198</v>
      </c>
      <c r="L19" s="4">
        <v>5.8098975639791961</v>
      </c>
      <c r="M19" s="4">
        <v>8.9119793932857903</v>
      </c>
      <c r="N19" s="4">
        <v>12.375924744110929</v>
      </c>
      <c r="O19" s="4">
        <v>17.511571980655198</v>
      </c>
      <c r="P19" s="4">
        <v>30.803330114936418</v>
      </c>
      <c r="Q19" s="154">
        <v>40.743591962621224</v>
      </c>
      <c r="R19" s="4">
        <v>44.212277479132048</v>
      </c>
      <c r="S19" s="4">
        <v>48.450711246226767</v>
      </c>
      <c r="T19" s="4">
        <v>55.883666369457153</v>
      </c>
      <c r="U19" s="4">
        <v>72.131911124982793</v>
      </c>
      <c r="V19" s="4">
        <v>84.477617802010826</v>
      </c>
      <c r="W19" s="4">
        <v>117.79183699060515</v>
      </c>
      <c r="X19" s="4">
        <v>138.96078894201111</v>
      </c>
      <c r="Y19" s="4">
        <v>185.67883572274957</v>
      </c>
      <c r="Z19" s="4">
        <v>236.98260974995711</v>
      </c>
      <c r="AA19" s="4">
        <v>311.21631368407282</v>
      </c>
      <c r="AB19" s="4">
        <v>357.27800357611432</v>
      </c>
      <c r="AC19" s="4">
        <v>411.78432651182158</v>
      </c>
      <c r="AD19" s="4">
        <v>448.95119444633559</v>
      </c>
      <c r="AE19" s="154">
        <v>857.08613000000014</v>
      </c>
      <c r="AF19" s="4">
        <v>732.96217000000013</v>
      </c>
      <c r="AG19" s="4">
        <v>885.69491000000016</v>
      </c>
      <c r="AH19" s="4">
        <v>917.4012369000003</v>
      </c>
      <c r="AI19" s="4">
        <v>1093.3693956305012</v>
      </c>
      <c r="AJ19" s="4">
        <v>1032.7752312556452</v>
      </c>
      <c r="AK19" s="4">
        <v>1085.9258326220806</v>
      </c>
      <c r="AL19" s="4">
        <v>1187.6152898866326</v>
      </c>
      <c r="AM19" s="4">
        <v>1350.0796416375279</v>
      </c>
      <c r="AN19" s="4">
        <v>1428.6473121224335</v>
      </c>
      <c r="AO19" s="4">
        <v>1928.2483074445302</v>
      </c>
      <c r="AP19" s="4">
        <v>2547.839522715874</v>
      </c>
      <c r="AQ19" s="4">
        <v>3028.983006492746</v>
      </c>
      <c r="AR19" s="4">
        <v>4512.976607126523</v>
      </c>
      <c r="AS19" s="4">
        <v>8203.4266791961491</v>
      </c>
    </row>
    <row r="20" spans="1:45" ht="28.5" thickBot="1">
      <c r="A20" s="322" t="s">
        <v>272</v>
      </c>
      <c r="B20" s="101">
        <v>139.31050245936586</v>
      </c>
      <c r="C20" s="101">
        <v>149.05121529916383</v>
      </c>
      <c r="D20" s="101">
        <v>158.7501807777862</v>
      </c>
      <c r="E20" s="101">
        <v>165.8541994391224</v>
      </c>
      <c r="F20" s="101">
        <v>187.83060648509459</v>
      </c>
      <c r="G20" s="101">
        <v>198.12315708086263</v>
      </c>
      <c r="H20" s="101">
        <v>244.68021476753964</v>
      </c>
      <c r="I20" s="101">
        <v>315.61532658578506</v>
      </c>
      <c r="J20" s="101">
        <v>414.86086012938887</v>
      </c>
      <c r="K20" s="101">
        <v>494.64367098258958</v>
      </c>
      <c r="L20" s="101">
        <v>590.05973620116595</v>
      </c>
      <c r="M20" s="101">
        <v>906.02929071555184</v>
      </c>
      <c r="N20" s="101">
        <v>1257.1748557051358</v>
      </c>
      <c r="O20" s="101">
        <v>1768.7914874357762</v>
      </c>
      <c r="P20" s="101">
        <v>3100.2350936900984</v>
      </c>
      <c r="Q20" s="437">
        <v>4086.0652073848078</v>
      </c>
      <c r="R20" s="101">
        <v>4418.7087476364113</v>
      </c>
      <c r="S20" s="101">
        <v>4805.1564147755371</v>
      </c>
      <c r="T20" s="101">
        <v>5482.3543213237353</v>
      </c>
      <c r="U20" s="101">
        <v>7062.7510684017816</v>
      </c>
      <c r="V20" s="101">
        <v>8234.493679743784</v>
      </c>
      <c r="W20" s="101">
        <v>11501.450399217207</v>
      </c>
      <c r="X20" s="101">
        <v>13556.973687774798</v>
      </c>
      <c r="Y20" s="101">
        <v>18124.060020232981</v>
      </c>
      <c r="Z20" s="101">
        <v>23121.878996826141</v>
      </c>
      <c r="AA20" s="101">
        <v>30375.178716600502</v>
      </c>
      <c r="AB20" s="101">
        <v>34675.943737137408</v>
      </c>
      <c r="AC20" s="101">
        <v>39954.211885755998</v>
      </c>
      <c r="AD20" s="101">
        <v>43461.458620731762</v>
      </c>
      <c r="AE20" s="437">
        <v>55469.350306577973</v>
      </c>
      <c r="AF20" s="101">
        <v>63713.359394984443</v>
      </c>
      <c r="AG20" s="158">
        <v>72599.629972171591</v>
      </c>
      <c r="AH20" s="158">
        <v>81009.964617026111</v>
      </c>
      <c r="AI20" s="158">
        <v>90136.984651820749</v>
      </c>
      <c r="AJ20" s="158">
        <v>95177.735683725143</v>
      </c>
      <c r="AK20" s="158">
        <v>102575.41803459033</v>
      </c>
      <c r="AL20" s="158">
        <v>114899.24989771756</v>
      </c>
      <c r="AM20" s="158">
        <v>129086.90745183411</v>
      </c>
      <c r="AN20" s="158">
        <v>145639.13937913018</v>
      </c>
      <c r="AO20" s="158">
        <v>154252.31889790515</v>
      </c>
      <c r="AP20" s="158">
        <v>176075.50186703418</v>
      </c>
      <c r="AQ20" s="158">
        <v>202365.02678703106</v>
      </c>
      <c r="AR20" s="158">
        <v>234425.91390288426</v>
      </c>
      <c r="AS20" s="158">
        <v>277496.57632175088</v>
      </c>
    </row>
    <row r="21" spans="1:45" s="294" customFormat="1" ht="12.5">
      <c r="A21" s="104" t="s">
        <v>11</v>
      </c>
      <c r="B21" s="323"/>
      <c r="C21" s="323"/>
      <c r="D21" s="323"/>
      <c r="E21" s="323"/>
      <c r="F21" s="323"/>
      <c r="G21" s="323"/>
      <c r="H21" s="323"/>
      <c r="I21" s="323"/>
      <c r="J21" s="323"/>
      <c r="K21" s="323"/>
      <c r="L21" s="323"/>
      <c r="M21" s="323"/>
      <c r="N21" s="323"/>
      <c r="O21" s="323"/>
      <c r="P21" s="323"/>
      <c r="Q21" s="323"/>
      <c r="R21" s="323"/>
      <c r="S21" s="323"/>
      <c r="T21" s="323"/>
      <c r="U21" s="323"/>
      <c r="V21" s="323"/>
      <c r="W21" s="323"/>
      <c r="X21" s="323"/>
      <c r="Y21" s="323"/>
      <c r="Z21" s="323"/>
      <c r="AA21" s="323"/>
      <c r="AB21" s="323"/>
      <c r="AC21" s="323"/>
      <c r="AD21" s="323"/>
      <c r="AE21" s="323"/>
      <c r="AF21" s="323"/>
      <c r="AG21" s="323"/>
      <c r="AH21" s="323"/>
      <c r="AI21" s="323"/>
      <c r="AJ21" s="323"/>
      <c r="AK21" s="323"/>
      <c r="AL21" s="323"/>
      <c r="AM21" s="323"/>
      <c r="AN21" s="323"/>
      <c r="AO21" s="323"/>
      <c r="AP21" s="323"/>
      <c r="AQ21" s="323"/>
      <c r="AR21" s="323"/>
      <c r="AS21" s="323"/>
    </row>
    <row r="22" spans="1:45" s="294" customFormat="1">
      <c r="A22" s="104" t="s">
        <v>431</v>
      </c>
      <c r="B22" s="333"/>
      <c r="C22" s="333"/>
      <c r="D22" s="333"/>
      <c r="E22" s="333"/>
      <c r="F22" s="333"/>
      <c r="G22" s="333"/>
      <c r="H22" s="333"/>
      <c r="I22" s="333"/>
      <c r="J22" s="333"/>
      <c r="K22" s="333"/>
      <c r="L22" s="333"/>
      <c r="M22" s="333"/>
      <c r="N22" s="333"/>
      <c r="O22" s="333"/>
      <c r="P22" s="333"/>
      <c r="Q22" s="333"/>
      <c r="R22" s="333"/>
      <c r="S22" s="333"/>
      <c r="T22" s="333"/>
      <c r="U22" s="333"/>
      <c r="V22" s="333"/>
      <c r="W22" s="333"/>
      <c r="X22" s="333"/>
      <c r="Y22" s="333"/>
      <c r="Z22" s="333"/>
      <c r="AA22" s="333"/>
      <c r="AB22" s="333"/>
      <c r="AC22" s="333"/>
      <c r="AD22" s="333"/>
      <c r="AE22" s="333"/>
      <c r="AF22" s="333"/>
      <c r="AG22" s="333"/>
      <c r="AH22" s="333"/>
      <c r="AI22" s="333"/>
      <c r="AJ22" s="333"/>
      <c r="AK22" s="333"/>
      <c r="AL22" s="333"/>
      <c r="AM22" s="333"/>
      <c r="AN22" s="333"/>
      <c r="AO22" s="333"/>
      <c r="AP22" s="333"/>
      <c r="AQ22" s="333"/>
      <c r="AR22" s="333"/>
      <c r="AS22" s="333"/>
    </row>
  </sheetData>
  <hyperlinks>
    <hyperlink ref="A1" location="Menu!A1" display="Return to Menu" xr:uid="{00000000-0004-0000-0700-000000000000}"/>
  </hyperlinks>
  <pageMargins left="0.366141732" right="0.15748031496063" top="0.38307086600000001" bottom="0.21496062992126" header="0.27559055118110198" footer="0.15748031496063"/>
  <pageSetup paperSize="9" scale="75" fitToWidth="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23"/>
  <sheetViews>
    <sheetView view="pageBreakPreview" zoomScale="70" zoomScaleSheetLayoutView="70" workbookViewId="0">
      <pane xSplit="1" ySplit="3" topLeftCell="AO4" activePane="bottomRight" state="frozen"/>
      <selection activeCell="A43" sqref="A43:A54"/>
      <selection pane="topRight" activeCell="A43" sqref="A43:A54"/>
      <selection pane="bottomLeft" activeCell="A43" sqref="A43:A54"/>
      <selection pane="bottomRight" activeCell="A2" sqref="A2"/>
    </sheetView>
  </sheetViews>
  <sheetFormatPr defaultColWidth="17.7265625" defaultRowHeight="14"/>
  <cols>
    <col min="1" max="1" width="58.1796875" style="1" customWidth="1"/>
    <col min="2" max="4" width="13" style="1" customWidth="1"/>
    <col min="5" max="5" width="12.54296875" style="1" customWidth="1"/>
    <col min="6" max="12" width="13" style="1" customWidth="1"/>
    <col min="13" max="14" width="13.453125" style="1" customWidth="1"/>
    <col min="15" max="16" width="13" style="1" customWidth="1"/>
    <col min="17" max="20" width="13.453125" style="1" customWidth="1"/>
    <col min="21" max="22" width="13.453125" style="1" bestFit="1" customWidth="1"/>
    <col min="23" max="23" width="13" style="1" bestFit="1" customWidth="1"/>
    <col min="24" max="31" width="13.453125" style="1" bestFit="1" customWidth="1"/>
    <col min="32" max="32" width="13" style="1" bestFit="1" customWidth="1"/>
    <col min="33" max="36" width="13.453125" style="1" bestFit="1" customWidth="1"/>
    <col min="37" max="45" width="14.453125" style="1" customWidth="1"/>
    <col min="46" max="177" width="9.1796875" style="1" customWidth="1"/>
    <col min="178" max="178" width="37.54296875" style="1" customWidth="1"/>
    <col min="179" max="186" width="17.7265625" style="1" customWidth="1"/>
    <col min="187" max="187" width="37.54296875" style="1" customWidth="1"/>
    <col min="188" max="16384" width="17.7265625" style="1"/>
  </cols>
  <sheetData>
    <row r="1" spans="1:46" ht="25">
      <c r="A1" s="279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spans="1:46" s="131" customFormat="1" ht="30" customHeight="1" thickBot="1">
      <c r="A2" s="127" t="s">
        <v>389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</row>
    <row r="3" spans="1:46" s="293" customFormat="1" ht="30" customHeight="1" thickBot="1">
      <c r="A3" s="317" t="s">
        <v>3</v>
      </c>
      <c r="B3" s="291">
        <v>1981</v>
      </c>
      <c r="C3" s="291">
        <v>1982</v>
      </c>
      <c r="D3" s="291">
        <v>1983</v>
      </c>
      <c r="E3" s="291">
        <v>1984</v>
      </c>
      <c r="F3" s="291">
        <v>1985</v>
      </c>
      <c r="G3" s="291">
        <v>1986</v>
      </c>
      <c r="H3" s="291">
        <v>1987</v>
      </c>
      <c r="I3" s="291">
        <v>1988</v>
      </c>
      <c r="J3" s="291">
        <v>1989</v>
      </c>
      <c r="K3" s="291">
        <v>1990</v>
      </c>
      <c r="L3" s="291">
        <v>1991</v>
      </c>
      <c r="M3" s="291">
        <v>1992</v>
      </c>
      <c r="N3" s="291">
        <v>1993</v>
      </c>
      <c r="O3" s="291">
        <v>1994</v>
      </c>
      <c r="P3" s="291">
        <v>1995</v>
      </c>
      <c r="Q3" s="291">
        <v>1996</v>
      </c>
      <c r="R3" s="291">
        <v>1997</v>
      </c>
      <c r="S3" s="291">
        <v>1998</v>
      </c>
      <c r="T3" s="291">
        <v>1999</v>
      </c>
      <c r="U3" s="291">
        <v>2000</v>
      </c>
      <c r="V3" s="291">
        <v>2001</v>
      </c>
      <c r="W3" s="291">
        <v>2002</v>
      </c>
      <c r="X3" s="291">
        <v>2003</v>
      </c>
      <c r="Y3" s="291">
        <v>2004</v>
      </c>
      <c r="Z3" s="291">
        <v>2005</v>
      </c>
      <c r="AA3" s="291">
        <v>2006</v>
      </c>
      <c r="AB3" s="292">
        <v>2007</v>
      </c>
      <c r="AC3" s="291">
        <v>2008</v>
      </c>
      <c r="AD3" s="291">
        <v>2009</v>
      </c>
      <c r="AE3" s="291">
        <v>2010</v>
      </c>
      <c r="AF3" s="291">
        <v>2011</v>
      </c>
      <c r="AG3" s="291">
        <v>2012</v>
      </c>
      <c r="AH3" s="291">
        <v>2013</v>
      </c>
      <c r="AI3" s="291">
        <v>2014</v>
      </c>
      <c r="AJ3" s="292">
        <v>2015</v>
      </c>
      <c r="AK3" s="291">
        <v>2016</v>
      </c>
      <c r="AL3" s="291">
        <v>2017</v>
      </c>
      <c r="AM3" s="291">
        <v>2018</v>
      </c>
      <c r="AN3" s="291">
        <v>2019</v>
      </c>
      <c r="AO3" s="291">
        <v>2020</v>
      </c>
      <c r="AP3" s="291" t="s">
        <v>409</v>
      </c>
      <c r="AQ3" s="291" t="s">
        <v>410</v>
      </c>
      <c r="AR3" s="291" t="s">
        <v>442</v>
      </c>
      <c r="AS3" s="291" t="s">
        <v>445</v>
      </c>
    </row>
    <row r="4" spans="1:46" ht="45" customHeight="1">
      <c r="A4" s="321" t="s">
        <v>259</v>
      </c>
      <c r="B4" s="4">
        <v>12226.838033264243</v>
      </c>
      <c r="C4" s="4">
        <v>10798.217339436209</v>
      </c>
      <c r="D4" s="4">
        <v>8326.3114455909399</v>
      </c>
      <c r="E4" s="4">
        <v>8822.7045262808588</v>
      </c>
      <c r="F4" s="4">
        <v>10835.403293061783</v>
      </c>
      <c r="G4" s="4">
        <v>9823.0935440516241</v>
      </c>
      <c r="H4" s="4">
        <v>9270.4866830543488</v>
      </c>
      <c r="I4" s="4">
        <v>9914.1307505182067</v>
      </c>
      <c r="J4" s="4">
        <v>9162.6066518296739</v>
      </c>
      <c r="K4" s="4">
        <v>11346.445347134639</v>
      </c>
      <c r="L4" s="4">
        <v>12015.609467878268</v>
      </c>
      <c r="M4" s="4">
        <v>14049.743943451303</v>
      </c>
      <c r="N4" s="4">
        <v>12888.57205349403</v>
      </c>
      <c r="O4" s="4">
        <v>11614.612425671661</v>
      </c>
      <c r="P4" s="4">
        <v>12179.484526450478</v>
      </c>
      <c r="Q4" s="4">
        <v>14612.214172493956</v>
      </c>
      <c r="R4" s="4">
        <v>14135.412554359757</v>
      </c>
      <c r="S4" s="4">
        <v>14086.931183170134</v>
      </c>
      <c r="T4" s="4">
        <v>12871.470676446317</v>
      </c>
      <c r="U4" s="4">
        <v>13083.225272240279</v>
      </c>
      <c r="V4" s="4">
        <v>20885.938509670137</v>
      </c>
      <c r="W4" s="4">
        <v>24052.764616744294</v>
      </c>
      <c r="X4" s="4">
        <v>26638.859561056488</v>
      </c>
      <c r="Y4" s="4">
        <v>26650.472214961672</v>
      </c>
      <c r="Z4" s="4">
        <v>30024.93482751786</v>
      </c>
      <c r="AA4" s="4">
        <v>25816.57612269996</v>
      </c>
      <c r="AB4" s="154">
        <v>34837.340638707909</v>
      </c>
      <c r="AC4" s="4">
        <v>29179.094945662782</v>
      </c>
      <c r="AD4" s="4">
        <v>35743.219791609263</v>
      </c>
      <c r="AE4" s="4">
        <v>36452.425310000006</v>
      </c>
      <c r="AF4" s="4">
        <v>35323.696585750236</v>
      </c>
      <c r="AG4" s="4">
        <v>35326.23599820675</v>
      </c>
      <c r="AH4" s="4">
        <v>42816.5156671433</v>
      </c>
      <c r="AI4" s="4">
        <v>43641.304890821324</v>
      </c>
      <c r="AJ4" s="154">
        <v>43699.864596764448</v>
      </c>
      <c r="AK4" s="4">
        <v>41189.208001028397</v>
      </c>
      <c r="AL4" s="4">
        <v>41018.097968658069</v>
      </c>
      <c r="AM4" s="4">
        <v>42917.905445560777</v>
      </c>
      <c r="AN4" s="4">
        <v>42462.038790529565</v>
      </c>
      <c r="AO4" s="4">
        <v>41746.139313397769</v>
      </c>
      <c r="AP4" s="4">
        <v>52453.031626876444</v>
      </c>
      <c r="AQ4" s="4">
        <v>50316.71925273916</v>
      </c>
      <c r="AR4" s="4">
        <v>45414.917659788385</v>
      </c>
      <c r="AS4" s="4">
        <v>31122.432896549137</v>
      </c>
      <c r="AT4" s="4"/>
    </row>
    <row r="5" spans="1:46" ht="36.75" customHeight="1">
      <c r="A5" s="321" t="s">
        <v>260</v>
      </c>
      <c r="B5" s="4">
        <v>2.7199613993863516</v>
      </c>
      <c r="C5" s="4">
        <v>3.5945746773451481</v>
      </c>
      <c r="D5" s="4">
        <v>2.8274486560402199</v>
      </c>
      <c r="E5" s="4">
        <v>3.7694078272502316</v>
      </c>
      <c r="F5" s="4">
        <v>2.8756352073915266</v>
      </c>
      <c r="G5" s="4">
        <v>1.7164738838598788</v>
      </c>
      <c r="H5" s="4">
        <v>4.7428784977021241</v>
      </c>
      <c r="I5" s="4">
        <v>8.4991851640886189</v>
      </c>
      <c r="J5" s="4">
        <v>5.3171542424515543</v>
      </c>
      <c r="K5" s="4">
        <v>5.1531006794722574</v>
      </c>
      <c r="L5" s="4">
        <v>6.6425694123146073</v>
      </c>
      <c r="M5" s="4">
        <v>7.6142703479549132</v>
      </c>
      <c r="N5" s="4">
        <v>9.8776237407926875</v>
      </c>
      <c r="O5" s="4">
        <v>13.041847144086558</v>
      </c>
      <c r="P5" s="4">
        <v>24.755543422661553</v>
      </c>
      <c r="Q5" s="4">
        <v>30.8107575846218</v>
      </c>
      <c r="R5" s="4">
        <v>32.87066278074775</v>
      </c>
      <c r="S5" s="4">
        <v>34.110617968715374</v>
      </c>
      <c r="T5" s="4">
        <v>43.792126481233396</v>
      </c>
      <c r="U5" s="4">
        <v>60.449337664129636</v>
      </c>
      <c r="V5" s="4">
        <v>63.436826180426287</v>
      </c>
      <c r="W5" s="4">
        <v>85.347044126008868</v>
      </c>
      <c r="X5" s="4">
        <v>98.398401084420854</v>
      </c>
      <c r="Y5" s="4">
        <v>147.43216873139929</v>
      </c>
      <c r="Z5" s="4">
        <v>190.42137042804194</v>
      </c>
      <c r="AA5" s="4">
        <v>254.16193878944256</v>
      </c>
      <c r="AB5" s="154">
        <v>249.54966077197679</v>
      </c>
      <c r="AC5" s="4">
        <v>301.57217809294087</v>
      </c>
      <c r="AD5" s="4">
        <v>306.48299584920278</v>
      </c>
      <c r="AE5" s="4">
        <v>224.47955999999999</v>
      </c>
      <c r="AF5" s="4">
        <v>232.29404777156614</v>
      </c>
      <c r="AG5" s="4">
        <v>231.76713171156865</v>
      </c>
      <c r="AH5" s="4">
        <v>231.7767053014513</v>
      </c>
      <c r="AI5" s="4">
        <v>238.73543274367765</v>
      </c>
      <c r="AJ5" s="154">
        <v>242.06626950159597</v>
      </c>
      <c r="AK5" s="4">
        <v>234.85851369373424</v>
      </c>
      <c r="AL5" s="4">
        <v>248.99970095141524</v>
      </c>
      <c r="AM5" s="4">
        <v>253.72672824564344</v>
      </c>
      <c r="AN5" s="4">
        <v>280.84069839373853</v>
      </c>
      <c r="AO5" s="4">
        <v>576.23069449203967</v>
      </c>
      <c r="AP5" s="4">
        <v>713.46579372089002</v>
      </c>
      <c r="AQ5" s="4">
        <v>978.42538808201334</v>
      </c>
      <c r="AR5" s="4">
        <v>1192.648505012954</v>
      </c>
      <c r="AS5" s="4">
        <v>1349.7873385052303</v>
      </c>
      <c r="AT5"/>
    </row>
    <row r="6" spans="1:46" ht="37.5" customHeight="1">
      <c r="A6" s="321" t="s">
        <v>261</v>
      </c>
      <c r="B6" s="4">
        <v>219.67226389714133</v>
      </c>
      <c r="C6" s="4">
        <v>224.80186565885097</v>
      </c>
      <c r="D6" s="4">
        <v>229.93146742056052</v>
      </c>
      <c r="E6" s="4">
        <v>235.06106918226871</v>
      </c>
      <c r="F6" s="4">
        <v>240.19067094397829</v>
      </c>
      <c r="G6" s="4">
        <v>245.32027270568784</v>
      </c>
      <c r="H6" s="4">
        <v>250.44987446739748</v>
      </c>
      <c r="I6" s="4">
        <v>255.57947622910709</v>
      </c>
      <c r="J6" s="4">
        <v>260.70907799081533</v>
      </c>
      <c r="K6" s="4">
        <v>265.83867975252491</v>
      </c>
      <c r="L6" s="4">
        <v>268.65529744703645</v>
      </c>
      <c r="M6" s="4">
        <v>276.38300919200987</v>
      </c>
      <c r="N6" s="4">
        <v>284.38311537397084</v>
      </c>
      <c r="O6" s="4">
        <v>288.44238464690511</v>
      </c>
      <c r="P6" s="4">
        <v>288.27361852833673</v>
      </c>
      <c r="Q6" s="4">
        <v>296.6162903227812</v>
      </c>
      <c r="R6" s="4">
        <v>301.74589208449072</v>
      </c>
      <c r="S6" s="4">
        <v>306.87549384620041</v>
      </c>
      <c r="T6" s="4">
        <v>312.00509560790994</v>
      </c>
      <c r="U6" s="4">
        <v>317.13469736961821</v>
      </c>
      <c r="V6" s="4">
        <v>278.82928029835386</v>
      </c>
      <c r="W6" s="4">
        <v>294.94309691752147</v>
      </c>
      <c r="X6" s="4">
        <v>224.37430273433901</v>
      </c>
      <c r="Y6" s="4">
        <v>1493.2981022675779</v>
      </c>
      <c r="Z6" s="4">
        <v>1649.629733618819</v>
      </c>
      <c r="AA6" s="4">
        <v>2239.3829429000643</v>
      </c>
      <c r="AB6" s="154">
        <v>4271.6305981720598</v>
      </c>
      <c r="AC6" s="4">
        <v>4460.7218920424602</v>
      </c>
      <c r="AD6" s="4">
        <v>4100.5147241463437</v>
      </c>
      <c r="AE6" s="4">
        <v>4832.1478599999991</v>
      </c>
      <c r="AF6" s="4">
        <v>5053.1499201557253</v>
      </c>
      <c r="AG6" s="4">
        <v>4952.9984321394149</v>
      </c>
      <c r="AH6" s="4">
        <v>4444.9493198792006</v>
      </c>
      <c r="AI6" s="4">
        <v>4694.7824971919708</v>
      </c>
      <c r="AJ6" s="154">
        <v>3641.422807707615</v>
      </c>
      <c r="AK6" s="4">
        <v>3090.9843424350806</v>
      </c>
      <c r="AL6" s="4">
        <v>2708.0520183619142</v>
      </c>
      <c r="AM6" s="4">
        <v>3787.2651800096901</v>
      </c>
      <c r="AN6" s="4">
        <v>4119.9059980197562</v>
      </c>
      <c r="AO6" s="4">
        <v>6656.8050136959828</v>
      </c>
      <c r="AP6" s="4">
        <v>4391.4334318801557</v>
      </c>
      <c r="AQ6" s="4">
        <v>3956.2906788504961</v>
      </c>
      <c r="AR6" s="4">
        <v>4439.3393800889107</v>
      </c>
      <c r="AS6" s="4">
        <v>5698.6286340060742</v>
      </c>
      <c r="AT6"/>
    </row>
    <row r="7" spans="1:46" ht="34.5" customHeight="1">
      <c r="A7" s="436" t="s">
        <v>262</v>
      </c>
      <c r="B7" s="4">
        <v>57.114788613256742</v>
      </c>
      <c r="C7" s="4">
        <v>58.448485071301249</v>
      </c>
      <c r="D7" s="4">
        <v>59.782181529345735</v>
      </c>
      <c r="E7" s="4">
        <v>61.115877987389865</v>
      </c>
      <c r="F7" s="4">
        <v>62.449574445434358</v>
      </c>
      <c r="G7" s="4">
        <v>63.783270903478844</v>
      </c>
      <c r="H7" s="4">
        <v>65.116967361523351</v>
      </c>
      <c r="I7" s="4">
        <v>66.450663819567851</v>
      </c>
      <c r="J7" s="4">
        <v>67.784360277611995</v>
      </c>
      <c r="K7" s="4">
        <v>69.118056735656467</v>
      </c>
      <c r="L7" s="4">
        <v>69.850377336229471</v>
      </c>
      <c r="M7" s="4">
        <v>71.859582389922565</v>
      </c>
      <c r="N7" s="4">
        <v>73.939609997232409</v>
      </c>
      <c r="O7" s="4">
        <v>74.99502000819534</v>
      </c>
      <c r="P7" s="4">
        <v>74.951140817367559</v>
      </c>
      <c r="Q7" s="4">
        <v>77.120235483923111</v>
      </c>
      <c r="R7" s="4">
        <v>78.453931941967582</v>
      </c>
      <c r="S7" s="4">
        <v>79.78762840001211</v>
      </c>
      <c r="T7" s="4">
        <v>81.121324858056582</v>
      </c>
      <c r="U7" s="4">
        <v>82.455021316100741</v>
      </c>
      <c r="V7" s="4">
        <v>72.495612877572015</v>
      </c>
      <c r="W7" s="4">
        <v>76.685205198555593</v>
      </c>
      <c r="X7" s="4">
        <v>58.337318710928145</v>
      </c>
      <c r="Y7" s="4">
        <v>388.25750658957026</v>
      </c>
      <c r="Z7" s="4">
        <v>428.90373074089297</v>
      </c>
      <c r="AA7" s="4">
        <v>582.23956515401676</v>
      </c>
      <c r="AB7" s="154">
        <v>1110.6239555247357</v>
      </c>
      <c r="AC7" s="4">
        <v>1159.7876919310395</v>
      </c>
      <c r="AD7" s="4">
        <v>1066.1338282780494</v>
      </c>
      <c r="AE7" s="4">
        <v>1124.4408070219997</v>
      </c>
      <c r="AF7" s="4">
        <v>1247.6227152864485</v>
      </c>
      <c r="AG7" s="4">
        <v>1045.0826691814166</v>
      </c>
      <c r="AH7" s="4">
        <v>1160.0081923824519</v>
      </c>
      <c r="AI7" s="4">
        <v>1102.4414452714921</v>
      </c>
      <c r="AJ7" s="154">
        <v>1137.0796644944869</v>
      </c>
      <c r="AK7" s="4">
        <v>1139.0813985733564</v>
      </c>
      <c r="AL7" s="4">
        <v>1032.9545677269566</v>
      </c>
      <c r="AM7" s="4">
        <v>1482.9724097545125</v>
      </c>
      <c r="AN7" s="4">
        <v>1021.8268825590119</v>
      </c>
      <c r="AO7" s="4">
        <v>1715.0626088281645</v>
      </c>
      <c r="AP7" s="4">
        <v>1099.7773325606929</v>
      </c>
      <c r="AQ7" s="4">
        <v>1009.7950961854655</v>
      </c>
      <c r="AR7" s="4">
        <v>1145.7694329195162</v>
      </c>
      <c r="AS7" s="4">
        <v>1338.2469829973493</v>
      </c>
      <c r="AT7"/>
    </row>
    <row r="8" spans="1:46" ht="36.75" customHeight="1">
      <c r="A8" s="436" t="s">
        <v>263</v>
      </c>
      <c r="B8" s="4">
        <v>162.5574752838846</v>
      </c>
      <c r="C8" s="4">
        <v>166.35338058754971</v>
      </c>
      <c r="D8" s="4">
        <v>170.14928589121476</v>
      </c>
      <c r="E8" s="4">
        <v>173.94519119487887</v>
      </c>
      <c r="F8" s="4">
        <v>177.74109649854395</v>
      </c>
      <c r="G8" s="4">
        <v>181.53700180220901</v>
      </c>
      <c r="H8" s="4">
        <v>185.33290710587411</v>
      </c>
      <c r="I8" s="4">
        <v>189.12881240953925</v>
      </c>
      <c r="J8" s="4">
        <v>192.92471771320334</v>
      </c>
      <c r="K8" s="4">
        <v>196.72062301686839</v>
      </c>
      <c r="L8" s="4">
        <v>198.80492011080696</v>
      </c>
      <c r="M8" s="4">
        <v>204.52342680208727</v>
      </c>
      <c r="N8" s="4">
        <v>210.44350537673841</v>
      </c>
      <c r="O8" s="4">
        <v>213.44736463870979</v>
      </c>
      <c r="P8" s="4">
        <v>213.3224777109692</v>
      </c>
      <c r="Q8" s="4">
        <v>219.49605483885807</v>
      </c>
      <c r="R8" s="4">
        <v>223.29196014252312</v>
      </c>
      <c r="S8" s="4">
        <v>227.08786544618832</v>
      </c>
      <c r="T8" s="4">
        <v>230.88377074985337</v>
      </c>
      <c r="U8" s="4">
        <v>234.67967605351751</v>
      </c>
      <c r="V8" s="4">
        <v>206.33366742078186</v>
      </c>
      <c r="W8" s="4">
        <v>218.25789171896591</v>
      </c>
      <c r="X8" s="4">
        <v>166.03698402341087</v>
      </c>
      <c r="Y8" s="4">
        <v>1105.0405956780075</v>
      </c>
      <c r="Z8" s="4">
        <v>1220.7260028779262</v>
      </c>
      <c r="AA8" s="4">
        <v>1657.1433777460477</v>
      </c>
      <c r="AB8" s="154">
        <v>3161.0066426473245</v>
      </c>
      <c r="AC8" s="4">
        <v>3300.9342001114205</v>
      </c>
      <c r="AD8" s="4">
        <v>3034.3808958682944</v>
      </c>
      <c r="AE8" s="4">
        <v>3707.7070529779999</v>
      </c>
      <c r="AF8" s="4">
        <v>3805.5272048692768</v>
      </c>
      <c r="AG8" s="4">
        <v>3907.9157629579986</v>
      </c>
      <c r="AH8" s="4">
        <v>3284.9411274967483</v>
      </c>
      <c r="AI8" s="4">
        <v>3592.341051920479</v>
      </c>
      <c r="AJ8" s="154">
        <v>2504.3431432131279</v>
      </c>
      <c r="AK8" s="4">
        <v>1951.9029438617245</v>
      </c>
      <c r="AL8" s="4">
        <v>1675.0974506349571</v>
      </c>
      <c r="AM8" s="4">
        <v>2304.2927702551783</v>
      </c>
      <c r="AN8" s="4">
        <v>3098.079115460745</v>
      </c>
      <c r="AO8" s="4">
        <v>4941.7424048678167</v>
      </c>
      <c r="AP8" s="4">
        <v>3291.6560993194626</v>
      </c>
      <c r="AQ8" s="4">
        <v>2946.4955826650298</v>
      </c>
      <c r="AR8" s="4">
        <v>3293.5699471693938</v>
      </c>
      <c r="AS8" s="4">
        <v>4360.3816510087254</v>
      </c>
      <c r="AT8"/>
    </row>
    <row r="9" spans="1:46" ht="27.75" customHeight="1">
      <c r="A9" s="321" t="s">
        <v>264</v>
      </c>
      <c r="B9" s="4">
        <v>-0.97761887157073857</v>
      </c>
      <c r="C9" s="4">
        <v>-1.7008913945326543</v>
      </c>
      <c r="D9" s="4">
        <v>-0.87513594575240994</v>
      </c>
      <c r="E9" s="4">
        <v>-1.9320116232493201</v>
      </c>
      <c r="F9" s="4">
        <v>-0.91425092466328028</v>
      </c>
      <c r="G9" s="4">
        <v>0.64087136794222455</v>
      </c>
      <c r="H9" s="4">
        <v>-5.9149344209964703</v>
      </c>
      <c r="I9" s="4">
        <v>-15.079254182530503</v>
      </c>
      <c r="J9" s="4">
        <v>0.10608453894406546</v>
      </c>
      <c r="K9" s="4">
        <v>5.8935854968925261</v>
      </c>
      <c r="L9" s="4">
        <v>1.192643939435609</v>
      </c>
      <c r="M9" s="4">
        <v>1.7194018528098702</v>
      </c>
      <c r="N9" s="4">
        <v>3.9235606146803175</v>
      </c>
      <c r="O9" s="4">
        <v>4.2171135472039429</v>
      </c>
      <c r="P9" s="4">
        <v>8.9409422280797646</v>
      </c>
      <c r="Q9" s="4">
        <v>12.279203521397678</v>
      </c>
      <c r="R9" s="4">
        <v>15.408889236924066</v>
      </c>
      <c r="S9" s="4">
        <v>18.196057212896033</v>
      </c>
      <c r="T9" s="4">
        <v>20.990234399948402</v>
      </c>
      <c r="U9" s="4">
        <v>24.00394642541243</v>
      </c>
      <c r="V9" s="4">
        <v>104.35216887378239</v>
      </c>
      <c r="W9" s="4">
        <v>122.98544360379451</v>
      </c>
      <c r="X9" s="4">
        <v>157.52466044172522</v>
      </c>
      <c r="Y9" s="4">
        <v>196.50693621622079</v>
      </c>
      <c r="Z9" s="4">
        <v>269.79828217351616</v>
      </c>
      <c r="AA9" s="4">
        <v>406.43713371879488</v>
      </c>
      <c r="AB9" s="154">
        <v>355.33248325437592</v>
      </c>
      <c r="AC9" s="4">
        <v>387.16135778265112</v>
      </c>
      <c r="AD9" s="4">
        <v>395.30245683321891</v>
      </c>
      <c r="AE9" s="4">
        <v>408.00264370349737</v>
      </c>
      <c r="AF9" s="4">
        <v>406.16647715418986</v>
      </c>
      <c r="AG9" s="4">
        <v>487.90451872828675</v>
      </c>
      <c r="AH9" s="4">
        <v>521.86714500050266</v>
      </c>
      <c r="AI9" s="4">
        <v>548.61840703707594</v>
      </c>
      <c r="AJ9" s="154">
        <v>517.50237316650839</v>
      </c>
      <c r="AK9" s="4">
        <v>511.28037182639258</v>
      </c>
      <c r="AL9" s="4">
        <v>615.86197299865307</v>
      </c>
      <c r="AM9" s="4">
        <v>639.61391622435235</v>
      </c>
      <c r="AN9" s="4">
        <v>471.87492494572473</v>
      </c>
      <c r="AO9" s="4">
        <v>499.90205437428978</v>
      </c>
      <c r="AP9" s="4">
        <v>495.25951942932176</v>
      </c>
      <c r="AQ9" s="4">
        <v>533.46514330275272</v>
      </c>
      <c r="AR9" s="4">
        <v>442.87424463871855</v>
      </c>
      <c r="AS9" s="4">
        <v>365.45970902036419</v>
      </c>
      <c r="AT9"/>
    </row>
    <row r="10" spans="1:46" s="18" customFormat="1" ht="27.75" customHeight="1">
      <c r="A10" s="321" t="s">
        <v>4</v>
      </c>
      <c r="B10" s="4">
        <v>15789.666023804408</v>
      </c>
      <c r="C10" s="4">
        <v>12893.803926043296</v>
      </c>
      <c r="D10" s="4">
        <v>10198.261876888644</v>
      </c>
      <c r="E10" s="4">
        <v>7121.2793333523878</v>
      </c>
      <c r="F10" s="4">
        <v>6032.258041656688</v>
      </c>
      <c r="G10" s="4">
        <v>6045.4568508051907</v>
      </c>
      <c r="H10" s="4">
        <v>5668.8684588216001</v>
      </c>
      <c r="I10" s="4">
        <v>6047.7523846893027</v>
      </c>
      <c r="J10" s="4">
        <v>6441.900403626466</v>
      </c>
      <c r="K10" s="4">
        <v>7331.1558807903903</v>
      </c>
      <c r="L10" s="4">
        <v>7240.2936818618</v>
      </c>
      <c r="M10" s="4">
        <v>7277.4324099510459</v>
      </c>
      <c r="N10" s="4">
        <v>7825.6862697725865</v>
      </c>
      <c r="O10" s="4">
        <v>7633.2667252950296</v>
      </c>
      <c r="P10" s="4">
        <v>7126.1784785210421</v>
      </c>
      <c r="Q10" s="4">
        <v>7610.3246758241694</v>
      </c>
      <c r="R10" s="4">
        <v>8055.2076968232805</v>
      </c>
      <c r="S10" s="4">
        <v>8167.4533362969205</v>
      </c>
      <c r="T10" s="4">
        <v>8385.9646863419384</v>
      </c>
      <c r="U10" s="4">
        <v>8996.9144602463111</v>
      </c>
      <c r="V10" s="4">
        <v>6860.4442540750688</v>
      </c>
      <c r="W10" s="4">
        <v>7559.7310664782544</v>
      </c>
      <c r="X10" s="4">
        <v>9178.1680150317698</v>
      </c>
      <c r="Y10" s="4">
        <v>7348.3385256992005</v>
      </c>
      <c r="Z10" s="4">
        <v>7520.4737232494617</v>
      </c>
      <c r="AA10" s="4">
        <v>10557.892167609778</v>
      </c>
      <c r="AB10" s="154">
        <v>8246.211534545786</v>
      </c>
      <c r="AC10" s="4">
        <v>8031.7225117310336</v>
      </c>
      <c r="AD10" s="4">
        <v>8828.8071273708447</v>
      </c>
      <c r="AE10" s="4">
        <v>9183.0594428744589</v>
      </c>
      <c r="AF10" s="4">
        <v>8425.7621478472847</v>
      </c>
      <c r="AG10" s="4">
        <v>8640.7651620271554</v>
      </c>
      <c r="AH10" s="4">
        <v>9320.3471919792701</v>
      </c>
      <c r="AI10" s="4">
        <v>10570.466746792403</v>
      </c>
      <c r="AJ10" s="154">
        <v>10432.227752010234</v>
      </c>
      <c r="AK10" s="4">
        <v>9927.2561805310179</v>
      </c>
      <c r="AL10" s="4">
        <v>9631.6961406126302</v>
      </c>
      <c r="AM10" s="4">
        <v>10569.598938751129</v>
      </c>
      <c r="AN10" s="4">
        <v>11445.864268416964</v>
      </c>
      <c r="AO10" s="4">
        <v>9761.4973985737233</v>
      </c>
      <c r="AP10" s="4">
        <v>10216.817345752444</v>
      </c>
      <c r="AQ10" s="4">
        <v>10556.643990321367</v>
      </c>
      <c r="AR10" s="4">
        <v>10651.085837811805</v>
      </c>
      <c r="AS10" s="4">
        <v>11766.416724730254</v>
      </c>
      <c r="AT10"/>
    </row>
    <row r="11" spans="1:46" ht="27.75" customHeight="1">
      <c r="A11" s="321" t="s">
        <v>265</v>
      </c>
      <c r="B11" s="4">
        <v>4885.4576577499793</v>
      </c>
      <c r="C11" s="4">
        <v>4374.6866187120249</v>
      </c>
      <c r="D11" s="4">
        <v>4039.0989373210236</v>
      </c>
      <c r="E11" s="4">
        <v>4454.0863578394838</v>
      </c>
      <c r="F11" s="4">
        <v>4831.1239352887478</v>
      </c>
      <c r="G11" s="4">
        <v>4400.6583505735562</v>
      </c>
      <c r="H11" s="4">
        <v>4638.8348494166739</v>
      </c>
      <c r="I11" s="4">
        <v>4778.4951076585858</v>
      </c>
      <c r="J11" s="4">
        <v>6203.8777206558034</v>
      </c>
      <c r="K11" s="4">
        <v>5928.1103280197076</v>
      </c>
      <c r="L11" s="4">
        <v>6406.0889453806058</v>
      </c>
      <c r="M11" s="4">
        <v>4707.2880695242457</v>
      </c>
      <c r="N11" s="4">
        <v>5585.1127369458645</v>
      </c>
      <c r="O11" s="4">
        <v>5711.4155661335008</v>
      </c>
      <c r="P11" s="4">
        <v>5221.5893727080165</v>
      </c>
      <c r="Q11" s="4">
        <v>4653.5823791561443</v>
      </c>
      <c r="R11" s="4">
        <v>6882.8338608882514</v>
      </c>
      <c r="S11" s="4">
        <v>7026.4519672616743</v>
      </c>
      <c r="T11" s="4">
        <v>6270.9194976636436</v>
      </c>
      <c r="U11" s="4">
        <v>7102.0052142214745</v>
      </c>
      <c r="V11" s="4">
        <v>5424.5437163873567</v>
      </c>
      <c r="W11" s="4">
        <v>6055.2762823462117</v>
      </c>
      <c r="X11" s="4">
        <v>7954.2842417930269</v>
      </c>
      <c r="Y11" s="4">
        <v>7878.3432165453387</v>
      </c>
      <c r="Z11" s="4">
        <v>8853.251977611133</v>
      </c>
      <c r="AA11" s="4">
        <v>15083.783820392182</v>
      </c>
      <c r="AB11" s="154">
        <v>12526.900163463062</v>
      </c>
      <c r="AC11" s="4">
        <v>17968.265494074767</v>
      </c>
      <c r="AD11" s="4">
        <v>12574.595084255838</v>
      </c>
      <c r="AE11" s="4">
        <v>14013.840829999999</v>
      </c>
      <c r="AF11" s="4">
        <v>17628.390963052243</v>
      </c>
      <c r="AG11" s="4">
        <v>16995.712961915244</v>
      </c>
      <c r="AH11" s="4">
        <v>13301.436865054058</v>
      </c>
      <c r="AI11" s="4">
        <v>15377.182155462764</v>
      </c>
      <c r="AJ11" s="154">
        <v>16519.693616317083</v>
      </c>
      <c r="AK11" s="4">
        <v>18424.670814099474</v>
      </c>
      <c r="AL11" s="4">
        <v>19933.365980528451</v>
      </c>
      <c r="AM11" s="4">
        <v>19752.313189706092</v>
      </c>
      <c r="AN11" s="4">
        <v>22710.351032666022</v>
      </c>
      <c r="AO11" s="4">
        <v>15136.100851657453</v>
      </c>
      <c r="AP11" s="4">
        <v>10278.221585182364</v>
      </c>
      <c r="AQ11" s="4">
        <v>17377.951026497856</v>
      </c>
      <c r="AR11" s="4">
        <v>22280.414460441494</v>
      </c>
      <c r="AS11" s="4">
        <v>36206.282174233049</v>
      </c>
      <c r="AT11"/>
    </row>
    <row r="12" spans="1:46" ht="27.75" customHeight="1">
      <c r="A12" s="321" t="s">
        <v>266</v>
      </c>
      <c r="B12" s="4">
        <v>13374.841943922494</v>
      </c>
      <c r="C12" s="4">
        <v>9888.438634704602</v>
      </c>
      <c r="D12" s="4">
        <v>6401.1652472962387</v>
      </c>
      <c r="E12" s="4">
        <v>4423.477520355319</v>
      </c>
      <c r="F12" s="4">
        <v>4770.8562379009245</v>
      </c>
      <c r="G12" s="4">
        <v>3336.3409237073333</v>
      </c>
      <c r="H12" s="4">
        <v>2097.1233601468944</v>
      </c>
      <c r="I12" s="4">
        <v>1958.6852192610302</v>
      </c>
      <c r="J12" s="4">
        <v>2678.5531109292397</v>
      </c>
      <c r="K12" s="4">
        <v>3202.3923862842994</v>
      </c>
      <c r="L12" s="4">
        <v>4180.5864927033917</v>
      </c>
      <c r="M12" s="4">
        <v>3554.634840914639</v>
      </c>
      <c r="N12" s="4">
        <v>4295.3150028989185</v>
      </c>
      <c r="O12" s="4">
        <v>3367.5245260538186</v>
      </c>
      <c r="P12" s="4">
        <v>2967.6626920589924</v>
      </c>
      <c r="Q12" s="4">
        <v>4416.134060427742</v>
      </c>
      <c r="R12" s="4">
        <v>5954.1364745959736</v>
      </c>
      <c r="S12" s="4">
        <v>5564.8721929610847</v>
      </c>
      <c r="T12" s="4">
        <v>3689.3664487090969</v>
      </c>
      <c r="U12" s="4">
        <v>4153.3095414321224</v>
      </c>
      <c r="V12" s="4">
        <v>6682.229107188683</v>
      </c>
      <c r="W12" s="4">
        <v>7106.7754176520702</v>
      </c>
      <c r="X12" s="4">
        <v>10904.984409865465</v>
      </c>
      <c r="Y12" s="4">
        <v>7283.0174502936907</v>
      </c>
      <c r="Z12" s="4">
        <v>9731.4961836093498</v>
      </c>
      <c r="AA12" s="4">
        <v>13231.555155393409</v>
      </c>
      <c r="AB12" s="154">
        <v>16649.573084243897</v>
      </c>
      <c r="AC12" s="4">
        <v>13525.777936669858</v>
      </c>
      <c r="AD12" s="4">
        <v>11384.658934986253</v>
      </c>
      <c r="AE12" s="4">
        <v>9644.6053400000001</v>
      </c>
      <c r="AF12" s="4">
        <v>8889.1082466931439</v>
      </c>
      <c r="AG12" s="4">
        <v>5965.333740667621</v>
      </c>
      <c r="AH12" s="4">
        <v>6694.0473343389049</v>
      </c>
      <c r="AI12" s="4">
        <v>7093.6309102994092</v>
      </c>
      <c r="AJ12" s="154">
        <v>5272.0846971192441</v>
      </c>
      <c r="AK12" s="4">
        <v>4725.8278589241372</v>
      </c>
      <c r="AL12" s="4">
        <v>4950.3826671454235</v>
      </c>
      <c r="AM12" s="4">
        <v>7384.0747764754115</v>
      </c>
      <c r="AN12" s="4">
        <v>9396.7817172296545</v>
      </c>
      <c r="AO12" s="4">
        <v>3576.1318341785591</v>
      </c>
      <c r="AP12" s="4">
        <v>5165.4579176052812</v>
      </c>
      <c r="AQ12" s="4">
        <v>7950.5501604722131</v>
      </c>
      <c r="AR12" s="4">
        <v>6485.1800361326441</v>
      </c>
      <c r="AS12" s="4">
        <v>5901.8722889292258</v>
      </c>
      <c r="AT12"/>
    </row>
    <row r="13" spans="1:46" ht="27.75" customHeight="1">
      <c r="A13" s="321" t="s">
        <v>267</v>
      </c>
      <c r="B13" s="83">
        <v>19748.534377321088</v>
      </c>
      <c r="C13" s="83">
        <v>18404.964798428591</v>
      </c>
      <c r="D13" s="83">
        <v>16394.390792635219</v>
      </c>
      <c r="E13" s="83">
        <v>16211.491162503686</v>
      </c>
      <c r="F13" s="83">
        <v>17170.081087333001</v>
      </c>
      <c r="G13" s="83">
        <v>17180.545439680529</v>
      </c>
      <c r="H13" s="83">
        <v>17730.34444968983</v>
      </c>
      <c r="I13" s="83">
        <v>19030.692430815729</v>
      </c>
      <c r="J13" s="83">
        <v>19395.963981954912</v>
      </c>
      <c r="K13" s="83">
        <v>21680.204535589331</v>
      </c>
      <c r="L13" s="83">
        <v>21757.896113216069</v>
      </c>
      <c r="M13" s="83">
        <v>22765.546263404736</v>
      </c>
      <c r="N13" s="83">
        <v>22302.240357043011</v>
      </c>
      <c r="O13" s="83">
        <v>21897.471536384568</v>
      </c>
      <c r="P13" s="83">
        <v>21881.559789799619</v>
      </c>
      <c r="Q13" s="83">
        <v>22799.693418475326</v>
      </c>
      <c r="R13" s="83">
        <v>23469.343081577477</v>
      </c>
      <c r="S13" s="83">
        <v>24075.146462795459</v>
      </c>
      <c r="T13" s="83">
        <v>24215.775868231893</v>
      </c>
      <c r="U13" s="83">
        <v>25430.423386735103</v>
      </c>
      <c r="V13" s="83">
        <v>26935.31564829644</v>
      </c>
      <c r="W13" s="83">
        <v>31064.272132564016</v>
      </c>
      <c r="X13" s="83">
        <v>33346.624772276307</v>
      </c>
      <c r="Y13" s="83">
        <v>36431.373714127709</v>
      </c>
      <c r="Z13" s="83">
        <v>38777.013730989485</v>
      </c>
      <c r="AA13" s="83">
        <v>41126.678970716821</v>
      </c>
      <c r="AB13" s="153">
        <v>43837.391994671263</v>
      </c>
      <c r="AC13" s="83">
        <v>46802.760442716775</v>
      </c>
      <c r="AD13" s="83">
        <v>50564.263245078459</v>
      </c>
      <c r="AE13" s="83">
        <v>55469.350306577966</v>
      </c>
      <c r="AF13" s="83">
        <v>58180.351895038104</v>
      </c>
      <c r="AG13" s="83">
        <v>60670.050464060805</v>
      </c>
      <c r="AH13" s="83">
        <v>63942.845560018883</v>
      </c>
      <c r="AI13" s="83">
        <v>67977.459219749828</v>
      </c>
      <c r="AJ13" s="153">
        <v>69780.692718348233</v>
      </c>
      <c r="AK13" s="83">
        <v>68652.430364689979</v>
      </c>
      <c r="AL13" s="83">
        <v>69205.69111496571</v>
      </c>
      <c r="AM13" s="83">
        <v>70536.348622022255</v>
      </c>
      <c r="AN13" s="83">
        <v>72094.093995742107</v>
      </c>
      <c r="AO13" s="83">
        <v>70800.543492012701</v>
      </c>
      <c r="AP13" s="83">
        <v>73382.771385236323</v>
      </c>
      <c r="AQ13" s="83">
        <v>75768.945319321429</v>
      </c>
      <c r="AR13" s="83">
        <v>77936.100051649628</v>
      </c>
      <c r="AS13" s="83">
        <v>80607.135188114888</v>
      </c>
      <c r="AT13"/>
    </row>
    <row r="14" spans="1:46" s="18" customFormat="1" ht="27.75" customHeight="1">
      <c r="A14" s="321" t="s">
        <v>268</v>
      </c>
      <c r="B14" s="4">
        <v>46680.314037161465</v>
      </c>
      <c r="C14" s="4">
        <v>48868.561460786936</v>
      </c>
      <c r="D14" s="4">
        <v>37550.880437516767</v>
      </c>
      <c r="E14" s="4">
        <v>27596.918456801781</v>
      </c>
      <c r="F14" s="4">
        <v>30723.09011362258</v>
      </c>
      <c r="G14" s="4">
        <v>30042.125320714047</v>
      </c>
      <c r="H14" s="4">
        <v>24276.559267736884</v>
      </c>
      <c r="I14" s="4">
        <v>17944.553209891372</v>
      </c>
      <c r="J14" s="4">
        <v>14405.047817454793</v>
      </c>
      <c r="K14" s="4">
        <v>12184.035848110794</v>
      </c>
      <c r="L14" s="4">
        <v>15335.251765121939</v>
      </c>
      <c r="M14" s="4">
        <v>13337.483110105321</v>
      </c>
      <c r="N14" s="4">
        <v>12325.229652451999</v>
      </c>
      <c r="O14" s="4">
        <v>10425.092485949472</v>
      </c>
      <c r="P14" s="4">
        <v>10052.357588932837</v>
      </c>
      <c r="Q14" s="4">
        <v>10230.138146848927</v>
      </c>
      <c r="R14" s="4">
        <v>10361.186984011332</v>
      </c>
      <c r="S14" s="4">
        <v>10700.870271435797</v>
      </c>
      <c r="T14" s="4">
        <v>10933.291361087235</v>
      </c>
      <c r="U14" s="4">
        <v>11095.870405011019</v>
      </c>
      <c r="V14" s="4">
        <v>6354.8706814036641</v>
      </c>
      <c r="W14" s="4">
        <v>5967.7868596711032</v>
      </c>
      <c r="X14" s="4">
        <v>5179.8476040980431</v>
      </c>
      <c r="Y14" s="4">
        <v>46118.151412327839</v>
      </c>
      <c r="Z14" s="4">
        <v>29382.618886778077</v>
      </c>
      <c r="AA14" s="4">
        <v>32548.460538395153</v>
      </c>
      <c r="AB14" s="154">
        <v>21321.405516753599</v>
      </c>
      <c r="AC14" s="4">
        <v>14766.227874416596</v>
      </c>
      <c r="AD14" s="4">
        <v>14864.509775795063</v>
      </c>
      <c r="AE14" s="4">
        <v>14626.616123768064</v>
      </c>
      <c r="AF14" s="4">
        <v>16068.305934795919</v>
      </c>
      <c r="AG14" s="4">
        <v>16630.297150863971</v>
      </c>
      <c r="AH14" s="4">
        <v>17124.049414119716</v>
      </c>
      <c r="AI14" s="4">
        <v>17505.797465694337</v>
      </c>
      <c r="AJ14" s="154">
        <v>15964.631453040236</v>
      </c>
      <c r="AK14" s="4">
        <v>14418.763109220563</v>
      </c>
      <c r="AL14" s="4">
        <v>16025.600271612626</v>
      </c>
      <c r="AM14" s="4">
        <v>17984.490575438871</v>
      </c>
      <c r="AN14" s="4">
        <v>19600.538660644561</v>
      </c>
      <c r="AO14" s="4">
        <v>19789.351157113517</v>
      </c>
      <c r="AP14" s="4">
        <v>22495.621677166957</v>
      </c>
      <c r="AQ14" s="4">
        <v>23488.517770580322</v>
      </c>
      <c r="AR14" s="4">
        <v>28265.442737412031</v>
      </c>
      <c r="AS14" s="4">
        <v>25482.338300308693</v>
      </c>
      <c r="AT14"/>
    </row>
    <row r="15" spans="1:46" ht="27.75" customHeight="1">
      <c r="A15" s="321" t="s">
        <v>5</v>
      </c>
      <c r="B15" s="4">
        <v>-48584.756636346821</v>
      </c>
      <c r="C15" s="4">
        <v>-49449.700292948495</v>
      </c>
      <c r="D15" s="4">
        <v>-37486.597316158593</v>
      </c>
      <c r="E15" s="4">
        <v>-24361.985467074013</v>
      </c>
      <c r="F15" s="4">
        <v>-25727.271905381378</v>
      </c>
      <c r="G15" s="4">
        <v>-22511.078402377247</v>
      </c>
      <c r="H15" s="4">
        <v>-13579.05069409886</v>
      </c>
      <c r="I15" s="4">
        <v>-6461.7658773191706</v>
      </c>
      <c r="J15" s="4">
        <v>-2803.8365004378784</v>
      </c>
      <c r="K15" s="4">
        <v>695.27228615325225</v>
      </c>
      <c r="L15" s="4">
        <v>-2326.7787552991722</v>
      </c>
      <c r="M15" s="4">
        <v>1058.2374268980416</v>
      </c>
      <c r="N15" s="4">
        <v>847.94306535268231</v>
      </c>
      <c r="O15" s="4">
        <v>2361.0282233345065</v>
      </c>
      <c r="P15" s="4">
        <v>3836.9250277074816</v>
      </c>
      <c r="Q15" s="4">
        <v>3897.7944086849311</v>
      </c>
      <c r="R15" s="4">
        <v>3964.921273700952</v>
      </c>
      <c r="S15" s="4">
        <v>4148.0999545968089</v>
      </c>
      <c r="T15" s="4">
        <v>3814.9586639829386</v>
      </c>
      <c r="U15" s="4">
        <v>4234.2131995424115</v>
      </c>
      <c r="V15" s="4">
        <v>12616.090651631459</v>
      </c>
      <c r="W15" s="4">
        <v>16269.674079314984</v>
      </c>
      <c r="X15" s="4">
        <v>17561.073133074606</v>
      </c>
      <c r="Y15" s="4">
        <v>-18654.454201451932</v>
      </c>
      <c r="Z15" s="4">
        <v>691.06898447999163</v>
      </c>
      <c r="AA15" s="4">
        <v>-3326.5094236799655</v>
      </c>
      <c r="AB15" s="154">
        <v>12216.782734064182</v>
      </c>
      <c r="AC15" s="4">
        <v>21727.990585727635</v>
      </c>
      <c r="AD15" s="4">
        <v>24482.273880903445</v>
      </c>
      <c r="AE15" s="4">
        <v>37238.661085625237</v>
      </c>
      <c r="AF15" s="4">
        <v>38237.852104570135</v>
      </c>
      <c r="AG15" s="4">
        <v>39484.104236571889</v>
      </c>
      <c r="AH15" s="4">
        <v>42344.736114793181</v>
      </c>
      <c r="AI15" s="4">
        <v>45518.294692700933</v>
      </c>
      <c r="AJ15" s="154">
        <v>48781.356056818651</v>
      </c>
      <c r="AK15" s="4">
        <v>49171.517104276405</v>
      </c>
      <c r="AL15" s="4">
        <v>48132.387577374691</v>
      </c>
      <c r="AM15" s="4">
        <v>47420.589905210356</v>
      </c>
      <c r="AN15" s="4">
        <v>48123.714849762924</v>
      </c>
      <c r="AO15" s="4">
        <v>46646.394523745417</v>
      </c>
      <c r="AP15" s="4">
        <v>45806.029678278122</v>
      </c>
      <c r="AQ15" s="4">
        <v>46843.372816753552</v>
      </c>
      <c r="AR15" s="4">
        <v>44321.09685774651</v>
      </c>
      <c r="AS15" s="4">
        <v>49756.6133589651</v>
      </c>
      <c r="AT15"/>
    </row>
    <row r="16" spans="1:46" ht="27.75" customHeight="1">
      <c r="A16" s="321" t="s">
        <v>269</v>
      </c>
      <c r="B16" s="4">
        <v>15789.666023804408</v>
      </c>
      <c r="C16" s="4">
        <v>12893.803926043296</v>
      </c>
      <c r="D16" s="4">
        <v>10198.261876888644</v>
      </c>
      <c r="E16" s="4">
        <v>7121.2793333523878</v>
      </c>
      <c r="F16" s="4">
        <v>6032.258041656688</v>
      </c>
      <c r="G16" s="4">
        <v>6045.4568508051907</v>
      </c>
      <c r="H16" s="4">
        <v>5668.8684588216001</v>
      </c>
      <c r="I16" s="4">
        <v>6047.7523846893027</v>
      </c>
      <c r="J16" s="4">
        <v>6441.900403626466</v>
      </c>
      <c r="K16" s="4">
        <v>7331.1558807903903</v>
      </c>
      <c r="L16" s="4">
        <v>7240.2936818618</v>
      </c>
      <c r="M16" s="4">
        <v>7277.4324099510459</v>
      </c>
      <c r="N16" s="4">
        <v>7825.6862697725865</v>
      </c>
      <c r="O16" s="4">
        <v>7633.2667252950296</v>
      </c>
      <c r="P16" s="4">
        <v>7126.1784785210421</v>
      </c>
      <c r="Q16" s="4">
        <v>7610.3246758241694</v>
      </c>
      <c r="R16" s="4">
        <v>8055.2076968232805</v>
      </c>
      <c r="S16" s="4">
        <v>8167.4533362969205</v>
      </c>
      <c r="T16" s="4">
        <v>8385.9646863419384</v>
      </c>
      <c r="U16" s="4">
        <v>8996.9144602463111</v>
      </c>
      <c r="V16" s="4">
        <v>6860.4442540750688</v>
      </c>
      <c r="W16" s="4">
        <v>7559.7310664782544</v>
      </c>
      <c r="X16" s="4">
        <v>9178.1680150317698</v>
      </c>
      <c r="Y16" s="4">
        <v>7348.3385256992005</v>
      </c>
      <c r="Z16" s="4">
        <v>7520.4737232494617</v>
      </c>
      <c r="AA16" s="4">
        <v>10557.892167609778</v>
      </c>
      <c r="AB16" s="154">
        <v>8246.211534545786</v>
      </c>
      <c r="AC16" s="4">
        <v>8031.7225117310336</v>
      </c>
      <c r="AD16" s="4">
        <v>8828.8071273708447</v>
      </c>
      <c r="AE16" s="4">
        <v>2450.7201313725441</v>
      </c>
      <c r="AF16" s="4">
        <v>2870.4093634534456</v>
      </c>
      <c r="AG16" s="4">
        <v>3414.1589049168319</v>
      </c>
      <c r="AH16" s="4">
        <v>3255.5006890492823</v>
      </c>
      <c r="AI16" s="4">
        <v>3550.1649395387085</v>
      </c>
      <c r="AJ16" s="154">
        <v>3649.087730778826</v>
      </c>
      <c r="AK16" s="4">
        <v>3676.6756126749819</v>
      </c>
      <c r="AL16" s="4">
        <v>3612.0183678457847</v>
      </c>
      <c r="AM16" s="4">
        <v>3556.2311797008756</v>
      </c>
      <c r="AN16" s="4">
        <v>2732.7915746525796</v>
      </c>
      <c r="AO16" s="4">
        <v>2697.4180160420433</v>
      </c>
      <c r="AP16" s="4">
        <v>3175.6044008700082</v>
      </c>
      <c r="AQ16" s="4">
        <v>3370.4527556543549</v>
      </c>
      <c r="AR16" s="4">
        <v>3119.707521793729</v>
      </c>
      <c r="AS16" s="4">
        <v>3104.3826646871398</v>
      </c>
      <c r="AT16"/>
    </row>
    <row r="17" spans="1:46" ht="27.75" customHeight="1">
      <c r="A17" s="321" t="s">
        <v>270</v>
      </c>
      <c r="B17" s="4">
        <v>5664.3394767309792</v>
      </c>
      <c r="C17" s="4">
        <v>5906.6032163074287</v>
      </c>
      <c r="D17" s="4">
        <v>5966.2620991857875</v>
      </c>
      <c r="E17" s="4">
        <v>5692.0954318164577</v>
      </c>
      <c r="F17" s="4">
        <v>5969.442017672819</v>
      </c>
      <c r="G17" s="4">
        <v>3431.2709058696887</v>
      </c>
      <c r="H17" s="4">
        <v>1185.7264387217249</v>
      </c>
      <c r="I17" s="4">
        <v>1309.010343274274</v>
      </c>
      <c r="J17" s="4">
        <v>1158.0528836387937</v>
      </c>
      <c r="K17" s="4">
        <v>1252.2697073711408</v>
      </c>
      <c r="L17" s="4">
        <v>1290.8471388032535</v>
      </c>
      <c r="M17" s="4">
        <v>863.94282968046559</v>
      </c>
      <c r="N17" s="4">
        <v>1079.2131489911601</v>
      </c>
      <c r="O17" s="4">
        <v>1257.4639827362055</v>
      </c>
      <c r="P17" s="4">
        <v>645.02597771443732</v>
      </c>
      <c r="Q17" s="4">
        <v>830.60949458293771</v>
      </c>
      <c r="R17" s="4">
        <v>849.80717102140511</v>
      </c>
      <c r="S17" s="4">
        <v>813.33486369281843</v>
      </c>
      <c r="T17" s="4">
        <v>833.37670821060181</v>
      </c>
      <c r="U17" s="4">
        <v>842.54072546920179</v>
      </c>
      <c r="V17" s="4">
        <v>827.21570535016087</v>
      </c>
      <c r="W17" s="4">
        <v>948.00005171304008</v>
      </c>
      <c r="X17" s="4">
        <v>1085.7075876933968</v>
      </c>
      <c r="Y17" s="4">
        <v>1245.7020391920471</v>
      </c>
      <c r="Z17" s="4">
        <v>784.63446640662892</v>
      </c>
      <c r="AA17" s="4">
        <v>923.83810077179191</v>
      </c>
      <c r="AB17" s="154">
        <v>1601.4772961962331</v>
      </c>
      <c r="AC17" s="4">
        <v>1794.0739721374011</v>
      </c>
      <c r="AD17" s="4">
        <v>1866.7698644400566</v>
      </c>
      <c r="AE17" s="4">
        <v>296.26683581212063</v>
      </c>
      <c r="AF17" s="4">
        <v>334.47436221861034</v>
      </c>
      <c r="AG17" s="4">
        <v>401.33275170810145</v>
      </c>
      <c r="AH17" s="4">
        <v>494.43551205670667</v>
      </c>
      <c r="AI17" s="4">
        <v>578.52873735076366</v>
      </c>
      <c r="AJ17" s="154">
        <v>628.85470274776355</v>
      </c>
      <c r="AK17" s="4">
        <v>664.28010070913729</v>
      </c>
      <c r="AL17" s="4">
        <v>720.97411962555645</v>
      </c>
      <c r="AM17" s="4">
        <v>838.63028832358452</v>
      </c>
      <c r="AN17" s="4">
        <v>930.78158910630668</v>
      </c>
      <c r="AO17" s="4">
        <v>881.20815104154474</v>
      </c>
      <c r="AP17" s="4">
        <v>916.417687362268</v>
      </c>
      <c r="AQ17" s="4">
        <v>937.12560044141117</v>
      </c>
      <c r="AR17" s="4">
        <v>978.69365283867398</v>
      </c>
      <c r="AS17" s="4">
        <v>946.66464105294358</v>
      </c>
      <c r="AT17"/>
    </row>
    <row r="18" spans="1:46" ht="27.75" customHeight="1">
      <c r="A18" s="321" t="s">
        <v>304</v>
      </c>
      <c r="B18" s="83">
        <v>19549.562901350026</v>
      </c>
      <c r="C18" s="83">
        <v>18219.268310189174</v>
      </c>
      <c r="D18" s="83">
        <v>16228.807097432602</v>
      </c>
      <c r="E18" s="83">
        <v>16048.30775489661</v>
      </c>
      <c r="F18" s="83">
        <v>16997.518267570707</v>
      </c>
      <c r="G18" s="83">
        <v>17007.774675011675</v>
      </c>
      <c r="H18" s="83">
        <v>17552.103471181352</v>
      </c>
      <c r="I18" s="83">
        <v>18839.550060535777</v>
      </c>
      <c r="J18" s="83">
        <v>19201.16460428217</v>
      </c>
      <c r="K18" s="83">
        <v>21462.733722425579</v>
      </c>
      <c r="L18" s="83">
        <v>21539.613830487822</v>
      </c>
      <c r="M18" s="83">
        <v>22537.095776634873</v>
      </c>
      <c r="N18" s="83">
        <v>22078.072136568426</v>
      </c>
      <c r="O18" s="83">
        <v>21676.851417315211</v>
      </c>
      <c r="P18" s="83">
        <v>21660.487072875796</v>
      </c>
      <c r="Q18" s="83">
        <v>22568.866725940967</v>
      </c>
      <c r="R18" s="83">
        <v>23231.123125556973</v>
      </c>
      <c r="S18" s="83">
        <v>23829.758426022348</v>
      </c>
      <c r="T18" s="83">
        <v>23967.591419622717</v>
      </c>
      <c r="U18" s="83">
        <v>25169.538790268944</v>
      </c>
      <c r="V18" s="83">
        <v>26658.621292460353</v>
      </c>
      <c r="W18" s="83">
        <v>30745.192057177381</v>
      </c>
      <c r="X18" s="83">
        <v>33004.796339897817</v>
      </c>
      <c r="Y18" s="83">
        <v>36057.737775767164</v>
      </c>
      <c r="Z18" s="83">
        <v>38378.796060914159</v>
      </c>
      <c r="AA18" s="83">
        <v>40703.681383096751</v>
      </c>
      <c r="AB18" s="153">
        <v>43385.877081559796</v>
      </c>
      <c r="AC18" s="83">
        <v>46320.014944012662</v>
      </c>
      <c r="AD18" s="83">
        <v>50042.360648509413</v>
      </c>
      <c r="AE18" s="83">
        <v>54612.26417657797</v>
      </c>
      <c r="AF18" s="83">
        <v>57511.041765038106</v>
      </c>
      <c r="AG18" s="83">
        <v>59929.893044060787</v>
      </c>
      <c r="AH18" s="83">
        <v>63218.721730018886</v>
      </c>
      <c r="AI18" s="83">
        <v>67152.78583528474</v>
      </c>
      <c r="AJ18" s="153">
        <v>69023.929943385476</v>
      </c>
      <c r="AK18" s="83">
        <v>67931.235926881083</v>
      </c>
      <c r="AL18" s="83">
        <v>68490.98033645867</v>
      </c>
      <c r="AM18" s="83">
        <v>69799.941948673702</v>
      </c>
      <c r="AN18" s="83">
        <v>71387.826674166368</v>
      </c>
      <c r="AO18" s="83">
        <v>70014.371847942515</v>
      </c>
      <c r="AP18" s="83">
        <v>72393.67344367737</v>
      </c>
      <c r="AQ18" s="83">
        <v>74639.468943429645</v>
      </c>
      <c r="AR18" s="83">
        <v>76684.940769790948</v>
      </c>
      <c r="AS18" s="83">
        <v>79289.998965013889</v>
      </c>
      <c r="AT18"/>
    </row>
    <row r="19" spans="1:46" s="2" customFormat="1" ht="27.75" customHeight="1" thickBot="1">
      <c r="A19" s="321" t="s">
        <v>271</v>
      </c>
      <c r="B19" s="4">
        <v>198.97147597106473</v>
      </c>
      <c r="C19" s="4">
        <v>185.69648823941432</v>
      </c>
      <c r="D19" s="4">
        <v>165.58369520262184</v>
      </c>
      <c r="E19" s="4">
        <v>163.18340760707642</v>
      </c>
      <c r="F19" s="4">
        <v>172.56281976229386</v>
      </c>
      <c r="G19" s="4">
        <v>172.77076466885342</v>
      </c>
      <c r="H19" s="4">
        <v>178.24097850847906</v>
      </c>
      <c r="I19" s="4">
        <v>191.1423702799523</v>
      </c>
      <c r="J19" s="4">
        <v>194.79937767273967</v>
      </c>
      <c r="K19" s="4">
        <v>217.47081316375173</v>
      </c>
      <c r="L19" s="4">
        <v>218.28228272824876</v>
      </c>
      <c r="M19" s="4">
        <v>228.45048676986048</v>
      </c>
      <c r="N19" s="4">
        <v>224.16822047458101</v>
      </c>
      <c r="O19" s="4">
        <v>220.62011906935393</v>
      </c>
      <c r="P19" s="4">
        <v>221.07271692382159</v>
      </c>
      <c r="Q19" s="4">
        <v>230.82669253436205</v>
      </c>
      <c r="R19" s="4">
        <v>238.21995602050649</v>
      </c>
      <c r="S19" s="4">
        <v>245.38803677311375</v>
      </c>
      <c r="T19" s="4">
        <v>248.1844486091787</v>
      </c>
      <c r="U19" s="4">
        <v>260.88459646616019</v>
      </c>
      <c r="V19" s="4">
        <v>276.69435583609004</v>
      </c>
      <c r="W19" s="4">
        <v>319.08007538663782</v>
      </c>
      <c r="X19" s="4">
        <v>341.82843237849079</v>
      </c>
      <c r="Y19" s="4">
        <v>373.63593836055583</v>
      </c>
      <c r="Z19" s="4">
        <v>398.21767007532867</v>
      </c>
      <c r="AA19" s="4">
        <v>422.99758762006439</v>
      </c>
      <c r="AB19" s="154">
        <v>451.51491311146049</v>
      </c>
      <c r="AC19" s="4">
        <v>482.74549870411062</v>
      </c>
      <c r="AD19" s="4">
        <v>521.9025965690455</v>
      </c>
      <c r="AE19" s="4">
        <v>857.08613000000014</v>
      </c>
      <c r="AF19" s="4">
        <v>669.31012999999996</v>
      </c>
      <c r="AG19" s="4">
        <v>740.15742</v>
      </c>
      <c r="AH19" s="4">
        <v>724.12383</v>
      </c>
      <c r="AI19" s="4">
        <v>824.67338446507119</v>
      </c>
      <c r="AJ19" s="154">
        <v>756.762774962761</v>
      </c>
      <c r="AK19" s="4">
        <v>721.19443780887195</v>
      </c>
      <c r="AL19" s="4">
        <v>714.71077850704899</v>
      </c>
      <c r="AM19" s="4">
        <v>736.40667334858165</v>
      </c>
      <c r="AN19" s="4">
        <v>706.26732157573997</v>
      </c>
      <c r="AO19" s="4">
        <v>786.17164407020914</v>
      </c>
      <c r="AP19" s="4">
        <v>989.09794155894986</v>
      </c>
      <c r="AQ19" s="4">
        <v>1129.4763758917843</v>
      </c>
      <c r="AR19" s="4">
        <v>1251.1592818586769</v>
      </c>
      <c r="AS19" s="4">
        <v>1317.1362231010144</v>
      </c>
      <c r="AT19"/>
    </row>
    <row r="20" spans="1:46" ht="32.25" customHeight="1" thickBot="1">
      <c r="A20" s="322" t="s">
        <v>386</v>
      </c>
      <c r="B20" s="101">
        <v>19748.534377321092</v>
      </c>
      <c r="C20" s="101">
        <v>18404.964798428588</v>
      </c>
      <c r="D20" s="101">
        <v>16394.390792635226</v>
      </c>
      <c r="E20" s="101">
        <v>16211.491162503688</v>
      </c>
      <c r="F20" s="101">
        <v>17170.081087333001</v>
      </c>
      <c r="G20" s="101">
        <v>17180.545439680529</v>
      </c>
      <c r="H20" s="101">
        <v>17730.34444968983</v>
      </c>
      <c r="I20" s="101">
        <v>19030.692430815729</v>
      </c>
      <c r="J20" s="101">
        <v>19395.963981954908</v>
      </c>
      <c r="K20" s="101">
        <v>21680.204535589331</v>
      </c>
      <c r="L20" s="101">
        <v>21757.896113216069</v>
      </c>
      <c r="M20" s="101">
        <v>22765.546263404729</v>
      </c>
      <c r="N20" s="101">
        <v>22302.240357043011</v>
      </c>
      <c r="O20" s="101">
        <v>21897.471536384564</v>
      </c>
      <c r="P20" s="101">
        <v>21881.559789799619</v>
      </c>
      <c r="Q20" s="101">
        <v>22799.693418475326</v>
      </c>
      <c r="R20" s="101">
        <v>23469.343081577481</v>
      </c>
      <c r="S20" s="101">
        <v>24075.146462795463</v>
      </c>
      <c r="T20" s="101">
        <v>24215.775868231893</v>
      </c>
      <c r="U20" s="101">
        <v>25430.423386735103</v>
      </c>
      <c r="V20" s="101">
        <v>26935.31564829644</v>
      </c>
      <c r="W20" s="101">
        <v>31064.272132564016</v>
      </c>
      <c r="X20" s="101">
        <v>33346.624772276307</v>
      </c>
      <c r="Y20" s="101">
        <v>36431.373714127716</v>
      </c>
      <c r="Z20" s="101">
        <v>38777.013730989485</v>
      </c>
      <c r="AA20" s="101">
        <v>41126.678970716821</v>
      </c>
      <c r="AB20" s="437">
        <v>43837.391994671263</v>
      </c>
      <c r="AC20" s="101">
        <v>46802.760442716775</v>
      </c>
      <c r="AD20" s="101">
        <v>50564.263245078459</v>
      </c>
      <c r="AE20" s="101">
        <v>55469.350306577973</v>
      </c>
      <c r="AF20" s="101">
        <v>58180.351895038104</v>
      </c>
      <c r="AG20" s="158">
        <v>60670.050464060791</v>
      </c>
      <c r="AH20" s="158">
        <v>63942.845560018883</v>
      </c>
      <c r="AI20" s="158">
        <v>67977.459219749813</v>
      </c>
      <c r="AJ20" s="320">
        <v>69780.692718348233</v>
      </c>
      <c r="AK20" s="158">
        <v>68652.430364689964</v>
      </c>
      <c r="AL20" s="158">
        <v>69205.69111496571</v>
      </c>
      <c r="AM20" s="158">
        <v>70536.348622022255</v>
      </c>
      <c r="AN20" s="158">
        <v>72094.093995742107</v>
      </c>
      <c r="AO20" s="158">
        <v>70800.543492012745</v>
      </c>
      <c r="AP20" s="158">
        <v>73382.771385236309</v>
      </c>
      <c r="AQ20" s="158">
        <v>75768.945319321429</v>
      </c>
      <c r="AR20" s="158">
        <v>77936.100051649613</v>
      </c>
      <c r="AS20" s="158">
        <v>80607.135188114888</v>
      </c>
      <c r="AT20"/>
    </row>
    <row r="21" spans="1:46" s="324" customFormat="1" ht="12.5">
      <c r="A21" s="104" t="s">
        <v>11</v>
      </c>
      <c r="B21" s="325"/>
      <c r="C21" s="325"/>
      <c r="D21" s="325"/>
      <c r="E21" s="325"/>
      <c r="F21" s="325"/>
      <c r="G21" s="325"/>
      <c r="H21" s="325"/>
      <c r="I21" s="325"/>
      <c r="J21" s="325"/>
      <c r="K21" s="325"/>
      <c r="L21" s="325"/>
      <c r="M21" s="325"/>
      <c r="N21" s="325"/>
      <c r="O21" s="325"/>
      <c r="P21" s="325"/>
      <c r="Q21" s="325"/>
      <c r="R21" s="325"/>
      <c r="S21" s="325"/>
      <c r="T21" s="325"/>
      <c r="U21" s="325"/>
      <c r="V21" s="325"/>
      <c r="W21" s="325"/>
      <c r="X21" s="325"/>
      <c r="Y21" s="325"/>
      <c r="Z21" s="325"/>
      <c r="AA21" s="325"/>
      <c r="AB21" s="325"/>
      <c r="AC21" s="325"/>
      <c r="AD21" s="325"/>
      <c r="AE21" s="325"/>
      <c r="AF21" s="325"/>
      <c r="AG21" s="325"/>
      <c r="AH21" s="325"/>
      <c r="AI21" s="325"/>
      <c r="AJ21" s="325"/>
      <c r="AK21" s="325"/>
      <c r="AL21" s="325"/>
      <c r="AM21" s="325"/>
      <c r="AN21" s="325"/>
      <c r="AO21" s="325"/>
      <c r="AP21" s="325"/>
      <c r="AQ21" s="325"/>
      <c r="AR21" s="325"/>
      <c r="AS21" s="325"/>
    </row>
    <row r="22" spans="1:46" s="324" customFormat="1">
      <c r="A22" s="104" t="s">
        <v>431</v>
      </c>
      <c r="B22" s="366"/>
      <c r="C22" s="366"/>
      <c r="D22" s="366"/>
      <c r="E22" s="366"/>
      <c r="F22" s="366"/>
      <c r="G22" s="366"/>
      <c r="H22" s="366"/>
      <c r="I22" s="366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6"/>
      <c r="AC22" s="366"/>
      <c r="AD22" s="366"/>
      <c r="AE22" s="366"/>
      <c r="AF22" s="366"/>
      <c r="AG22" s="366"/>
      <c r="AH22" s="366"/>
      <c r="AI22" s="366"/>
      <c r="AJ22" s="366"/>
      <c r="AK22" s="366"/>
      <c r="AL22" s="366"/>
      <c r="AM22" s="366"/>
      <c r="AN22" s="366"/>
      <c r="AO22" s="366"/>
      <c r="AP22" s="366"/>
      <c r="AQ22" s="366"/>
      <c r="AR22" s="366"/>
      <c r="AS22" s="366"/>
    </row>
    <row r="23" spans="1:46" s="324" customFormat="1" ht="12.5">
      <c r="B23" s="366"/>
      <c r="C23" s="366"/>
      <c r="D23" s="366"/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66"/>
      <c r="Q23" s="366"/>
      <c r="R23" s="366"/>
      <c r="S23" s="366"/>
      <c r="T23" s="366"/>
      <c r="U23" s="366"/>
      <c r="V23" s="366"/>
      <c r="W23" s="366"/>
      <c r="X23" s="366"/>
      <c r="Y23" s="366"/>
      <c r="Z23" s="366"/>
      <c r="AA23" s="366"/>
      <c r="AB23" s="366"/>
      <c r="AC23" s="366"/>
      <c r="AD23" s="366"/>
      <c r="AE23" s="366"/>
      <c r="AF23" s="366"/>
      <c r="AG23" s="366"/>
      <c r="AH23" s="366"/>
      <c r="AI23" s="366"/>
      <c r="AJ23" s="366"/>
      <c r="AK23" s="366"/>
      <c r="AL23" s="366"/>
      <c r="AM23" s="366"/>
      <c r="AN23" s="366"/>
      <c r="AO23" s="366"/>
      <c r="AP23" s="366"/>
      <c r="AQ23" s="366"/>
      <c r="AR23" s="366"/>
      <c r="AS23" s="366"/>
    </row>
  </sheetData>
  <hyperlinks>
    <hyperlink ref="A1" location="Menu!A1" display="Return to Menu" xr:uid="{00000000-0004-0000-0800-000000000000}"/>
  </hyperlinks>
  <pageMargins left="0.366141732" right="0.15748031496063" top="0.38307086600000001" bottom="0.21496062992126" header="0.27559055118110198" footer="0.15748031496063"/>
  <pageSetup paperSize="9" scale="75" fitToWidth="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BI57"/>
  <sheetViews>
    <sheetView view="pageBreakPreview" zoomScale="70" zoomScaleSheetLayoutView="70" workbookViewId="0">
      <pane xSplit="1" ySplit="4" topLeftCell="AY16" activePane="bottomRight" state="frozen"/>
      <selection activeCell="A43" sqref="A43:A54"/>
      <selection pane="topRight" activeCell="A43" sqref="A43:A54"/>
      <selection pane="bottomLeft" activeCell="A43" sqref="A43:A54"/>
      <selection pane="bottomRight" activeCell="A2" sqref="A2"/>
    </sheetView>
  </sheetViews>
  <sheetFormatPr defaultColWidth="17.7265625" defaultRowHeight="14"/>
  <cols>
    <col min="1" max="1" width="43.26953125" style="18" customWidth="1"/>
    <col min="2" max="5" width="13" style="1" bestFit="1" customWidth="1"/>
    <col min="6" max="6" width="12.54296875" style="1" bestFit="1" customWidth="1"/>
    <col min="7" max="7" width="13" style="1" bestFit="1" customWidth="1"/>
    <col min="8" max="8" width="12.54296875" style="1" bestFit="1" customWidth="1"/>
    <col min="9" max="15" width="13" style="1" bestFit="1" customWidth="1"/>
    <col min="16" max="16" width="13.453125" style="1" bestFit="1" customWidth="1"/>
    <col min="17" max="19" width="13" style="1" bestFit="1" customWidth="1"/>
    <col min="20" max="20" width="13.453125" style="1" bestFit="1" customWidth="1"/>
    <col min="21" max="21" width="13.453125" style="1" customWidth="1"/>
    <col min="22" max="23" width="13" style="1" bestFit="1" customWidth="1"/>
    <col min="24" max="24" width="13.453125" style="1" bestFit="1" customWidth="1"/>
    <col min="25" max="25" width="13.453125" style="1" customWidth="1"/>
    <col min="26" max="28" width="13.453125" style="1" bestFit="1" customWidth="1"/>
    <col min="29" max="29" width="13" style="1" bestFit="1" customWidth="1"/>
    <col min="30" max="32" width="13.453125" style="1" bestFit="1" customWidth="1"/>
    <col min="33" max="33" width="13" style="1" customWidth="1"/>
    <col min="34" max="38" width="13.453125" style="1" bestFit="1" customWidth="1"/>
    <col min="39" max="39" width="13" style="1" bestFit="1" customWidth="1"/>
    <col min="40" max="40" width="13.453125" style="1" bestFit="1" customWidth="1"/>
    <col min="41" max="41" width="13.453125" style="1" customWidth="1"/>
    <col min="42" max="42" width="13.453125" style="1" bestFit="1" customWidth="1"/>
    <col min="43" max="43" width="13" style="1" bestFit="1" customWidth="1"/>
    <col min="44" max="44" width="13.453125" style="1" bestFit="1" customWidth="1"/>
    <col min="45" max="45" width="13.453125" style="1" customWidth="1"/>
    <col min="46" max="46" width="13.453125" style="1" bestFit="1" customWidth="1"/>
    <col min="47" max="47" width="13" style="1" bestFit="1" customWidth="1"/>
    <col min="48" max="48" width="13.453125" style="1" bestFit="1" customWidth="1"/>
    <col min="49" max="49" width="13.453125" style="1" customWidth="1"/>
    <col min="50" max="50" width="13.453125" style="1" bestFit="1" customWidth="1"/>
    <col min="51" max="51" width="13" style="1" bestFit="1" customWidth="1"/>
    <col min="52" max="52" width="13.453125" style="1" bestFit="1" customWidth="1"/>
    <col min="53" max="53" width="13.453125" style="1" customWidth="1"/>
    <col min="54" max="55" width="13.453125" style="1" bestFit="1" customWidth="1"/>
    <col min="56" max="56" width="13" style="1" bestFit="1" customWidth="1"/>
    <col min="57" max="59" width="13.453125" style="1" bestFit="1" customWidth="1"/>
    <col min="60" max="60" width="13" style="1" bestFit="1" customWidth="1"/>
    <col min="61" max="61" width="13.453125" style="1" bestFit="1" customWidth="1"/>
    <col min="62" max="141" width="9.1796875" style="1" customWidth="1"/>
    <col min="142" max="142" width="37.54296875" style="1" customWidth="1"/>
    <col min="143" max="150" width="17.7265625" style="1" customWidth="1"/>
    <col min="151" max="151" width="37.54296875" style="1" customWidth="1"/>
    <col min="152" max="16384" width="17.7265625" style="1"/>
  </cols>
  <sheetData>
    <row r="1" spans="1:61" ht="25">
      <c r="A1" s="279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61" s="127" customFormat="1" ht="22.5" customHeight="1" thickBot="1">
      <c r="A2" s="271" t="s">
        <v>318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</row>
    <row r="3" spans="1:61" s="86" customFormat="1" ht="22.5" customHeight="1" thickBot="1">
      <c r="A3" s="761" t="s">
        <v>273</v>
      </c>
      <c r="B3" s="758">
        <v>2010</v>
      </c>
      <c r="C3" s="758"/>
      <c r="D3" s="758"/>
      <c r="E3" s="760"/>
      <c r="F3" s="757">
        <v>2011</v>
      </c>
      <c r="G3" s="758"/>
      <c r="H3" s="758"/>
      <c r="I3" s="760"/>
      <c r="J3" s="757">
        <v>2012</v>
      </c>
      <c r="K3" s="758"/>
      <c r="L3" s="759"/>
      <c r="M3" s="441"/>
      <c r="N3" s="757">
        <v>2013</v>
      </c>
      <c r="O3" s="758"/>
      <c r="P3" s="758"/>
      <c r="Q3" s="758"/>
      <c r="R3" s="757">
        <v>2014</v>
      </c>
      <c r="S3" s="758"/>
      <c r="T3" s="758"/>
      <c r="U3" s="760"/>
      <c r="V3" s="757">
        <v>2015</v>
      </c>
      <c r="W3" s="758"/>
      <c r="X3" s="758">
        <v>2015</v>
      </c>
      <c r="Y3" s="760"/>
      <c r="Z3" s="757">
        <v>2016</v>
      </c>
      <c r="AA3" s="758"/>
      <c r="AB3" s="758"/>
      <c r="AC3" s="758"/>
      <c r="AD3" s="757">
        <v>2017</v>
      </c>
      <c r="AE3" s="758"/>
      <c r="AF3" s="758"/>
      <c r="AG3" s="758"/>
      <c r="AH3" s="757">
        <v>2018</v>
      </c>
      <c r="AI3" s="758"/>
      <c r="AJ3" s="758"/>
      <c r="AK3" s="760"/>
      <c r="AL3" s="757">
        <v>2019</v>
      </c>
      <c r="AM3" s="758"/>
      <c r="AN3" s="758"/>
      <c r="AO3" s="760"/>
      <c r="AP3" s="757" t="s">
        <v>381</v>
      </c>
      <c r="AQ3" s="758"/>
      <c r="AR3" s="758" t="s">
        <v>381</v>
      </c>
      <c r="AS3" s="758"/>
      <c r="AT3" s="757" t="s">
        <v>409</v>
      </c>
      <c r="AU3" s="758"/>
      <c r="AV3" s="758"/>
      <c r="AW3" s="760"/>
      <c r="AX3" s="757" t="s">
        <v>410</v>
      </c>
      <c r="AY3" s="758"/>
      <c r="AZ3" s="758"/>
      <c r="BA3" s="758"/>
      <c r="BB3" s="757" t="s">
        <v>442</v>
      </c>
      <c r="BC3" s="758"/>
      <c r="BD3" s="758"/>
      <c r="BE3" s="760"/>
      <c r="BF3" s="757" t="s">
        <v>445</v>
      </c>
      <c r="BG3" s="758"/>
      <c r="BH3" s="758"/>
      <c r="BI3" s="760"/>
    </row>
    <row r="4" spans="1:61" s="86" customFormat="1" ht="15.5" thickBot="1">
      <c r="A4" s="762"/>
      <c r="B4" s="267" t="s">
        <v>6</v>
      </c>
      <c r="C4" s="267" t="s">
        <v>7</v>
      </c>
      <c r="D4" s="267" t="s">
        <v>8</v>
      </c>
      <c r="E4" s="267" t="s">
        <v>9</v>
      </c>
      <c r="F4" s="268" t="s">
        <v>6</v>
      </c>
      <c r="G4" s="267" t="s">
        <v>7</v>
      </c>
      <c r="H4" s="267" t="s">
        <v>8</v>
      </c>
      <c r="I4" s="267" t="s">
        <v>9</v>
      </c>
      <c r="J4" s="268" t="s">
        <v>6</v>
      </c>
      <c r="K4" s="267" t="s">
        <v>7</v>
      </c>
      <c r="L4" s="434" t="s">
        <v>8</v>
      </c>
      <c r="M4" s="267" t="s">
        <v>9</v>
      </c>
      <c r="N4" s="268" t="s">
        <v>6</v>
      </c>
      <c r="O4" s="267" t="s">
        <v>7</v>
      </c>
      <c r="P4" s="267" t="s">
        <v>8</v>
      </c>
      <c r="Q4" s="267" t="s">
        <v>9</v>
      </c>
      <c r="R4" s="268" t="s">
        <v>6</v>
      </c>
      <c r="S4" s="267" t="s">
        <v>7</v>
      </c>
      <c r="T4" s="267" t="s">
        <v>8</v>
      </c>
      <c r="U4" s="269" t="s">
        <v>9</v>
      </c>
      <c r="V4" s="268" t="s">
        <v>6</v>
      </c>
      <c r="W4" s="267" t="s">
        <v>7</v>
      </c>
      <c r="X4" s="267" t="s">
        <v>8</v>
      </c>
      <c r="Y4" s="269" t="s">
        <v>9</v>
      </c>
      <c r="Z4" s="268" t="s">
        <v>6</v>
      </c>
      <c r="AA4" s="267" t="s">
        <v>7</v>
      </c>
      <c r="AB4" s="267" t="s">
        <v>8</v>
      </c>
      <c r="AC4" s="267" t="s">
        <v>9</v>
      </c>
      <c r="AD4" s="268" t="s">
        <v>6</v>
      </c>
      <c r="AE4" s="267" t="s">
        <v>7</v>
      </c>
      <c r="AF4" s="267" t="s">
        <v>8</v>
      </c>
      <c r="AG4" s="267" t="s">
        <v>9</v>
      </c>
      <c r="AH4" s="268" t="s">
        <v>6</v>
      </c>
      <c r="AI4" s="267" t="s">
        <v>7</v>
      </c>
      <c r="AJ4" s="267" t="s">
        <v>8</v>
      </c>
      <c r="AK4" s="269" t="s">
        <v>9</v>
      </c>
      <c r="AL4" s="268" t="s">
        <v>6</v>
      </c>
      <c r="AM4" s="267" t="s">
        <v>7</v>
      </c>
      <c r="AN4" s="267" t="s">
        <v>8</v>
      </c>
      <c r="AO4" s="269" t="s">
        <v>9</v>
      </c>
      <c r="AP4" s="268" t="s">
        <v>6</v>
      </c>
      <c r="AQ4" s="267" t="s">
        <v>7</v>
      </c>
      <c r="AR4" s="267" t="s">
        <v>8</v>
      </c>
      <c r="AS4" s="267" t="s">
        <v>9</v>
      </c>
      <c r="AT4" s="268" t="s">
        <v>6</v>
      </c>
      <c r="AU4" s="267" t="s">
        <v>7</v>
      </c>
      <c r="AV4" s="267" t="s">
        <v>8</v>
      </c>
      <c r="AW4" s="269" t="s">
        <v>9</v>
      </c>
      <c r="AX4" s="268" t="s">
        <v>6</v>
      </c>
      <c r="AY4" s="267" t="s">
        <v>7</v>
      </c>
      <c r="AZ4" s="267" t="s">
        <v>8</v>
      </c>
      <c r="BA4" s="267" t="s">
        <v>9</v>
      </c>
      <c r="BB4" s="268" t="s">
        <v>6</v>
      </c>
      <c r="BC4" s="267" t="s">
        <v>7</v>
      </c>
      <c r="BD4" s="267" t="s">
        <v>8</v>
      </c>
      <c r="BE4" s="269" t="s">
        <v>9</v>
      </c>
      <c r="BF4" s="268" t="s">
        <v>6</v>
      </c>
      <c r="BG4" s="267" t="s">
        <v>7</v>
      </c>
      <c r="BH4" s="267" t="s">
        <v>8</v>
      </c>
      <c r="BI4" s="269" t="s">
        <v>9</v>
      </c>
    </row>
    <row r="5" spans="1:61" s="2" customFormat="1" ht="40" customHeight="1">
      <c r="A5" s="318" t="s">
        <v>259</v>
      </c>
      <c r="B5" s="160">
        <v>9236.0310319270611</v>
      </c>
      <c r="C5" s="160">
        <v>7850.8946345826434</v>
      </c>
      <c r="D5" s="160">
        <v>10446.93111966096</v>
      </c>
      <c r="E5" s="161">
        <v>8918.5685273890995</v>
      </c>
      <c r="F5" s="156">
        <v>11345.888805055461</v>
      </c>
      <c r="G5" s="81">
        <v>11335.560965636518</v>
      </c>
      <c r="H5" s="81">
        <v>10159.142094087116</v>
      </c>
      <c r="I5" s="162">
        <v>8597.1287085008844</v>
      </c>
      <c r="J5" s="156">
        <v>9876.6332504621732</v>
      </c>
      <c r="K5" s="81">
        <v>10218.324898081857</v>
      </c>
      <c r="L5" s="411">
        <v>10737.507057343817</v>
      </c>
      <c r="M5" s="162">
        <v>11283.446968994096</v>
      </c>
      <c r="N5" s="156">
        <v>13332.626379806657</v>
      </c>
      <c r="O5" s="81">
        <v>14234.710079785636</v>
      </c>
      <c r="P5" s="81">
        <v>15563.781159156875</v>
      </c>
      <c r="Q5" s="81">
        <v>15614.734048012009</v>
      </c>
      <c r="R5" s="156">
        <v>14046.127593100977</v>
      </c>
      <c r="S5" s="81">
        <v>14899.244353299357</v>
      </c>
      <c r="T5" s="81">
        <v>16246.84059945941</v>
      </c>
      <c r="U5" s="162">
        <v>18332.282208722267</v>
      </c>
      <c r="V5" s="156">
        <v>15954.427345720895</v>
      </c>
      <c r="W5" s="81">
        <v>17517.966486211171</v>
      </c>
      <c r="X5" s="81">
        <v>19825.364707050197</v>
      </c>
      <c r="Y5" s="162">
        <v>21113.19427515184</v>
      </c>
      <c r="Z5" s="165">
        <v>17975.771924933313</v>
      </c>
      <c r="AA5" s="160">
        <v>18733.544997048248</v>
      </c>
      <c r="AB5" s="160">
        <v>22748.598939533917</v>
      </c>
      <c r="AC5" s="160">
        <v>23760.307745323189</v>
      </c>
      <c r="AD5" s="165">
        <v>20157.826349775401</v>
      </c>
      <c r="AE5" s="160">
        <v>21575.167677575017</v>
      </c>
      <c r="AF5" s="160">
        <v>24570.827257605732</v>
      </c>
      <c r="AG5" s="160">
        <v>25296.16063464641</v>
      </c>
      <c r="AH5" s="165">
        <v>21857.440221595258</v>
      </c>
      <c r="AI5" s="160">
        <v>22251.164533491457</v>
      </c>
      <c r="AJ5" s="160">
        <v>26629.093380297887</v>
      </c>
      <c r="AK5" s="161">
        <v>27654.427356001815</v>
      </c>
      <c r="AL5" s="165">
        <v>23468.116182674701</v>
      </c>
      <c r="AM5" s="160">
        <v>25587.961533792433</v>
      </c>
      <c r="AN5" s="160">
        <v>28591.411942104671</v>
      </c>
      <c r="AO5" s="161">
        <v>30438.331523208788</v>
      </c>
      <c r="AP5" s="165">
        <v>22707.359498527687</v>
      </c>
      <c r="AQ5" s="160">
        <v>20982.839444939138</v>
      </c>
      <c r="AR5" s="160">
        <v>25720.882967638194</v>
      </c>
      <c r="AS5" s="160">
        <v>28306.989637651412</v>
      </c>
      <c r="AT5" s="165">
        <v>25622.632505564565</v>
      </c>
      <c r="AU5" s="160">
        <v>24275.609609446437</v>
      </c>
      <c r="AV5" s="160">
        <v>28529.918333164951</v>
      </c>
      <c r="AW5" s="161">
        <v>30040.081690245828</v>
      </c>
      <c r="AX5" s="165">
        <v>29261.7792775733</v>
      </c>
      <c r="AY5" s="160">
        <v>30125.429153487599</v>
      </c>
      <c r="AZ5" s="160">
        <v>35051.027809309198</v>
      </c>
      <c r="BA5" s="160">
        <v>35639.385029206096</v>
      </c>
      <c r="BB5" s="165">
        <v>29915.80207091328</v>
      </c>
      <c r="BC5" s="160">
        <v>33081.884157650609</v>
      </c>
      <c r="BD5" s="160">
        <v>41372.990907986998</v>
      </c>
      <c r="BE5" s="442">
        <v>42322.861093079751</v>
      </c>
      <c r="BF5" s="165">
        <v>33887.604872478965</v>
      </c>
      <c r="BG5" s="160">
        <v>39269.890776135471</v>
      </c>
      <c r="BH5" s="160">
        <v>47100.782830122036</v>
      </c>
      <c r="BI5" s="442">
        <v>52750.575037239207</v>
      </c>
    </row>
    <row r="6" spans="1:61" s="2" customFormat="1" ht="37.5" customHeight="1">
      <c r="A6" s="318" t="s">
        <v>260</v>
      </c>
      <c r="B6" s="81">
        <v>56.645387582632289</v>
      </c>
      <c r="C6" s="81">
        <v>46.004171485240711</v>
      </c>
      <c r="D6" s="81">
        <v>54.256261448720302</v>
      </c>
      <c r="E6" s="162">
        <v>67.573739483406698</v>
      </c>
      <c r="F6" s="156">
        <v>62.780083057831362</v>
      </c>
      <c r="G6" s="81">
        <v>45.986423257092298</v>
      </c>
      <c r="H6" s="81">
        <v>62.132214563616699</v>
      </c>
      <c r="I6" s="162">
        <v>77.891975469459609</v>
      </c>
      <c r="J6" s="156">
        <v>72.303384578562941</v>
      </c>
      <c r="K6" s="81">
        <v>65.394647375050724</v>
      </c>
      <c r="L6" s="411">
        <v>65.586024327923425</v>
      </c>
      <c r="M6" s="162">
        <v>75.286093718462951</v>
      </c>
      <c r="N6" s="156">
        <v>86.449115092734928</v>
      </c>
      <c r="O6" s="81">
        <v>53.945577882885296</v>
      </c>
      <c r="P6" s="81">
        <v>72.044626268901752</v>
      </c>
      <c r="Q6" s="81">
        <v>89.809293505478024</v>
      </c>
      <c r="R6" s="156">
        <v>99.58073567532135</v>
      </c>
      <c r="S6" s="81">
        <v>58.379547089880418</v>
      </c>
      <c r="T6" s="81">
        <v>79.23048817993714</v>
      </c>
      <c r="U6" s="162">
        <v>99.153880927799563</v>
      </c>
      <c r="V6" s="156">
        <v>116.15220279189266</v>
      </c>
      <c r="W6" s="81">
        <v>64.784937434356678</v>
      </c>
      <c r="X6" s="81">
        <v>85.933523812203717</v>
      </c>
      <c r="Y6" s="162">
        <v>107.86292842908331</v>
      </c>
      <c r="Z6" s="156">
        <v>136.05126179897496</v>
      </c>
      <c r="AA6" s="81">
        <v>65.148523260483884</v>
      </c>
      <c r="AB6" s="81">
        <v>94.034729599857755</v>
      </c>
      <c r="AC6" s="81">
        <v>121.69777575753702</v>
      </c>
      <c r="AD6" s="156">
        <v>158.25624287511616</v>
      </c>
      <c r="AE6" s="81">
        <v>69.438018025792431</v>
      </c>
      <c r="AF6" s="81">
        <v>102.76793791947173</v>
      </c>
      <c r="AG6" s="81">
        <v>134.68479873074165</v>
      </c>
      <c r="AH6" s="156">
        <v>184.68195505094846</v>
      </c>
      <c r="AI6" s="81">
        <v>73.631466617502753</v>
      </c>
      <c r="AJ6" s="81">
        <v>75.727871498302576</v>
      </c>
      <c r="AK6" s="162">
        <v>149.1774329562821</v>
      </c>
      <c r="AL6" s="156">
        <v>185.70278633866283</v>
      </c>
      <c r="AM6" s="81">
        <v>82.009654848712358</v>
      </c>
      <c r="AN6" s="81">
        <v>119.49984022518314</v>
      </c>
      <c r="AO6" s="162">
        <v>165.2171463566867</v>
      </c>
      <c r="AP6" s="156">
        <v>179.6829322152135</v>
      </c>
      <c r="AQ6" s="81">
        <v>220.40751654782207</v>
      </c>
      <c r="AR6" s="81">
        <v>185.54638150578108</v>
      </c>
      <c r="AS6" s="81">
        <v>280.1143712610579</v>
      </c>
      <c r="AT6" s="156">
        <v>203.75934869941301</v>
      </c>
      <c r="AU6" s="81">
        <v>256.00587030939903</v>
      </c>
      <c r="AV6" s="81">
        <v>206.817532174783</v>
      </c>
      <c r="AW6" s="162">
        <v>298.27423570581601</v>
      </c>
      <c r="AX6" s="156">
        <v>365.77221060142602</v>
      </c>
      <c r="AY6" s="81">
        <v>361.318577549449</v>
      </c>
      <c r="AZ6" s="81">
        <v>384.324962930232</v>
      </c>
      <c r="BA6" s="81">
        <v>392.34029081864702</v>
      </c>
      <c r="BB6" s="156">
        <v>373.94749483942269</v>
      </c>
      <c r="BC6" s="81">
        <v>401.79768746077241</v>
      </c>
      <c r="BD6" s="81">
        <v>455.45935407063445</v>
      </c>
      <c r="BE6" s="411">
        <v>489.30922265224166</v>
      </c>
      <c r="BF6" s="156">
        <v>430.54445096788203</v>
      </c>
      <c r="BG6" s="81">
        <v>517.22477943295826</v>
      </c>
      <c r="BH6" s="81">
        <v>518.5144137086603</v>
      </c>
      <c r="BI6" s="411">
        <v>609.86762707662717</v>
      </c>
    </row>
    <row r="7" spans="1:61" s="2" customFormat="1" ht="33" customHeight="1">
      <c r="A7" s="318" t="s">
        <v>261</v>
      </c>
      <c r="B7" s="81">
        <v>899.81211250608987</v>
      </c>
      <c r="C7" s="81">
        <v>1179.359582156661</v>
      </c>
      <c r="D7" s="81">
        <v>1137.3011360106807</v>
      </c>
      <c r="E7" s="162">
        <v>1615.6750293265684</v>
      </c>
      <c r="F7" s="156">
        <v>1203.3227689206917</v>
      </c>
      <c r="G7" s="81">
        <v>1358.7313416974976</v>
      </c>
      <c r="H7" s="81">
        <v>1313.4946929532725</v>
      </c>
      <c r="I7" s="162">
        <v>1536.4567964285384</v>
      </c>
      <c r="J7" s="156">
        <v>1469.06858240269</v>
      </c>
      <c r="K7" s="81">
        <v>1436.8438550396331</v>
      </c>
      <c r="L7" s="411">
        <v>1534.1820743468802</v>
      </c>
      <c r="M7" s="162">
        <v>1513.1116482107968</v>
      </c>
      <c r="N7" s="156">
        <v>1364.25</v>
      </c>
      <c r="O7" s="81">
        <v>1378.74</v>
      </c>
      <c r="P7" s="81">
        <v>1367.02</v>
      </c>
      <c r="Q7" s="81">
        <v>1686.43</v>
      </c>
      <c r="R7" s="156">
        <v>1294.8330000000001</v>
      </c>
      <c r="S7" s="81">
        <v>1535.7429999999999</v>
      </c>
      <c r="T7" s="81">
        <v>1529.6990000000001</v>
      </c>
      <c r="U7" s="162">
        <v>2279.1016666666665</v>
      </c>
      <c r="V7" s="156">
        <v>1391.36</v>
      </c>
      <c r="W7" s="81">
        <v>1195.1199999999999</v>
      </c>
      <c r="X7" s="81">
        <v>1460.23</v>
      </c>
      <c r="Y7" s="162">
        <v>1602.24</v>
      </c>
      <c r="Z7" s="156">
        <v>1236.6237633809267</v>
      </c>
      <c r="AA7" s="81">
        <v>1371.5571933603726</v>
      </c>
      <c r="AB7" s="81">
        <v>1380.6134441471638</v>
      </c>
      <c r="AC7" s="81">
        <v>1534.1551497183184</v>
      </c>
      <c r="AD7" s="156">
        <v>1295.0315425597989</v>
      </c>
      <c r="AE7" s="81">
        <v>1336.5777048074895</v>
      </c>
      <c r="AF7" s="81">
        <v>1286.7864322574742</v>
      </c>
      <c r="AG7" s="81">
        <v>1140.9804128526589</v>
      </c>
      <c r="AH7" s="156">
        <v>1695.6122065103993</v>
      </c>
      <c r="AI7" s="81">
        <v>1769.6248199427075</v>
      </c>
      <c r="AJ7" s="81">
        <v>1782.3566186228468</v>
      </c>
      <c r="AK7" s="162">
        <v>1986.8619384930153</v>
      </c>
      <c r="AL7" s="156">
        <v>1918.9012729094234</v>
      </c>
      <c r="AM7" s="81">
        <v>1830.342962493721</v>
      </c>
      <c r="AN7" s="81">
        <v>1870.4759389255639</v>
      </c>
      <c r="AO7" s="162">
        <v>2495.2957693341641</v>
      </c>
      <c r="AP7" s="156">
        <v>2103.2272397099114</v>
      </c>
      <c r="AQ7" s="81">
        <v>4633.9136172702993</v>
      </c>
      <c r="AR7" s="81">
        <v>3823.4212286879228</v>
      </c>
      <c r="AS7" s="81">
        <v>2871.2532693341636</v>
      </c>
      <c r="AT7" s="156">
        <v>2059.8459998201902</v>
      </c>
      <c r="AU7" s="81">
        <v>2165.5272242854899</v>
      </c>
      <c r="AV7" s="81">
        <v>2373.4868128936278</v>
      </c>
      <c r="AW7" s="162">
        <v>2405.1104977453742</v>
      </c>
      <c r="AX7" s="156">
        <v>1991.9753572864399</v>
      </c>
      <c r="AY7" s="81">
        <v>2226.42199939385</v>
      </c>
      <c r="AZ7" s="81">
        <v>2316.3242903385799</v>
      </c>
      <c r="BA7" s="81">
        <v>2277.6149919209697</v>
      </c>
      <c r="BB7" s="156">
        <v>2366.4838874718948</v>
      </c>
      <c r="BC7" s="81">
        <v>2376.7076662608947</v>
      </c>
      <c r="BD7" s="81">
        <v>2542.1153132804948</v>
      </c>
      <c r="BE7" s="411">
        <v>2734.6448023611251</v>
      </c>
      <c r="BF7" s="156">
        <v>3209.1129165292514</v>
      </c>
      <c r="BG7" s="81">
        <v>3788.5136730829195</v>
      </c>
      <c r="BH7" s="81">
        <v>4675.07282907025</v>
      </c>
      <c r="BI7" s="411">
        <v>5403.4146941766776</v>
      </c>
    </row>
    <row r="8" spans="1:61" s="2" customFormat="1" ht="50.25" customHeight="1">
      <c r="A8" s="438" t="s">
        <v>262</v>
      </c>
      <c r="B8" s="81">
        <v>285.29255321897006</v>
      </c>
      <c r="C8" s="81">
        <v>283.61604998733492</v>
      </c>
      <c r="D8" s="81">
        <v>273.29673047448995</v>
      </c>
      <c r="E8" s="162">
        <v>282.23547334120485</v>
      </c>
      <c r="F8" s="156">
        <v>317.2951893945164</v>
      </c>
      <c r="G8" s="81">
        <v>315.43558941381281</v>
      </c>
      <c r="H8" s="81">
        <v>322.02176072554101</v>
      </c>
      <c r="I8" s="162">
        <v>381.47164310612936</v>
      </c>
      <c r="J8" s="156">
        <v>285.10370827980751</v>
      </c>
      <c r="K8" s="81">
        <v>302.32348554865467</v>
      </c>
      <c r="L8" s="411">
        <v>306.09436250803191</v>
      </c>
      <c r="M8" s="162">
        <v>361.41430219150612</v>
      </c>
      <c r="N8" s="156">
        <v>308.71365542202892</v>
      </c>
      <c r="O8" s="81">
        <v>350.00634200436593</v>
      </c>
      <c r="P8" s="81">
        <v>319.78135615706674</v>
      </c>
      <c r="Q8" s="81">
        <v>359.79377962479725</v>
      </c>
      <c r="R8" s="156">
        <v>334.41717127165322</v>
      </c>
      <c r="S8" s="81">
        <v>349.6608470423933</v>
      </c>
      <c r="T8" s="81">
        <v>349.27275945289836</v>
      </c>
      <c r="U8" s="162">
        <v>502.78570772144781</v>
      </c>
      <c r="V8" s="156">
        <v>317.2494568726147</v>
      </c>
      <c r="W8" s="81">
        <v>286.8288</v>
      </c>
      <c r="X8" s="81">
        <v>379.65979999999996</v>
      </c>
      <c r="Y8" s="162">
        <v>388.81767790257447</v>
      </c>
      <c r="Z8" s="156">
        <v>309.25009400215822</v>
      </c>
      <c r="AA8" s="81">
        <v>338.45667652205128</v>
      </c>
      <c r="AB8" s="81">
        <v>342.57687092619574</v>
      </c>
      <c r="AC8" s="81">
        <v>380.97067718935637</v>
      </c>
      <c r="AD8" s="156">
        <v>321.25524937891788</v>
      </c>
      <c r="AE8" s="81">
        <v>331.53196474910646</v>
      </c>
      <c r="AF8" s="81">
        <v>319.061096682163</v>
      </c>
      <c r="AG8" s="81">
        <v>282.98778190715723</v>
      </c>
      <c r="AH8" s="156">
        <v>420.50038241324398</v>
      </c>
      <c r="AI8" s="81">
        <v>438.87942272699308</v>
      </c>
      <c r="AJ8" s="81">
        <v>442.02835416913325</v>
      </c>
      <c r="AK8" s="162">
        <v>492.74341038630564</v>
      </c>
      <c r="AL8" s="156">
        <v>476.01705878756979</v>
      </c>
      <c r="AM8" s="81">
        <v>454.00817057236958</v>
      </c>
      <c r="AN8" s="81">
        <v>463.7879988035528</v>
      </c>
      <c r="AO8" s="162">
        <v>618.88723670701143</v>
      </c>
      <c r="AP8" s="156">
        <v>500.71006981868453</v>
      </c>
      <c r="AQ8" s="81">
        <v>1195.7601392730974</v>
      </c>
      <c r="AR8" s="81">
        <v>982.79287733079082</v>
      </c>
      <c r="AS8" s="81">
        <v>735.17122056050619</v>
      </c>
      <c r="AT8" s="156">
        <v>473.74091026825977</v>
      </c>
      <c r="AU8" s="81">
        <v>580.45963269976608</v>
      </c>
      <c r="AV8" s="81">
        <v>610.19389094983603</v>
      </c>
      <c r="AW8" s="162">
        <v>615.91750349051802</v>
      </c>
      <c r="AX8" s="156">
        <v>494.14436487143303</v>
      </c>
      <c r="AY8" s="81">
        <v>574.56717936636994</v>
      </c>
      <c r="AZ8" s="81">
        <v>595.40052690303901</v>
      </c>
      <c r="BA8" s="81">
        <v>583.17286442855107</v>
      </c>
      <c r="BB8" s="156">
        <v>544.26410085218481</v>
      </c>
      <c r="BC8" s="81">
        <v>637.06558085304459</v>
      </c>
      <c r="BD8" s="81">
        <v>632.86435006571924</v>
      </c>
      <c r="BE8" s="411">
        <v>678.25096564006606</v>
      </c>
      <c r="BF8" s="156">
        <v>796.07664730313627</v>
      </c>
      <c r="BG8" s="81">
        <v>977.6922864249492</v>
      </c>
      <c r="BH8" s="81">
        <v>1019.3781717944825</v>
      </c>
      <c r="BI8" s="411">
        <v>1437.5536777122586</v>
      </c>
    </row>
    <row r="9" spans="1:61" s="2" customFormat="1" ht="50.25" customHeight="1">
      <c r="A9" s="438" t="s">
        <v>263</v>
      </c>
      <c r="B9" s="81">
        <v>614.51955928711982</v>
      </c>
      <c r="C9" s="81">
        <v>895.74353216932593</v>
      </c>
      <c r="D9" s="81">
        <v>864.00440553619057</v>
      </c>
      <c r="E9" s="162">
        <v>1333.4395559853635</v>
      </c>
      <c r="F9" s="156">
        <v>886.02757952617526</v>
      </c>
      <c r="G9" s="81">
        <v>1043.2957522836846</v>
      </c>
      <c r="H9" s="81">
        <v>991.47293222773146</v>
      </c>
      <c r="I9" s="162">
        <v>1154.9851533224089</v>
      </c>
      <c r="J9" s="156">
        <v>1183.9648741228825</v>
      </c>
      <c r="K9" s="81">
        <v>1134.5203694909783</v>
      </c>
      <c r="L9" s="411">
        <v>1228.0877118388485</v>
      </c>
      <c r="M9" s="162">
        <v>1151.6973460192905</v>
      </c>
      <c r="N9" s="156">
        <v>1055.5363445779712</v>
      </c>
      <c r="O9" s="81">
        <v>1028.7336579956341</v>
      </c>
      <c r="P9" s="81">
        <v>1047.2386438429332</v>
      </c>
      <c r="Q9" s="81">
        <v>1326.6362203752028</v>
      </c>
      <c r="R9" s="156">
        <v>960.41582872834681</v>
      </c>
      <c r="S9" s="81">
        <v>1186.0821529576067</v>
      </c>
      <c r="T9" s="81">
        <v>1180.4262405471018</v>
      </c>
      <c r="U9" s="162">
        <v>1776.3159589452187</v>
      </c>
      <c r="V9" s="156">
        <v>1074.1105431273854</v>
      </c>
      <c r="W9" s="81">
        <v>908.2912</v>
      </c>
      <c r="X9" s="81">
        <v>1080.5701999999999</v>
      </c>
      <c r="Y9" s="162">
        <v>1213.4223220974256</v>
      </c>
      <c r="Z9" s="156">
        <v>927.37366937876845</v>
      </c>
      <c r="AA9" s="81">
        <v>1033.1005168383215</v>
      </c>
      <c r="AB9" s="81">
        <v>1038.036573220968</v>
      </c>
      <c r="AC9" s="81">
        <v>1153.184472528962</v>
      </c>
      <c r="AD9" s="156">
        <v>973.77629318088123</v>
      </c>
      <c r="AE9" s="81">
        <v>1005.045740058383</v>
      </c>
      <c r="AF9" s="81">
        <v>967.72533557531119</v>
      </c>
      <c r="AG9" s="81">
        <v>857.99263094550156</v>
      </c>
      <c r="AH9" s="156">
        <v>1275.111824097155</v>
      </c>
      <c r="AI9" s="81">
        <v>1330.7453972157143</v>
      </c>
      <c r="AJ9" s="81">
        <v>1340.3282644537132</v>
      </c>
      <c r="AK9" s="162">
        <v>1494.1185281067094</v>
      </c>
      <c r="AL9" s="156">
        <v>1442.8842141218536</v>
      </c>
      <c r="AM9" s="81">
        <v>1376.3347919213513</v>
      </c>
      <c r="AN9" s="81">
        <v>1406.687940122011</v>
      </c>
      <c r="AO9" s="162">
        <v>1876.4085326271525</v>
      </c>
      <c r="AP9" s="156">
        <v>1602.517169891227</v>
      </c>
      <c r="AQ9" s="81">
        <v>3438.1534779972017</v>
      </c>
      <c r="AR9" s="81">
        <v>2840.6283513571316</v>
      </c>
      <c r="AS9" s="81">
        <v>2136.0820487736569</v>
      </c>
      <c r="AT9" s="156">
        <v>1586.1050895519304</v>
      </c>
      <c r="AU9" s="81">
        <v>1585.0675915857237</v>
      </c>
      <c r="AV9" s="81">
        <v>1763.2929219437917</v>
      </c>
      <c r="AW9" s="162">
        <v>1789.1929942548563</v>
      </c>
      <c r="AX9" s="156">
        <v>1497.8309924150101</v>
      </c>
      <c r="AY9" s="81">
        <v>1696.3832600153601</v>
      </c>
      <c r="AZ9" s="81">
        <v>1720.92376343554</v>
      </c>
      <c r="BA9" s="81">
        <v>1696.71974248434</v>
      </c>
      <c r="BB9" s="156">
        <v>1822.2197866197098</v>
      </c>
      <c r="BC9" s="81">
        <v>1739.6420854078501</v>
      </c>
      <c r="BD9" s="81">
        <v>1909.2509632147755</v>
      </c>
      <c r="BE9" s="411">
        <v>2056.393836721059</v>
      </c>
      <c r="BF9" s="156">
        <v>2413.0362692261151</v>
      </c>
      <c r="BG9" s="81">
        <v>2810.8213866579699</v>
      </c>
      <c r="BH9" s="81">
        <v>3655.694657275767</v>
      </c>
      <c r="BI9" s="411">
        <v>3965.8610164644188</v>
      </c>
    </row>
    <row r="10" spans="1:61" s="2" customFormat="1" ht="30" customHeight="1">
      <c r="A10" s="318" t="s">
        <v>264</v>
      </c>
      <c r="B10" s="81">
        <v>102.89925921699485</v>
      </c>
      <c r="C10" s="81">
        <v>101.25505435408212</v>
      </c>
      <c r="D10" s="81">
        <v>98.406899178321524</v>
      </c>
      <c r="E10" s="162">
        <v>105.4414273943251</v>
      </c>
      <c r="F10" s="156">
        <v>106.78674251521754</v>
      </c>
      <c r="G10" s="81">
        <v>105.7496404720417</v>
      </c>
      <c r="H10" s="81">
        <v>107.51643985339864</v>
      </c>
      <c r="I10" s="162">
        <v>111.94750418176869</v>
      </c>
      <c r="J10" s="156">
        <v>128.48089065903972</v>
      </c>
      <c r="K10" s="81">
        <v>143.50764896617568</v>
      </c>
      <c r="L10" s="411">
        <v>128.98849238763097</v>
      </c>
      <c r="M10" s="162">
        <v>139.9989986054517</v>
      </c>
      <c r="N10" s="156">
        <v>141.21116029182272</v>
      </c>
      <c r="O10" s="81">
        <v>155.95577511598808</v>
      </c>
      <c r="P10" s="81">
        <v>140.3742494295812</v>
      </c>
      <c r="Q10" s="81">
        <v>158.0276412667919</v>
      </c>
      <c r="R10" s="156">
        <v>151.2614061070158</v>
      </c>
      <c r="S10" s="81">
        <v>172.22832781272035</v>
      </c>
      <c r="T10" s="81">
        <v>154.1418203276591</v>
      </c>
      <c r="U10" s="162">
        <v>170.60607305903864</v>
      </c>
      <c r="V10" s="156">
        <v>142.55460387468571</v>
      </c>
      <c r="W10" s="81">
        <v>167.69912893338693</v>
      </c>
      <c r="X10" s="81">
        <v>152.10079308066085</v>
      </c>
      <c r="Y10" s="162">
        <v>168.60595998857991</v>
      </c>
      <c r="Z10" s="156">
        <v>138.47624122961355</v>
      </c>
      <c r="AA10" s="81">
        <v>160.34204673433803</v>
      </c>
      <c r="AB10" s="81">
        <v>161.14475898056909</v>
      </c>
      <c r="AC10" s="81">
        <v>198.34641901859109</v>
      </c>
      <c r="AD10" s="156">
        <v>199.79780972463263</v>
      </c>
      <c r="AE10" s="81">
        <v>234.66165618900226</v>
      </c>
      <c r="AF10" s="81">
        <v>209.90931360784595</v>
      </c>
      <c r="AG10" s="81">
        <v>227.38448190066575</v>
      </c>
      <c r="AH10" s="156">
        <v>247.57837395264664</v>
      </c>
      <c r="AI10" s="81">
        <v>283.67683470711899</v>
      </c>
      <c r="AJ10" s="81">
        <v>242.79690724174759</v>
      </c>
      <c r="AK10" s="162">
        <v>252.69384801572338</v>
      </c>
      <c r="AL10" s="156">
        <v>274.16017040904865</v>
      </c>
      <c r="AM10" s="81">
        <v>312.40787738588961</v>
      </c>
      <c r="AN10" s="81">
        <v>279.34404588182298</v>
      </c>
      <c r="AO10" s="162">
        <v>285.59352506600646</v>
      </c>
      <c r="AP10" s="156">
        <v>301.21579335985115</v>
      </c>
      <c r="AQ10" s="81">
        <v>301.52007821637284</v>
      </c>
      <c r="AR10" s="81">
        <v>260.67958581586379</v>
      </c>
      <c r="AS10" s="81">
        <v>297.97626109096694</v>
      </c>
      <c r="AT10" s="156">
        <v>336.02609219254066</v>
      </c>
      <c r="AU10" s="81">
        <v>326.33038608228293</v>
      </c>
      <c r="AV10" s="81">
        <v>290.61907465605418</v>
      </c>
      <c r="AW10" s="162">
        <v>327.68395913114813</v>
      </c>
      <c r="AX10" s="156">
        <v>389.41958513245203</v>
      </c>
      <c r="AY10" s="81">
        <v>394.28176172035</v>
      </c>
      <c r="AZ10" s="81">
        <v>338.648368367974</v>
      </c>
      <c r="BA10" s="81">
        <v>349.722561152862</v>
      </c>
      <c r="BB10" s="156">
        <v>409.53067714780173</v>
      </c>
      <c r="BC10" s="81">
        <v>426.01123676034274</v>
      </c>
      <c r="BD10" s="81">
        <v>416.54629768672612</v>
      </c>
      <c r="BE10" s="411">
        <v>419.98302311210267</v>
      </c>
      <c r="BF10" s="156">
        <v>462.70756804771452</v>
      </c>
      <c r="BG10" s="81">
        <v>488.26082422626831</v>
      </c>
      <c r="BH10" s="81">
        <v>483.26116451943949</v>
      </c>
      <c r="BI10" s="411">
        <v>573.92713930787795</v>
      </c>
    </row>
    <row r="11" spans="1:61" s="87" customFormat="1" ht="30" customHeight="1">
      <c r="A11" s="318" t="s">
        <v>4</v>
      </c>
      <c r="B11" s="81">
        <v>2206.7667773557778</v>
      </c>
      <c r="C11" s="81">
        <v>2019.3727050834323</v>
      </c>
      <c r="D11" s="81">
        <v>2569.5889542899436</v>
      </c>
      <c r="E11" s="162">
        <v>2387.3310061453067</v>
      </c>
      <c r="F11" s="156">
        <v>2533.7592411396804</v>
      </c>
      <c r="G11" s="81">
        <v>2249.6393677026786</v>
      </c>
      <c r="H11" s="81">
        <v>2747.3479071928205</v>
      </c>
      <c r="I11" s="162">
        <v>2366.4506644134485</v>
      </c>
      <c r="J11" s="156">
        <v>2709.3805498656984</v>
      </c>
      <c r="K11" s="81">
        <v>2626.7814260542909</v>
      </c>
      <c r="L11" s="411">
        <v>2361.7178742412066</v>
      </c>
      <c r="M11" s="162">
        <v>2584.071902204752</v>
      </c>
      <c r="N11" s="156">
        <v>2552.3991261366809</v>
      </c>
      <c r="O11" s="81">
        <v>2950.955262782466</v>
      </c>
      <c r="P11" s="81">
        <v>2843.6994504018762</v>
      </c>
      <c r="Q11" s="81">
        <v>3131.0262531663061</v>
      </c>
      <c r="R11" s="156">
        <v>3201.6038115919605</v>
      </c>
      <c r="S11" s="81">
        <v>3586.810882720536</v>
      </c>
      <c r="T11" s="81">
        <v>3153.6201970962225</v>
      </c>
      <c r="U11" s="162">
        <v>3651.7448935302414</v>
      </c>
      <c r="V11" s="156">
        <v>3605.5952224248285</v>
      </c>
      <c r="W11" s="81">
        <v>3747.1665207713404</v>
      </c>
      <c r="X11" s="81">
        <v>3223.8978072883833</v>
      </c>
      <c r="Y11" s="162">
        <v>3535.5102910303449</v>
      </c>
      <c r="Z11" s="156">
        <v>3558.1738285655279</v>
      </c>
      <c r="AA11" s="81">
        <v>4385.9544913476311</v>
      </c>
      <c r="AB11" s="81">
        <v>3345.5781786111306</v>
      </c>
      <c r="AC11" s="81">
        <v>3814.4778751821641</v>
      </c>
      <c r="AD11" s="156">
        <v>4190.921415165496</v>
      </c>
      <c r="AE11" s="81">
        <v>4438.1241055069149</v>
      </c>
      <c r="AF11" s="81">
        <v>3797.3133280036968</v>
      </c>
      <c r="AG11" s="81">
        <v>4481.7742884459904</v>
      </c>
      <c r="AH11" s="156">
        <v>4593.1570020769423</v>
      </c>
      <c r="AI11" s="81">
        <v>6083.7215176503669</v>
      </c>
      <c r="AJ11" s="81">
        <v>6585.260363603581</v>
      </c>
      <c r="AK11" s="162">
        <v>7288.1042850107751</v>
      </c>
      <c r="AL11" s="156">
        <v>7849.181646720438</v>
      </c>
      <c r="AM11" s="81">
        <v>9373.1400194369089</v>
      </c>
      <c r="AN11" s="81">
        <v>8574.8116823504824</v>
      </c>
      <c r="AO11" s="162">
        <v>10066.84593514243</v>
      </c>
      <c r="AP11" s="156">
        <v>10145.213629917704</v>
      </c>
      <c r="AQ11" s="81">
        <v>8406.4958707604092</v>
      </c>
      <c r="AR11" s="81">
        <v>9915.3196409107095</v>
      </c>
      <c r="AS11" s="81">
        <v>12786.519296523258</v>
      </c>
      <c r="AT11" s="156">
        <v>14175.677515519556</v>
      </c>
      <c r="AU11" s="81">
        <v>12264.016764660229</v>
      </c>
      <c r="AV11" s="81">
        <v>14648.745533927289</v>
      </c>
      <c r="AW11" s="162">
        <v>17205.509119498729</v>
      </c>
      <c r="AX11" s="156">
        <v>15570.7458899885</v>
      </c>
      <c r="AY11" s="81">
        <v>12913.9406754058</v>
      </c>
      <c r="AZ11" s="81">
        <v>17222.689519225998</v>
      </c>
      <c r="BA11" s="81">
        <v>19519.757227675</v>
      </c>
      <c r="BB11" s="156">
        <v>20306.37466317297</v>
      </c>
      <c r="BC11" s="81">
        <v>17979.084449971768</v>
      </c>
      <c r="BD11" s="81">
        <v>18513.103589955786</v>
      </c>
      <c r="BE11" s="411">
        <v>21036.107754498727</v>
      </c>
      <c r="BF11" s="156">
        <v>22141.354851889737</v>
      </c>
      <c r="BG11" s="81">
        <v>19223.353520052588</v>
      </c>
      <c r="BH11" s="81">
        <v>20720.413448685318</v>
      </c>
      <c r="BI11" s="411">
        <v>24121.095665590292</v>
      </c>
    </row>
    <row r="12" spans="1:61" s="2" customFormat="1" ht="30" customHeight="1">
      <c r="A12" s="318" t="s">
        <v>265</v>
      </c>
      <c r="B12" s="81">
        <v>2507.9171600415498</v>
      </c>
      <c r="C12" s="81">
        <v>3865.7060157198216</v>
      </c>
      <c r="D12" s="81">
        <v>3199.910013783996</v>
      </c>
      <c r="E12" s="162">
        <v>4440.3076404546327</v>
      </c>
      <c r="F12" s="156">
        <v>3346.725970986397</v>
      </c>
      <c r="G12" s="81">
        <v>4115.5669984288897</v>
      </c>
      <c r="H12" s="81">
        <v>5247.1693681109628</v>
      </c>
      <c r="I12" s="162">
        <v>7251.8090446491597</v>
      </c>
      <c r="J12" s="156">
        <v>5076.2089571139604</v>
      </c>
      <c r="K12" s="81">
        <v>5758.2992798157638</v>
      </c>
      <c r="L12" s="411">
        <v>6015.0353703077981</v>
      </c>
      <c r="M12" s="162">
        <v>5974.8707386193801</v>
      </c>
      <c r="N12" s="156">
        <v>3531.6192034046981</v>
      </c>
      <c r="O12" s="81">
        <v>3826.2291551833227</v>
      </c>
      <c r="P12" s="81">
        <v>3700.3073694712716</v>
      </c>
      <c r="Q12" s="81">
        <v>3564.0672100637703</v>
      </c>
      <c r="R12" s="156">
        <v>4047.3744006481807</v>
      </c>
      <c r="S12" s="81">
        <v>4761.5290104383503</v>
      </c>
      <c r="T12" s="81">
        <v>4773.9239566728338</v>
      </c>
      <c r="U12" s="162">
        <v>3034.0393765626941</v>
      </c>
      <c r="V12" s="156">
        <v>2817.0228702996901</v>
      </c>
      <c r="W12" s="81">
        <v>2770.3691170343109</v>
      </c>
      <c r="X12" s="81">
        <v>2459.6617772671539</v>
      </c>
      <c r="Y12" s="162">
        <v>2104.8982161815316</v>
      </c>
      <c r="Z12" s="156">
        <v>1657.2741884269769</v>
      </c>
      <c r="AA12" s="81">
        <v>1984.965822272057</v>
      </c>
      <c r="AB12" s="81">
        <v>2563.2125658150903</v>
      </c>
      <c r="AC12" s="81">
        <v>3250.0619816278099</v>
      </c>
      <c r="AD12" s="156">
        <v>3367.0919949515983</v>
      </c>
      <c r="AE12" s="81">
        <v>3503.7063581416201</v>
      </c>
      <c r="AF12" s="81">
        <v>3984.8058768580295</v>
      </c>
      <c r="AG12" s="81">
        <v>4278.4218238608955</v>
      </c>
      <c r="AH12" s="156">
        <v>4951.5885832804561</v>
      </c>
      <c r="AI12" s="81">
        <v>4856.5040408137083</v>
      </c>
      <c r="AJ12" s="81">
        <v>5319.062639870589</v>
      </c>
      <c r="AK12" s="162">
        <v>4877.2997302425856</v>
      </c>
      <c r="AL12" s="156">
        <v>4913.8618700683301</v>
      </c>
      <c r="AM12" s="81">
        <v>5022.6724753228737</v>
      </c>
      <c r="AN12" s="81">
        <v>5661.3795439559462</v>
      </c>
      <c r="AO12" s="162">
        <v>5113.3215011763587</v>
      </c>
      <c r="AP12" s="156">
        <v>4109.7699373988298</v>
      </c>
      <c r="AQ12" s="81">
        <v>2224.9531546910603</v>
      </c>
      <c r="AR12" s="81">
        <v>2993.4643347087303</v>
      </c>
      <c r="AS12" s="81">
        <v>3194.49701704885</v>
      </c>
      <c r="AT12" s="156">
        <v>2984.9319546332599</v>
      </c>
      <c r="AU12" s="81">
        <v>5019.6827244793803</v>
      </c>
      <c r="AV12" s="81">
        <v>5136.5551487639905</v>
      </c>
      <c r="AW12" s="162">
        <v>5766.6188858957894</v>
      </c>
      <c r="AX12" s="156">
        <v>7512.3043536217001</v>
      </c>
      <c r="AY12" s="81">
        <v>7923.1523054688496</v>
      </c>
      <c r="AZ12" s="81">
        <v>6498.16976086864</v>
      </c>
      <c r="BA12" s="81">
        <v>6936.3746403054402</v>
      </c>
      <c r="BB12" s="156">
        <v>6980.6766486337974</v>
      </c>
      <c r="BC12" s="81">
        <v>6997.3518943968793</v>
      </c>
      <c r="BD12" s="81">
        <v>11220.039748652007</v>
      </c>
      <c r="BE12" s="411">
        <v>13638.201390369522</v>
      </c>
      <c r="BF12" s="156">
        <v>20442.602871839586</v>
      </c>
      <c r="BG12" s="81">
        <v>19245.884937754749</v>
      </c>
      <c r="BH12" s="81">
        <v>22485.875109971479</v>
      </c>
      <c r="BI12" s="411">
        <v>22069.289950395556</v>
      </c>
    </row>
    <row r="13" spans="1:61" s="2" customFormat="1" ht="30" customHeight="1">
      <c r="A13" s="318" t="s">
        <v>266</v>
      </c>
      <c r="B13" s="81">
        <v>2219.693357889123</v>
      </c>
      <c r="C13" s="81">
        <v>1921.0872169375407</v>
      </c>
      <c r="D13" s="81">
        <v>2989.8053009322157</v>
      </c>
      <c r="E13" s="162">
        <v>2514.0194642411193</v>
      </c>
      <c r="F13" s="156">
        <v>3913.1494673299994</v>
      </c>
      <c r="G13" s="81">
        <v>3981.4357006400005</v>
      </c>
      <c r="H13" s="81">
        <v>3267.8886109600003</v>
      </c>
      <c r="I13" s="162">
        <v>2513.1525853600001</v>
      </c>
      <c r="J13" s="156">
        <v>2656.9761231278794</v>
      </c>
      <c r="K13" s="81">
        <v>2280.8499363970291</v>
      </c>
      <c r="L13" s="411">
        <v>2107.7128131361828</v>
      </c>
      <c r="M13" s="162">
        <v>2349.8617688904096</v>
      </c>
      <c r="N13" s="156">
        <v>2486.3699208532648</v>
      </c>
      <c r="O13" s="81">
        <v>2450.8616679761021</v>
      </c>
      <c r="P13" s="81">
        <v>2983.4022452005347</v>
      </c>
      <c r="Q13" s="81">
        <v>2609.8136851697586</v>
      </c>
      <c r="R13" s="156">
        <v>2458.877403696049</v>
      </c>
      <c r="S13" s="81">
        <v>3056.4890682331893</v>
      </c>
      <c r="T13" s="81">
        <v>2704.6366728875719</v>
      </c>
      <c r="U13" s="162">
        <v>3002.1124330515181</v>
      </c>
      <c r="V13" s="156">
        <v>2784.56917151171</v>
      </c>
      <c r="W13" s="81">
        <v>2382.1950199447829</v>
      </c>
      <c r="X13" s="81">
        <v>2579.4363291749428</v>
      </c>
      <c r="Y13" s="162">
        <v>2405.782510419966</v>
      </c>
      <c r="Z13" s="156">
        <v>2266.90691647413</v>
      </c>
      <c r="AA13" s="81">
        <v>2964.2155807071381</v>
      </c>
      <c r="AB13" s="81">
        <v>3422.1718601723387</v>
      </c>
      <c r="AC13" s="81">
        <v>3147.4014537298444</v>
      </c>
      <c r="AD13" s="156">
        <v>3140.0738330656</v>
      </c>
      <c r="AE13" s="81">
        <v>3891.2806007052995</v>
      </c>
      <c r="AF13" s="81">
        <v>4196.3998021451162</v>
      </c>
      <c r="AG13" s="81">
        <v>3911.4133283539295</v>
      </c>
      <c r="AH13" s="156">
        <v>4847.1126001745297</v>
      </c>
      <c r="AI13" s="81">
        <v>4363.0260945442196</v>
      </c>
      <c r="AJ13" s="81">
        <v>6853.2679387201406</v>
      </c>
      <c r="AK13" s="162">
        <v>6540.9298422716092</v>
      </c>
      <c r="AL13" s="156">
        <v>6523.8037197998001</v>
      </c>
      <c r="AM13" s="81">
        <v>6907.5797125000654</v>
      </c>
      <c r="AN13" s="81">
        <v>6874.5836001014568</v>
      </c>
      <c r="AO13" s="162">
        <v>8534.8804345977496</v>
      </c>
      <c r="AP13" s="156">
        <v>3576.567853432</v>
      </c>
      <c r="AQ13" s="81">
        <v>2433.232077136</v>
      </c>
      <c r="AR13" s="81">
        <v>3184.5927290059999</v>
      </c>
      <c r="AS13" s="81">
        <v>3506.5511482520001</v>
      </c>
      <c r="AT13" s="156">
        <v>4875.1878490409199</v>
      </c>
      <c r="AU13" s="81">
        <v>4692.3343244279995</v>
      </c>
      <c r="AV13" s="81">
        <v>5335.8613035049993</v>
      </c>
      <c r="AW13" s="162">
        <v>5940.5814754879993</v>
      </c>
      <c r="AX13" s="156">
        <v>9189.3537432746616</v>
      </c>
      <c r="AY13" s="81">
        <v>8439.2590450059906</v>
      </c>
      <c r="AZ13" s="81">
        <v>8634.6703566060896</v>
      </c>
      <c r="BA13" s="81">
        <v>7334.6106674316406</v>
      </c>
      <c r="BB13" s="156">
        <v>8405.6257729259323</v>
      </c>
      <c r="BC13" s="81">
        <v>8506.9527390505937</v>
      </c>
      <c r="BD13" s="81">
        <v>12465.899536724923</v>
      </c>
      <c r="BE13" s="411">
        <v>12972.623080800828</v>
      </c>
      <c r="BF13" s="156">
        <v>20297.05342431827</v>
      </c>
      <c r="BG13" s="81">
        <v>20300.408733224085</v>
      </c>
      <c r="BH13" s="81">
        <v>22228.83752613236</v>
      </c>
      <c r="BI13" s="411">
        <v>24296.269946875946</v>
      </c>
    </row>
    <row r="14" spans="1:61" s="87" customFormat="1" ht="30" customHeight="1">
      <c r="A14" s="318" t="s">
        <v>267</v>
      </c>
      <c r="B14" s="80">
        <v>12790.37837074098</v>
      </c>
      <c r="C14" s="80">
        <v>13141.504946444342</v>
      </c>
      <c r="D14" s="80">
        <v>14516.589083440405</v>
      </c>
      <c r="E14" s="163">
        <v>15020.87790595222</v>
      </c>
      <c r="F14" s="155">
        <v>14686.114144345282</v>
      </c>
      <c r="G14" s="80">
        <v>15229.799036554716</v>
      </c>
      <c r="H14" s="80">
        <v>16368.914105801188</v>
      </c>
      <c r="I14" s="163">
        <v>17428.53210828326</v>
      </c>
      <c r="J14" s="155">
        <v>16675.099491954243</v>
      </c>
      <c r="K14" s="80">
        <v>17968.301818935746</v>
      </c>
      <c r="L14" s="410">
        <v>18735.30407981907</v>
      </c>
      <c r="M14" s="163">
        <v>19220.924581462532</v>
      </c>
      <c r="N14" s="155">
        <v>18522.185063879333</v>
      </c>
      <c r="O14" s="80">
        <v>20149.674182774197</v>
      </c>
      <c r="P14" s="80">
        <v>20703.824609527968</v>
      </c>
      <c r="Q14" s="80">
        <v>21634.280760844598</v>
      </c>
      <c r="R14" s="155">
        <v>20381.903543427405</v>
      </c>
      <c r="S14" s="80">
        <v>21957.446053127656</v>
      </c>
      <c r="T14" s="80">
        <v>23232.819388848486</v>
      </c>
      <c r="U14" s="163">
        <v>24564.815666417191</v>
      </c>
      <c r="V14" s="155">
        <v>21242.543073600282</v>
      </c>
      <c r="W14" s="80">
        <v>23080.911170439784</v>
      </c>
      <c r="X14" s="80">
        <v>24627.752279323657</v>
      </c>
      <c r="Y14" s="163">
        <v>26226.529160361413</v>
      </c>
      <c r="Z14" s="155">
        <v>22435.464291861197</v>
      </c>
      <c r="AA14" s="80">
        <v>23737.297493315993</v>
      </c>
      <c r="AB14" s="80">
        <v>26871.010756515388</v>
      </c>
      <c r="AC14" s="80">
        <v>29531.645492897766</v>
      </c>
      <c r="AD14" s="155">
        <v>26228.851521986442</v>
      </c>
      <c r="AE14" s="80">
        <v>27266.39491954054</v>
      </c>
      <c r="AF14" s="80">
        <v>29756.010344107133</v>
      </c>
      <c r="AG14" s="80">
        <v>31647.993112083434</v>
      </c>
      <c r="AH14" s="155">
        <v>28682.945742292122</v>
      </c>
      <c r="AI14" s="80">
        <v>30955.297118678642</v>
      </c>
      <c r="AJ14" s="80">
        <v>33781.029842414813</v>
      </c>
      <c r="AK14" s="163">
        <v>35667.634748448589</v>
      </c>
      <c r="AL14" s="155">
        <v>32086.120209320808</v>
      </c>
      <c r="AM14" s="80">
        <v>35300.954810780473</v>
      </c>
      <c r="AN14" s="80">
        <v>38222.339393342212</v>
      </c>
      <c r="AO14" s="163">
        <v>40029.724965686684</v>
      </c>
      <c r="AP14" s="155">
        <v>35969.901177697189</v>
      </c>
      <c r="AQ14" s="80">
        <v>34336.897605289101</v>
      </c>
      <c r="AR14" s="80">
        <v>39714.721410261198</v>
      </c>
      <c r="AS14" s="80">
        <v>44230.798704657704</v>
      </c>
      <c r="AT14" s="155">
        <v>40507.685567388609</v>
      </c>
      <c r="AU14" s="80">
        <v>39614.838254835217</v>
      </c>
      <c r="AV14" s="80">
        <v>45850.281132075695</v>
      </c>
      <c r="AW14" s="163">
        <v>50102.696912734682</v>
      </c>
      <c r="AX14" s="155">
        <v>45902.6429309292</v>
      </c>
      <c r="AY14" s="80">
        <v>45505.285428019903</v>
      </c>
      <c r="AZ14" s="80">
        <v>53176.514354434599</v>
      </c>
      <c r="BA14" s="80">
        <v>57780.584073647406</v>
      </c>
      <c r="BB14" s="155">
        <v>51947.189669253239</v>
      </c>
      <c r="BC14" s="80">
        <v>52755.884353450689</v>
      </c>
      <c r="BD14" s="80">
        <v>62054.355674907732</v>
      </c>
      <c r="BE14" s="410">
        <v>67668.484205272645</v>
      </c>
      <c r="BF14" s="155">
        <v>60276.874107434865</v>
      </c>
      <c r="BG14" s="80">
        <v>62232.719777460865</v>
      </c>
      <c r="BH14" s="80">
        <v>73755.082269944818</v>
      </c>
      <c r="BI14" s="410">
        <v>81231.900166910287</v>
      </c>
    </row>
    <row r="15" spans="1:61" s="87" customFormat="1" ht="30" customHeight="1">
      <c r="A15" s="318" t="s">
        <v>268</v>
      </c>
      <c r="B15" s="81">
        <v>3508.2258508269224</v>
      </c>
      <c r="C15" s="81">
        <v>3504.0140854593374</v>
      </c>
      <c r="D15" s="81">
        <v>3618.214423473542</v>
      </c>
      <c r="E15" s="162">
        <v>3996.161764008265</v>
      </c>
      <c r="F15" s="156">
        <v>4145.6013127790793</v>
      </c>
      <c r="G15" s="81">
        <v>4245.7563533462062</v>
      </c>
      <c r="H15" s="81">
        <v>4172.6042345782253</v>
      </c>
      <c r="I15" s="162">
        <v>4645.4546168552597</v>
      </c>
      <c r="J15" s="156">
        <v>4763.6993799899856</v>
      </c>
      <c r="K15" s="81">
        <v>5095.5978084652907</v>
      </c>
      <c r="L15" s="411">
        <v>5003.595735110981</v>
      </c>
      <c r="M15" s="162">
        <v>5125.7238300211011</v>
      </c>
      <c r="N15" s="156">
        <v>5272.7392859805977</v>
      </c>
      <c r="O15" s="81">
        <v>5730.5693643594605</v>
      </c>
      <c r="P15" s="81">
        <v>5496.5024766013648</v>
      </c>
      <c r="Q15" s="81">
        <v>5830.8203027725222</v>
      </c>
      <c r="R15" s="156">
        <v>5835.7718843129278</v>
      </c>
      <c r="S15" s="81">
        <v>6315.5027622439038</v>
      </c>
      <c r="T15" s="81">
        <v>5985.2196623686814</v>
      </c>
      <c r="U15" s="162">
        <v>6534.5667307877302</v>
      </c>
      <c r="V15" s="156">
        <v>5690.4294723506873</v>
      </c>
      <c r="W15" s="81">
        <v>6322.5659868126477</v>
      </c>
      <c r="X15" s="81">
        <v>6025.9005523687601</v>
      </c>
      <c r="Y15" s="162">
        <v>6707.1367996600047</v>
      </c>
      <c r="Z15" s="156">
        <v>5642.2277988325977</v>
      </c>
      <c r="AA15" s="81">
        <v>6036.8973835781835</v>
      </c>
      <c r="AB15" s="81">
        <v>6477.1834831976903</v>
      </c>
      <c r="AC15" s="81">
        <v>7657.0656880130882</v>
      </c>
      <c r="AD15" s="156">
        <v>6861.7798076285635</v>
      </c>
      <c r="AE15" s="81">
        <v>7343.1693208963288</v>
      </c>
      <c r="AF15" s="81">
        <v>7435.8623906704688</v>
      </c>
      <c r="AG15" s="81">
        <v>8303.247041404451</v>
      </c>
      <c r="AH15" s="156">
        <v>7895.2183392230818</v>
      </c>
      <c r="AI15" s="81">
        <v>8653.5939829804029</v>
      </c>
      <c r="AJ15" s="81">
        <v>8527.2884446868629</v>
      </c>
      <c r="AK15" s="162">
        <v>9279.4185509683557</v>
      </c>
      <c r="AL15" s="156">
        <v>8521.4410709706717</v>
      </c>
      <c r="AM15" s="81">
        <v>9895.2348949629395</v>
      </c>
      <c r="AN15" s="81">
        <v>9733.946404145885</v>
      </c>
      <c r="AO15" s="162">
        <v>10455.46920239487</v>
      </c>
      <c r="AP15" s="156">
        <v>9330.5550873043921</v>
      </c>
      <c r="AQ15" s="81">
        <v>9436.492519514808</v>
      </c>
      <c r="AR15" s="81">
        <v>9757.209583808477</v>
      </c>
      <c r="AS15" s="81">
        <v>11412.478341699327</v>
      </c>
      <c r="AT15" s="156">
        <v>10461.591713863814</v>
      </c>
      <c r="AU15" s="81">
        <v>11342.131144143201</v>
      </c>
      <c r="AV15" s="81">
        <v>11469.318809515489</v>
      </c>
      <c r="AW15" s="162">
        <v>12838.608405636629</v>
      </c>
      <c r="AX15" s="156">
        <v>11957.574069035199</v>
      </c>
      <c r="AY15" s="81">
        <v>12924.548727519401</v>
      </c>
      <c r="AZ15" s="81">
        <v>12881.2265117344</v>
      </c>
      <c r="BA15" s="81">
        <v>14562.5011522694</v>
      </c>
      <c r="BB15" s="156">
        <v>13874.466269883476</v>
      </c>
      <c r="BC15" s="81">
        <v>15573.767288696134</v>
      </c>
      <c r="BD15" s="81">
        <v>16266.026584781912</v>
      </c>
      <c r="BE15" s="411">
        <v>18112.147879870303</v>
      </c>
      <c r="BF15" s="156">
        <v>16859.909593829336</v>
      </c>
      <c r="BG15" s="81">
        <v>18121.555153537196</v>
      </c>
      <c r="BH15" s="81">
        <v>19061.073082203093</v>
      </c>
      <c r="BI15" s="411">
        <v>21547.857438520357</v>
      </c>
    </row>
    <row r="16" spans="1:61" s="2" customFormat="1" ht="30" customHeight="1">
      <c r="A16" s="318" t="s">
        <v>5</v>
      </c>
      <c r="B16" s="81">
        <v>8414.131121794002</v>
      </c>
      <c r="C16" s="81">
        <v>8766.955765058492</v>
      </c>
      <c r="D16" s="81">
        <v>10005.405499164572</v>
      </c>
      <c r="E16" s="162">
        <v>10052.16869960815</v>
      </c>
      <c r="F16" s="156">
        <v>9531.7362732615256</v>
      </c>
      <c r="G16" s="81">
        <v>9968.1006691045623</v>
      </c>
      <c r="H16" s="81">
        <v>11165.066714993915</v>
      </c>
      <c r="I16" s="162">
        <v>11681.855856391699</v>
      </c>
      <c r="J16" s="156">
        <v>10698.795885763762</v>
      </c>
      <c r="K16" s="81">
        <v>11543.095965823735</v>
      </c>
      <c r="L16" s="411">
        <v>12478.416180084027</v>
      </c>
      <c r="M16" s="162">
        <v>12775.667445538429</v>
      </c>
      <c r="N16" s="156">
        <v>12036.251138424735</v>
      </c>
      <c r="O16" s="81">
        <v>13063.418085835609</v>
      </c>
      <c r="P16" s="81">
        <v>13944.363402439074</v>
      </c>
      <c r="Q16" s="81">
        <v>14466.958240028724</v>
      </c>
      <c r="R16" s="156">
        <v>13222.654409451614</v>
      </c>
      <c r="S16" s="81">
        <v>14173.258358661211</v>
      </c>
      <c r="T16" s="81">
        <v>15774.553362294258</v>
      </c>
      <c r="U16" s="162">
        <v>16381.03139563237</v>
      </c>
      <c r="V16" s="156">
        <v>14168.00185784327</v>
      </c>
      <c r="W16" s="81">
        <v>15217.075024793334</v>
      </c>
      <c r="X16" s="81">
        <v>17043.341695246076</v>
      </c>
      <c r="Y16" s="162">
        <v>17838.572266848707</v>
      </c>
      <c r="Z16" s="156">
        <v>15354.105333298538</v>
      </c>
      <c r="AA16" s="81">
        <v>16192.423523797897</v>
      </c>
      <c r="AB16" s="81">
        <v>18707.755145582105</v>
      </c>
      <c r="AC16" s="81">
        <v>19944.088208254954</v>
      </c>
      <c r="AD16" s="156">
        <v>17751.093617032711</v>
      </c>
      <c r="AE16" s="81">
        <v>18220.959532540721</v>
      </c>
      <c r="AF16" s="81">
        <v>20508.66725477565</v>
      </c>
      <c r="AG16" s="81">
        <v>21329.513856779235</v>
      </c>
      <c r="AH16" s="156">
        <v>19043.450895278675</v>
      </c>
      <c r="AI16" s="81">
        <v>20390.652694548538</v>
      </c>
      <c r="AJ16" s="81">
        <v>23189.629809375234</v>
      </c>
      <c r="AK16" s="162">
        <v>24062.502858073782</v>
      </c>
      <c r="AL16" s="156">
        <v>21595.441483430182</v>
      </c>
      <c r="AM16" s="81">
        <v>23073.02466702701</v>
      </c>
      <c r="AN16" s="81">
        <v>26161.762940581037</v>
      </c>
      <c r="AO16" s="162">
        <v>26992.822899403636</v>
      </c>
      <c r="AP16" s="156">
        <v>24397.125233880233</v>
      </c>
      <c r="AQ16" s="81">
        <v>22638.91387540448</v>
      </c>
      <c r="AR16" s="81">
        <v>27305.908672859721</v>
      </c>
      <c r="AS16" s="81">
        <v>29742.502317904298</v>
      </c>
      <c r="AT16" s="156">
        <v>27356.605407634775</v>
      </c>
      <c r="AU16" s="81">
        <v>25466.316785149709</v>
      </c>
      <c r="AV16" s="81">
        <v>31219.559183956171</v>
      </c>
      <c r="AW16" s="162">
        <v>33713.049957079005</v>
      </c>
      <c r="AX16" s="156">
        <v>30863.3192269631</v>
      </c>
      <c r="AY16" s="81">
        <v>29493.132851747599</v>
      </c>
      <c r="AZ16" s="81">
        <v>36653.022959813803</v>
      </c>
      <c r="BA16" s="81">
        <v>39054.138783201095</v>
      </c>
      <c r="BB16" s="156">
        <v>34317.250183655378</v>
      </c>
      <c r="BC16" s="81">
        <v>33240.28717831945</v>
      </c>
      <c r="BD16" s="81">
        <v>41004.698773406693</v>
      </c>
      <c r="BE16" s="411">
        <v>43902.926639363468</v>
      </c>
      <c r="BF16" s="156">
        <v>38530.956921155528</v>
      </c>
      <c r="BG16" s="81">
        <v>39044.920234772559</v>
      </c>
      <c r="BH16" s="81">
        <v>48193.614386353605</v>
      </c>
      <c r="BI16" s="411">
        <v>52322.553938197932</v>
      </c>
    </row>
    <row r="17" spans="1:61" s="2" customFormat="1" ht="30" customHeight="1">
      <c r="A17" s="318" t="s">
        <v>269</v>
      </c>
      <c r="B17" s="81">
        <v>586.71204141525152</v>
      </c>
      <c r="C17" s="81">
        <v>592.49000053807367</v>
      </c>
      <c r="D17" s="81">
        <v>608.32023946799166</v>
      </c>
      <c r="E17" s="162">
        <v>663.19784995122745</v>
      </c>
      <c r="F17" s="156">
        <v>733.80025409119435</v>
      </c>
      <c r="G17" s="81">
        <v>754.05135969645278</v>
      </c>
      <c r="H17" s="81">
        <v>735.64262002740281</v>
      </c>
      <c r="I17" s="162">
        <v>830.12936652070618</v>
      </c>
      <c r="J17" s="156">
        <v>877.88111771512149</v>
      </c>
      <c r="K17" s="81">
        <v>997.8324623575503</v>
      </c>
      <c r="L17" s="411">
        <v>928.13743014855163</v>
      </c>
      <c r="M17" s="162">
        <v>975.09918545196547</v>
      </c>
      <c r="N17" s="156">
        <v>851.94535552702439</v>
      </c>
      <c r="O17" s="81">
        <v>1009.6966418625346</v>
      </c>
      <c r="P17" s="81">
        <v>891.35943496863752</v>
      </c>
      <c r="Q17" s="81">
        <v>961.49927945194918</v>
      </c>
      <c r="R17" s="156">
        <v>959.81285065501515</v>
      </c>
      <c r="S17" s="81">
        <v>1100.1752365474053</v>
      </c>
      <c r="T17" s="81">
        <v>1019.986898476237</v>
      </c>
      <c r="U17" s="162">
        <v>1115.1740257774793</v>
      </c>
      <c r="V17" s="156">
        <v>1015.6271478436347</v>
      </c>
      <c r="W17" s="81">
        <v>1164.1905882197834</v>
      </c>
      <c r="X17" s="81">
        <v>1078.4021512927209</v>
      </c>
      <c r="Y17" s="162">
        <v>1190.8840755038068</v>
      </c>
      <c r="Z17" s="156">
        <v>1058.7273911716986</v>
      </c>
      <c r="AA17" s="81">
        <v>1155.4698427428939</v>
      </c>
      <c r="AB17" s="81">
        <v>1169.8021259697666</v>
      </c>
      <c r="AC17" s="81">
        <v>1344.8946207134479</v>
      </c>
      <c r="AD17" s="156">
        <v>1203.1404093039657</v>
      </c>
      <c r="AE17" s="81">
        <v>1278.1923721053695</v>
      </c>
      <c r="AF17" s="81">
        <v>1229.2997472706304</v>
      </c>
      <c r="AG17" s="81">
        <v>1402.4060588433413</v>
      </c>
      <c r="AH17" s="156">
        <v>1266.6970090707448</v>
      </c>
      <c r="AI17" s="81">
        <v>1438.6638920567641</v>
      </c>
      <c r="AJ17" s="81">
        <v>1418.3502464282406</v>
      </c>
      <c r="AK17" s="162">
        <v>1617.733183973208</v>
      </c>
      <c r="AL17" s="156">
        <v>1441.5331282440011</v>
      </c>
      <c r="AM17" s="81">
        <v>1780.6145885223605</v>
      </c>
      <c r="AN17" s="81">
        <v>1633.374232738201</v>
      </c>
      <c r="AO17" s="162">
        <v>1823.6903388583983</v>
      </c>
      <c r="AP17" s="156">
        <v>1612.6038545321699</v>
      </c>
      <c r="AQ17" s="81">
        <v>1719.7200485536682</v>
      </c>
      <c r="AR17" s="81">
        <v>1745.4553963003648</v>
      </c>
      <c r="AS17" s="81">
        <v>2072.4622450037491</v>
      </c>
      <c r="AT17" s="156">
        <v>1845.6459285633343</v>
      </c>
      <c r="AU17" s="81">
        <v>2031.4266963189184</v>
      </c>
      <c r="AV17" s="81">
        <v>2088.125754115782</v>
      </c>
      <c r="AW17" s="162">
        <v>2341.2327109892267</v>
      </c>
      <c r="AX17" s="156">
        <v>2108.8190504535401</v>
      </c>
      <c r="AY17" s="81">
        <v>2267.89130888213</v>
      </c>
      <c r="AZ17" s="81">
        <v>2352.94016403145</v>
      </c>
      <c r="BA17" s="81">
        <v>2710.9503804513502</v>
      </c>
      <c r="BB17" s="156">
        <v>2623.1604887245221</v>
      </c>
      <c r="BC17" s="81">
        <v>2926.0479090282884</v>
      </c>
      <c r="BD17" s="81">
        <v>2959.0102721919543</v>
      </c>
      <c r="BE17" s="411">
        <v>3397.2260214589169</v>
      </c>
      <c r="BF17" s="156">
        <v>2992.1723237347346</v>
      </c>
      <c r="BG17" s="81">
        <v>3360.2637547600307</v>
      </c>
      <c r="BH17" s="81">
        <v>3391.3947327661494</v>
      </c>
      <c r="BI17" s="411">
        <v>3942.155424631319</v>
      </c>
    </row>
    <row r="18" spans="1:61" s="87" customFormat="1" ht="30" customHeight="1">
      <c r="A18" s="318" t="s">
        <v>270</v>
      </c>
      <c r="B18" s="81">
        <v>74.40931332718921</v>
      </c>
      <c r="C18" s="81">
        <v>71.070818914668308</v>
      </c>
      <c r="D18" s="81">
        <v>72.498275978532973</v>
      </c>
      <c r="E18" s="162">
        <v>78.288427591730255</v>
      </c>
      <c r="F18" s="156">
        <v>90.310299978075008</v>
      </c>
      <c r="G18" s="81">
        <v>87.052818579177597</v>
      </c>
      <c r="H18" s="81">
        <v>90.328607227278354</v>
      </c>
      <c r="I18" s="162">
        <v>102.90586755368908</v>
      </c>
      <c r="J18" s="156">
        <v>109.9831992960972</v>
      </c>
      <c r="K18" s="81">
        <v>107.10628039104546</v>
      </c>
      <c r="L18" s="411">
        <v>111.45121911920653</v>
      </c>
      <c r="M18" s="162">
        <v>121.85193689473986</v>
      </c>
      <c r="N18" s="156">
        <v>134.69612643621093</v>
      </c>
      <c r="O18" s="81">
        <v>127.331618374377</v>
      </c>
      <c r="P18" s="81">
        <v>132.17067143038236</v>
      </c>
      <c r="Q18" s="81">
        <v>142.24195563289325</v>
      </c>
      <c r="R18" s="156">
        <v>151.5388990078429</v>
      </c>
      <c r="S18" s="81">
        <v>145.89350498352192</v>
      </c>
      <c r="T18" s="81">
        <v>153.38408983441235</v>
      </c>
      <c r="U18" s="162">
        <v>175.09118515563048</v>
      </c>
      <c r="V18" s="156">
        <v>167.64261886223866</v>
      </c>
      <c r="W18" s="81">
        <v>155.32141047036063</v>
      </c>
      <c r="X18" s="81">
        <v>165.99253966103947</v>
      </c>
      <c r="Y18" s="162">
        <v>193.87626469242321</v>
      </c>
      <c r="Z18" s="156">
        <v>180.25476281103951</v>
      </c>
      <c r="AA18" s="81">
        <v>162.67616075799452</v>
      </c>
      <c r="AB18" s="81">
        <v>182.91025662969781</v>
      </c>
      <c r="AC18" s="81">
        <v>223.01047661667101</v>
      </c>
      <c r="AD18" s="156">
        <v>212.34219679732172</v>
      </c>
      <c r="AE18" s="81">
        <v>187.92924092203279</v>
      </c>
      <c r="AF18" s="81">
        <v>203.84463831642552</v>
      </c>
      <c r="AG18" s="81">
        <v>240.18712254369331</v>
      </c>
      <c r="AH18" s="156">
        <v>233.23799139283429</v>
      </c>
      <c r="AI18" s="81">
        <v>216.65623276319499</v>
      </c>
      <c r="AJ18" s="81">
        <v>232.78063802648165</v>
      </c>
      <c r="AK18" s="162">
        <v>270.95304135019927</v>
      </c>
      <c r="AL18" s="156">
        <v>265.93398445237301</v>
      </c>
      <c r="AM18" s="81">
        <v>253.003798690613</v>
      </c>
      <c r="AN18" s="81">
        <v>277.84083632622361</v>
      </c>
      <c r="AO18" s="162">
        <v>305.35759625935287</v>
      </c>
      <c r="AP18" s="156">
        <v>307.12190920350702</v>
      </c>
      <c r="AQ18" s="81">
        <v>228.07116046974457</v>
      </c>
      <c r="AR18" s="81">
        <v>280.88695574654184</v>
      </c>
      <c r="AS18" s="81">
        <v>336.56338827513025</v>
      </c>
      <c r="AT18" s="156">
        <v>350.63968824457595</v>
      </c>
      <c r="AU18" s="81">
        <v>283.83869375349008</v>
      </c>
      <c r="AV18" s="81">
        <v>336.44430884919512</v>
      </c>
      <c r="AW18" s="162">
        <v>383.12715650496318</v>
      </c>
      <c r="AX18" s="156">
        <v>388.11098129613299</v>
      </c>
      <c r="AY18" s="81">
        <v>318.94799972581296</v>
      </c>
      <c r="AZ18" s="81">
        <v>368.61998405408599</v>
      </c>
      <c r="BA18" s="81">
        <v>430.29962935979097</v>
      </c>
      <c r="BB18" s="156">
        <v>427.27426473357156</v>
      </c>
      <c r="BC18" s="81">
        <v>363.8247556550088</v>
      </c>
      <c r="BD18" s="81">
        <v>428.86473883858707</v>
      </c>
      <c r="BE18" s="411">
        <v>495.95804715009302</v>
      </c>
      <c r="BF18" s="156">
        <v>472.10343508539455</v>
      </c>
      <c r="BG18" s="81">
        <v>403.26143252905655</v>
      </c>
      <c r="BH18" s="81">
        <v>485.00886376459164</v>
      </c>
      <c r="BI18" s="411">
        <v>564.34892671382272</v>
      </c>
    </row>
    <row r="19" spans="1:61" s="87" customFormat="1" ht="30" customHeight="1">
      <c r="A19" s="318" t="s">
        <v>304</v>
      </c>
      <c r="B19" s="80">
        <v>12583.478327363366</v>
      </c>
      <c r="C19" s="80">
        <v>12934.530669970571</v>
      </c>
      <c r="D19" s="80">
        <v>14304.43843808464</v>
      </c>
      <c r="E19" s="163">
        <v>14789.816741159371</v>
      </c>
      <c r="F19" s="155">
        <v>14501.448140109875</v>
      </c>
      <c r="G19" s="80">
        <v>15054.9612007264</v>
      </c>
      <c r="H19" s="80">
        <v>16163.642176826819</v>
      </c>
      <c r="I19" s="163">
        <v>17260.345707321354</v>
      </c>
      <c r="J19" s="155">
        <v>16450.359582764966</v>
      </c>
      <c r="K19" s="80">
        <v>17743.632517037622</v>
      </c>
      <c r="L19" s="410">
        <v>18521.600564462769</v>
      </c>
      <c r="M19" s="163">
        <v>18998.342397906235</v>
      </c>
      <c r="N19" s="155">
        <v>18295.63190636857</v>
      </c>
      <c r="O19" s="80">
        <v>19931.015710431977</v>
      </c>
      <c r="P19" s="80">
        <v>20464.39598543946</v>
      </c>
      <c r="Q19" s="80">
        <v>21401.519777886086</v>
      </c>
      <c r="R19" s="155">
        <v>20169.778043427395</v>
      </c>
      <c r="S19" s="80">
        <v>21734.829862436043</v>
      </c>
      <c r="T19" s="80">
        <v>22933.144012973589</v>
      </c>
      <c r="U19" s="163">
        <v>24205.863337353207</v>
      </c>
      <c r="V19" s="155">
        <v>21041.701096899833</v>
      </c>
      <c r="W19" s="80">
        <v>22859.153010296126</v>
      </c>
      <c r="X19" s="80">
        <v>24313.636938568594</v>
      </c>
      <c r="Y19" s="163">
        <v>25930.469406704942</v>
      </c>
      <c r="Z19" s="155">
        <v>22235.315286113873</v>
      </c>
      <c r="AA19" s="80">
        <v>23547.46691087697</v>
      </c>
      <c r="AB19" s="80">
        <v>26537.651011379261</v>
      </c>
      <c r="AC19" s="80">
        <v>29169.058993598159</v>
      </c>
      <c r="AD19" s="155">
        <v>26028.356030762563</v>
      </c>
      <c r="AE19" s="80">
        <v>27030.250466464451</v>
      </c>
      <c r="AF19" s="80">
        <v>29377.674031033177</v>
      </c>
      <c r="AG19" s="80">
        <v>31275.354079570723</v>
      </c>
      <c r="AH19" s="155">
        <v>28438.60423496534</v>
      </c>
      <c r="AI19" s="80">
        <v>30699.566802348898</v>
      </c>
      <c r="AJ19" s="80">
        <v>33368.049138516821</v>
      </c>
      <c r="AK19" s="163">
        <v>35230.607634365544</v>
      </c>
      <c r="AL19" s="155">
        <v>31824.349667097231</v>
      </c>
      <c r="AM19" s="80">
        <v>35001.877949202928</v>
      </c>
      <c r="AN19" s="80">
        <v>37806.924413791348</v>
      </c>
      <c r="AO19" s="163">
        <v>39577.340036916255</v>
      </c>
      <c r="AP19" s="155">
        <v>35647.406084920302</v>
      </c>
      <c r="AQ19" s="80">
        <v>34023.19760394271</v>
      </c>
      <c r="AR19" s="80">
        <v>39089.460608715104</v>
      </c>
      <c r="AS19" s="80">
        <v>43564.006292882506</v>
      </c>
      <c r="AT19" s="155">
        <v>40014.482738306499</v>
      </c>
      <c r="AU19" s="80">
        <v>39123.713319365314</v>
      </c>
      <c r="AV19" s="80">
        <v>45113.448056436639</v>
      </c>
      <c r="AW19" s="163">
        <v>49276.018230209833</v>
      </c>
      <c r="AX19" s="155">
        <v>45317.823327748098</v>
      </c>
      <c r="AY19" s="80">
        <v>45004.520887874904</v>
      </c>
      <c r="AZ19" s="80">
        <v>52255.809619633699</v>
      </c>
      <c r="BA19" s="80">
        <v>56757.889945281604</v>
      </c>
      <c r="BB19" s="155">
        <v>51242.151206996947</v>
      </c>
      <c r="BC19" s="80">
        <v>52103.927131698882</v>
      </c>
      <c r="BD19" s="80">
        <v>60658.600369219144</v>
      </c>
      <c r="BE19" s="410">
        <v>65908.258587842778</v>
      </c>
      <c r="BF19" s="155">
        <v>58855.142273804995</v>
      </c>
      <c r="BG19" s="80">
        <v>60930.000575598831</v>
      </c>
      <c r="BH19" s="80">
        <v>71131.091065087458</v>
      </c>
      <c r="BI19" s="410">
        <v>78376.915728063424</v>
      </c>
    </row>
    <row r="20" spans="1:61" s="2" customFormat="1" ht="27" customHeight="1" thickBot="1">
      <c r="A20" s="318" t="s">
        <v>271</v>
      </c>
      <c r="B20" s="81">
        <v>206.90004337761368</v>
      </c>
      <c r="C20" s="81">
        <v>206.9742764737702</v>
      </c>
      <c r="D20" s="81">
        <v>212.15064535576542</v>
      </c>
      <c r="E20" s="162">
        <v>231.06116479285078</v>
      </c>
      <c r="F20" s="156">
        <v>184.66600423540774</v>
      </c>
      <c r="G20" s="81">
        <v>174.83783582831597</v>
      </c>
      <c r="H20" s="81">
        <v>205.27192897436905</v>
      </c>
      <c r="I20" s="162">
        <v>168.18640096190734</v>
      </c>
      <c r="J20" s="156">
        <v>224.73990918927922</v>
      </c>
      <c r="K20" s="81">
        <v>224.66930189812311</v>
      </c>
      <c r="L20" s="411">
        <v>213.70351535631079</v>
      </c>
      <c r="M20" s="162">
        <v>222.58218355628702</v>
      </c>
      <c r="N20" s="156">
        <v>226.55315751076066</v>
      </c>
      <c r="O20" s="81">
        <v>218.65847234222073</v>
      </c>
      <c r="P20" s="81">
        <v>239.42862408851175</v>
      </c>
      <c r="Q20" s="81">
        <v>232.76098295850713</v>
      </c>
      <c r="R20" s="156">
        <v>212.12549999999999</v>
      </c>
      <c r="S20" s="81">
        <v>222.61619069161492</v>
      </c>
      <c r="T20" s="81">
        <v>299.67537587489988</v>
      </c>
      <c r="U20" s="162">
        <v>358.95232906398633</v>
      </c>
      <c r="V20" s="156">
        <v>200.84197670044753</v>
      </c>
      <c r="W20" s="81">
        <v>221.75816014365705</v>
      </c>
      <c r="X20" s="81">
        <v>314.11534075506125</v>
      </c>
      <c r="Y20" s="162">
        <v>296.05975365647936</v>
      </c>
      <c r="Z20" s="156">
        <v>200.14900574732508</v>
      </c>
      <c r="AA20" s="81">
        <v>189.83058243902386</v>
      </c>
      <c r="AB20" s="81">
        <v>333.35974513613377</v>
      </c>
      <c r="AC20" s="81">
        <v>362.5864992995979</v>
      </c>
      <c r="AD20" s="156">
        <v>200.49549122388632</v>
      </c>
      <c r="AE20" s="81">
        <v>236.14445307608216</v>
      </c>
      <c r="AF20" s="81">
        <v>378.33631307395592</v>
      </c>
      <c r="AG20" s="81">
        <v>372.63903251270801</v>
      </c>
      <c r="AH20" s="156">
        <v>244.34150732678319</v>
      </c>
      <c r="AI20" s="81">
        <v>255.73031632973704</v>
      </c>
      <c r="AJ20" s="81">
        <v>412.98070389797903</v>
      </c>
      <c r="AK20" s="162">
        <v>437.02711408302855</v>
      </c>
      <c r="AL20" s="156">
        <v>261.77054222358686</v>
      </c>
      <c r="AM20" s="81">
        <v>299.07686157754461</v>
      </c>
      <c r="AN20" s="81">
        <v>415.41497955086965</v>
      </c>
      <c r="AO20" s="162">
        <v>452.38492877043228</v>
      </c>
      <c r="AP20" s="156">
        <v>322.49509277690976</v>
      </c>
      <c r="AQ20" s="81">
        <v>313.70000134637115</v>
      </c>
      <c r="AR20" s="81">
        <v>625.26080154609872</v>
      </c>
      <c r="AS20" s="81">
        <v>666.79241177515041</v>
      </c>
      <c r="AT20" s="156">
        <v>493.20282908206298</v>
      </c>
      <c r="AU20" s="81">
        <v>491.12493546990572</v>
      </c>
      <c r="AV20" s="81">
        <v>736.83307563905646</v>
      </c>
      <c r="AW20" s="162">
        <v>826.67868252484891</v>
      </c>
      <c r="AX20" s="156">
        <v>584.81960318112499</v>
      </c>
      <c r="AY20" s="81">
        <v>500.764540144958</v>
      </c>
      <c r="AZ20" s="81">
        <v>920.70473480088992</v>
      </c>
      <c r="BA20" s="81">
        <v>1022.69412836577</v>
      </c>
      <c r="BB20" s="156">
        <v>705.0384622562832</v>
      </c>
      <c r="BC20" s="81">
        <v>651.95722175179651</v>
      </c>
      <c r="BD20" s="81">
        <v>1395.755305688572</v>
      </c>
      <c r="BE20" s="411">
        <v>1760.2256174298709</v>
      </c>
      <c r="BF20" s="156">
        <v>1421.7318336298795</v>
      </c>
      <c r="BG20" s="81">
        <v>1302.7192018620374</v>
      </c>
      <c r="BH20" s="81">
        <v>2623.9912048573792</v>
      </c>
      <c r="BI20" s="411">
        <v>2854.9844388468518</v>
      </c>
    </row>
    <row r="21" spans="1:61" s="2" customFormat="1" ht="28.5" thickBot="1">
      <c r="A21" s="319" t="s">
        <v>272</v>
      </c>
      <c r="B21" s="82">
        <v>12790.37837074098</v>
      </c>
      <c r="C21" s="82">
        <v>13141.50494644434</v>
      </c>
      <c r="D21" s="82">
        <v>14516.589083440404</v>
      </c>
      <c r="E21" s="164">
        <v>15020.877905952222</v>
      </c>
      <c r="F21" s="157">
        <v>14686.114144345282</v>
      </c>
      <c r="G21" s="82">
        <v>15229.799036554716</v>
      </c>
      <c r="H21" s="82">
        <v>16368.91410580119</v>
      </c>
      <c r="I21" s="164">
        <v>17428.53210828326</v>
      </c>
      <c r="J21" s="157">
        <v>16675.099491954246</v>
      </c>
      <c r="K21" s="82">
        <v>17968.301818935746</v>
      </c>
      <c r="L21" s="412">
        <v>18735.304079819078</v>
      </c>
      <c r="M21" s="164">
        <v>19220.924581462525</v>
      </c>
      <c r="N21" s="157">
        <v>18522.185063879329</v>
      </c>
      <c r="O21" s="82">
        <v>20149.674182774197</v>
      </c>
      <c r="P21" s="82">
        <v>20703.824609527972</v>
      </c>
      <c r="Q21" s="82">
        <v>21634.280760844591</v>
      </c>
      <c r="R21" s="157">
        <v>20381.903543427397</v>
      </c>
      <c r="S21" s="82">
        <v>21957.44605312766</v>
      </c>
      <c r="T21" s="82">
        <v>23232.819388848486</v>
      </c>
      <c r="U21" s="164">
        <v>24564.815666417191</v>
      </c>
      <c r="V21" s="157">
        <v>21242.543073600282</v>
      </c>
      <c r="W21" s="82">
        <v>23080.911170439784</v>
      </c>
      <c r="X21" s="82">
        <v>24627.752279323657</v>
      </c>
      <c r="Y21" s="164">
        <v>26226.529160361421</v>
      </c>
      <c r="Z21" s="157">
        <v>22435.464291861197</v>
      </c>
      <c r="AA21" s="82">
        <v>23737.297493315993</v>
      </c>
      <c r="AB21" s="82">
        <v>26871.010756515396</v>
      </c>
      <c r="AC21" s="82">
        <v>29531.645492897755</v>
      </c>
      <c r="AD21" s="157">
        <v>26228.851521986449</v>
      </c>
      <c r="AE21" s="82">
        <v>27266.394919540537</v>
      </c>
      <c r="AF21" s="82">
        <v>29756.010344107133</v>
      </c>
      <c r="AG21" s="82">
        <v>31647.99311208343</v>
      </c>
      <c r="AH21" s="157">
        <v>28682.945742292122</v>
      </c>
      <c r="AI21" s="82">
        <v>30955.297118678634</v>
      </c>
      <c r="AJ21" s="82">
        <v>33781.029842414799</v>
      </c>
      <c r="AK21" s="164">
        <v>35667.634748448574</v>
      </c>
      <c r="AL21" s="157">
        <v>32086.120209320816</v>
      </c>
      <c r="AM21" s="82">
        <v>35300.954810780473</v>
      </c>
      <c r="AN21" s="82">
        <v>38222.339393342219</v>
      </c>
      <c r="AO21" s="164">
        <v>40029.724965686684</v>
      </c>
      <c r="AP21" s="157">
        <v>35969.901177697211</v>
      </c>
      <c r="AQ21" s="82">
        <v>34336.897605289079</v>
      </c>
      <c r="AR21" s="82">
        <v>39714.721410261198</v>
      </c>
      <c r="AS21" s="82">
        <v>44230.79870465766</v>
      </c>
      <c r="AT21" s="157">
        <v>40507.685567388566</v>
      </c>
      <c r="AU21" s="82">
        <v>39614.838254835217</v>
      </c>
      <c r="AV21" s="82">
        <v>45850.281132075688</v>
      </c>
      <c r="AW21" s="164">
        <v>50102.696912734689</v>
      </c>
      <c r="AX21" s="157">
        <v>45902.6429309292</v>
      </c>
      <c r="AY21" s="82">
        <v>45505.285428019903</v>
      </c>
      <c r="AZ21" s="82">
        <v>53176.514354434599</v>
      </c>
      <c r="BA21" s="82">
        <v>57780.584073647406</v>
      </c>
      <c r="BB21" s="157">
        <v>51947.189669253232</v>
      </c>
      <c r="BC21" s="82">
        <v>52755.884353450681</v>
      </c>
      <c r="BD21" s="82">
        <v>62054.355674907725</v>
      </c>
      <c r="BE21" s="412">
        <v>67668.484205272645</v>
      </c>
      <c r="BF21" s="157">
        <v>60276.874107434865</v>
      </c>
      <c r="BG21" s="82">
        <v>62232.719777460865</v>
      </c>
      <c r="BH21" s="82">
        <v>73755.082269944833</v>
      </c>
      <c r="BI21" s="412">
        <v>81231.900166910273</v>
      </c>
    </row>
    <row r="22" spans="1:61" s="5" customFormat="1" ht="18.649999999999999" customHeight="1">
      <c r="A22" s="104" t="s">
        <v>11</v>
      </c>
      <c r="B22" s="316"/>
      <c r="C22" s="316"/>
      <c r="D22" s="316"/>
      <c r="E22" s="316"/>
      <c r="F22" s="316"/>
      <c r="G22" s="316"/>
      <c r="H22" s="316"/>
      <c r="I22" s="316"/>
      <c r="J22" s="316"/>
      <c r="K22" s="316"/>
      <c r="L22" s="316"/>
      <c r="M22" s="316"/>
      <c r="N22" s="316"/>
      <c r="O22" s="316"/>
      <c r="P22" s="316"/>
      <c r="Q22" s="316"/>
      <c r="R22" s="316"/>
      <c r="S22" s="316"/>
      <c r="T22" s="316"/>
      <c r="U22" s="316"/>
      <c r="V22" s="316"/>
      <c r="W22" s="316"/>
      <c r="X22" s="316"/>
      <c r="Y22" s="316"/>
      <c r="Z22" s="316"/>
      <c r="AA22" s="316"/>
      <c r="AB22" s="316"/>
      <c r="AC22" s="316"/>
      <c r="AD22" s="316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  <c r="AY22" s="316"/>
      <c r="AZ22" s="316"/>
      <c r="BA22" s="316"/>
      <c r="BB22" s="443"/>
      <c r="BC22" s="443"/>
      <c r="BD22" s="443"/>
      <c r="BE22" s="443"/>
      <c r="BF22" s="443"/>
      <c r="BG22" s="443"/>
      <c r="BH22" s="443"/>
      <c r="BI22" s="443"/>
    </row>
    <row r="23" spans="1:61" s="5" customFormat="1">
      <c r="A23" s="104" t="s">
        <v>390</v>
      </c>
      <c r="B23" s="316"/>
      <c r="C23" s="316"/>
      <c r="D23" s="316"/>
      <c r="E23" s="316"/>
      <c r="F23" s="316"/>
      <c r="G23" s="316"/>
      <c r="H23" s="316"/>
      <c r="I23" s="316"/>
      <c r="J23" s="316"/>
      <c r="K23" s="316"/>
      <c r="L23" s="316"/>
      <c r="M23" s="316"/>
      <c r="N23" s="316"/>
      <c r="O23" s="316"/>
      <c r="P23" s="316"/>
      <c r="Q23" s="316"/>
      <c r="R23" s="316"/>
      <c r="S23" s="316"/>
      <c r="T23" s="316"/>
      <c r="U23" s="316"/>
      <c r="V23" s="316"/>
      <c r="W23" s="316"/>
      <c r="X23" s="316"/>
      <c r="Y23" s="316"/>
      <c r="Z23" s="316"/>
      <c r="AA23" s="316"/>
      <c r="AB23" s="316"/>
      <c r="AC23" s="316"/>
      <c r="AD23" s="316"/>
      <c r="AE23" s="316"/>
      <c r="AF23" s="316"/>
      <c r="AG23" s="316"/>
      <c r="AH23" s="316"/>
      <c r="AI23" s="316"/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68"/>
      <c r="BC23" s="368"/>
      <c r="BD23" s="368"/>
      <c r="BE23" s="368"/>
      <c r="BF23" s="368"/>
      <c r="BG23" s="368"/>
      <c r="BH23" s="368"/>
      <c r="BI23" s="368"/>
    </row>
    <row r="24" spans="1:61" s="2" customFormat="1">
      <c r="A24" s="87"/>
    </row>
    <row r="25" spans="1:61" s="2" customFormat="1">
      <c r="A25" s="87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61" s="2" customFormat="1">
      <c r="A26" s="87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61" s="2" customFormat="1">
      <c r="A27" s="8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61" s="2" customFormat="1">
      <c r="A28" s="87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61" s="2" customFormat="1">
      <c r="A29" s="87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6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61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6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2:28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2:28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2:28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2:2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2:2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2:2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2:2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2:2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2" spans="2:28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</row>
    <row r="43" spans="2:28"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</row>
    <row r="44" spans="2:28"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</row>
    <row r="45" spans="2:28"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</row>
    <row r="46" spans="2:28"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</row>
    <row r="47" spans="2:28"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</row>
    <row r="48" spans="2:28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</row>
    <row r="49" spans="2:28"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</row>
    <row r="50" spans="2:28"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</row>
    <row r="51" spans="2:28"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</row>
    <row r="52" spans="2:28"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</row>
    <row r="53" spans="2:28"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</row>
    <row r="54" spans="2:28"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</row>
    <row r="55" spans="2:28"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</row>
    <row r="56" spans="2:28"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</row>
    <row r="57" spans="2:28"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</row>
  </sheetData>
  <mergeCells count="16">
    <mergeCell ref="BF3:BI3"/>
    <mergeCell ref="BB3:BE3"/>
    <mergeCell ref="AP3:AS3"/>
    <mergeCell ref="V3:Y3"/>
    <mergeCell ref="A3:A4"/>
    <mergeCell ref="B3:E3"/>
    <mergeCell ref="F3:I3"/>
    <mergeCell ref="N3:Q3"/>
    <mergeCell ref="R3:U3"/>
    <mergeCell ref="J3:L3"/>
    <mergeCell ref="AX3:BA3"/>
    <mergeCell ref="AT3:AW3"/>
    <mergeCell ref="AL3:AO3"/>
    <mergeCell ref="AH3:AK3"/>
    <mergeCell ref="AD3:AG3"/>
    <mergeCell ref="Z3:AC3"/>
  </mergeCells>
  <hyperlinks>
    <hyperlink ref="A1" location="Menu!A1" display="Return to Menu" xr:uid="{00000000-0004-0000-0900-000000000000}"/>
  </hyperlinks>
  <pageMargins left="0.366141732" right="0.15748031496063" top="0.38307086600000001" bottom="0.21496062992126" header="0.27559055118110198" footer="0.15748031496063"/>
  <pageSetup paperSize="9" scale="75" fitToWidth="2" fitToHeight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6"/>
  <dimension ref="A1:BK56"/>
  <sheetViews>
    <sheetView view="pageBreakPreview" zoomScale="70" zoomScaleSheetLayoutView="70" workbookViewId="0">
      <pane xSplit="1" ySplit="4" topLeftCell="BG5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17.7265625" defaultRowHeight="14"/>
  <cols>
    <col min="1" max="1" width="43.26953125" style="18" customWidth="1"/>
    <col min="2" max="9" width="13" style="1" bestFit="1" customWidth="1"/>
    <col min="10" max="10" width="12.54296875" style="1" bestFit="1" customWidth="1"/>
    <col min="11" max="16" width="13" style="1" bestFit="1" customWidth="1"/>
    <col min="17" max="17" width="12.1796875" style="1" bestFit="1" customWidth="1"/>
    <col min="18" max="20" width="13" style="1" bestFit="1" customWidth="1"/>
    <col min="21" max="21" width="12.54296875" style="1" bestFit="1" customWidth="1"/>
    <col min="22" max="34" width="13" style="1" bestFit="1" customWidth="1"/>
    <col min="35" max="35" width="43.26953125" style="18" customWidth="1"/>
    <col min="36" max="37" width="12.54296875" style="1" bestFit="1" customWidth="1"/>
    <col min="38" max="39" width="13" style="1" bestFit="1" customWidth="1"/>
    <col min="40" max="40" width="12.54296875" style="1" bestFit="1" customWidth="1"/>
    <col min="41" max="45" width="13" style="1" bestFit="1" customWidth="1"/>
    <col min="46" max="46" width="12.54296875" style="1" bestFit="1" customWidth="1"/>
    <col min="47" max="47" width="48.54296875" style="18" customWidth="1"/>
    <col min="48" max="63" width="15.7265625" style="1" customWidth="1"/>
    <col min="64" max="131" width="9.1796875" style="1" customWidth="1"/>
    <col min="132" max="132" width="37.54296875" style="1" customWidth="1"/>
    <col min="133" max="140" width="17.7265625" style="1" customWidth="1"/>
    <col min="141" max="141" width="37.54296875" style="1" customWidth="1"/>
    <col min="142" max="16384" width="17.7265625" style="1"/>
  </cols>
  <sheetData>
    <row r="1" spans="1:63" ht="25">
      <c r="A1" s="279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279" t="s">
        <v>313</v>
      </c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279" t="s">
        <v>313</v>
      </c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63" s="127" customFormat="1" ht="30" customHeight="1" thickBot="1">
      <c r="A2" s="271" t="s">
        <v>319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AI2" s="271" t="s">
        <v>319</v>
      </c>
      <c r="AU2" s="126" t="s">
        <v>319</v>
      </c>
    </row>
    <row r="3" spans="1:63" s="86" customFormat="1" ht="25.5" customHeight="1" thickBot="1">
      <c r="A3" s="761" t="s">
        <v>273</v>
      </c>
      <c r="B3" s="758">
        <v>2010</v>
      </c>
      <c r="C3" s="758"/>
      <c r="D3" s="758"/>
      <c r="E3" s="760"/>
      <c r="F3" s="757">
        <v>2011</v>
      </c>
      <c r="G3" s="758"/>
      <c r="H3" s="758"/>
      <c r="I3" s="760"/>
      <c r="J3" s="757">
        <v>2012</v>
      </c>
      <c r="K3" s="758"/>
      <c r="L3" s="759"/>
      <c r="M3" s="269">
        <v>2012</v>
      </c>
      <c r="N3" s="757">
        <v>2013</v>
      </c>
      <c r="O3" s="758"/>
      <c r="P3" s="758"/>
      <c r="Q3" s="758"/>
      <c r="R3" s="757">
        <v>2014</v>
      </c>
      <c r="S3" s="758"/>
      <c r="T3" s="758"/>
      <c r="U3" s="760"/>
      <c r="V3" s="757">
        <v>2015</v>
      </c>
      <c r="W3" s="759"/>
      <c r="X3" s="763">
        <v>2015</v>
      </c>
      <c r="Y3" s="760"/>
      <c r="Z3" s="757">
        <v>2016</v>
      </c>
      <c r="AA3" s="758"/>
      <c r="AB3" s="758"/>
      <c r="AC3" s="758"/>
      <c r="AD3" s="757">
        <v>2017</v>
      </c>
      <c r="AE3" s="758"/>
      <c r="AF3" s="758"/>
      <c r="AG3" s="760"/>
      <c r="AH3" s="434">
        <v>2018</v>
      </c>
      <c r="AI3" s="761" t="s">
        <v>273</v>
      </c>
      <c r="AJ3" s="763">
        <v>2018</v>
      </c>
      <c r="AK3" s="758"/>
      <c r="AL3" s="760"/>
      <c r="AM3" s="757">
        <v>2019</v>
      </c>
      <c r="AN3" s="758"/>
      <c r="AO3" s="758"/>
      <c r="AP3" s="760"/>
      <c r="AQ3" s="757" t="s">
        <v>381</v>
      </c>
      <c r="AR3" s="758"/>
      <c r="AS3" s="758"/>
      <c r="AT3" s="759"/>
      <c r="AU3" s="761" t="s">
        <v>273</v>
      </c>
      <c r="AV3" s="757" t="s">
        <v>409</v>
      </c>
      <c r="AW3" s="758"/>
      <c r="AX3" s="758"/>
      <c r="AY3" s="758"/>
      <c r="AZ3" s="757" t="s">
        <v>410</v>
      </c>
      <c r="BA3" s="758"/>
      <c r="BB3" s="758"/>
      <c r="BC3" s="758"/>
      <c r="BD3" s="757" t="s">
        <v>442</v>
      </c>
      <c r="BE3" s="758"/>
      <c r="BF3" s="758"/>
      <c r="BG3" s="759"/>
      <c r="BH3" s="757" t="s">
        <v>445</v>
      </c>
      <c r="BI3" s="758"/>
      <c r="BJ3" s="758"/>
      <c r="BK3" s="760"/>
    </row>
    <row r="4" spans="1:63" s="86" customFormat="1" ht="15.5" thickBot="1">
      <c r="A4" s="762"/>
      <c r="B4" s="267" t="s">
        <v>6</v>
      </c>
      <c r="C4" s="267" t="s">
        <v>7</v>
      </c>
      <c r="D4" s="267" t="s">
        <v>8</v>
      </c>
      <c r="E4" s="267" t="s">
        <v>9</v>
      </c>
      <c r="F4" s="268" t="s">
        <v>6</v>
      </c>
      <c r="G4" s="267" t="s">
        <v>7</v>
      </c>
      <c r="H4" s="267" t="s">
        <v>8</v>
      </c>
      <c r="I4" s="267" t="s">
        <v>9</v>
      </c>
      <c r="J4" s="268" t="s">
        <v>6</v>
      </c>
      <c r="K4" s="267" t="s">
        <v>7</v>
      </c>
      <c r="L4" s="434" t="s">
        <v>8</v>
      </c>
      <c r="M4" s="267" t="s">
        <v>9</v>
      </c>
      <c r="N4" s="268" t="s">
        <v>6</v>
      </c>
      <c r="O4" s="267" t="s">
        <v>7</v>
      </c>
      <c r="P4" s="267" t="s">
        <v>8</v>
      </c>
      <c r="Q4" s="267" t="s">
        <v>9</v>
      </c>
      <c r="R4" s="268" t="s">
        <v>6</v>
      </c>
      <c r="S4" s="267" t="s">
        <v>7</v>
      </c>
      <c r="T4" s="267" t="s">
        <v>8</v>
      </c>
      <c r="U4" s="269" t="s">
        <v>9</v>
      </c>
      <c r="V4" s="268" t="s">
        <v>6</v>
      </c>
      <c r="W4" s="434" t="s">
        <v>7</v>
      </c>
      <c r="X4" s="267" t="s">
        <v>8</v>
      </c>
      <c r="Y4" s="269" t="s">
        <v>9</v>
      </c>
      <c r="Z4" s="268" t="s">
        <v>6</v>
      </c>
      <c r="AA4" s="267" t="s">
        <v>7</v>
      </c>
      <c r="AB4" s="267" t="s">
        <v>8</v>
      </c>
      <c r="AC4" s="267" t="s">
        <v>9</v>
      </c>
      <c r="AD4" s="268" t="s">
        <v>6</v>
      </c>
      <c r="AE4" s="267" t="s">
        <v>7</v>
      </c>
      <c r="AF4" s="267" t="s">
        <v>8</v>
      </c>
      <c r="AG4" s="269" t="s">
        <v>9</v>
      </c>
      <c r="AH4" s="434" t="s">
        <v>6</v>
      </c>
      <c r="AI4" s="762"/>
      <c r="AJ4" s="267" t="s">
        <v>7</v>
      </c>
      <c r="AK4" s="267" t="s">
        <v>8</v>
      </c>
      <c r="AL4" s="267" t="s">
        <v>9</v>
      </c>
      <c r="AM4" s="268" t="s">
        <v>6</v>
      </c>
      <c r="AN4" s="267" t="s">
        <v>7</v>
      </c>
      <c r="AO4" s="267" t="s">
        <v>8</v>
      </c>
      <c r="AP4" s="269" t="s">
        <v>9</v>
      </c>
      <c r="AQ4" s="268" t="s">
        <v>6</v>
      </c>
      <c r="AR4" s="267" t="s">
        <v>7</v>
      </c>
      <c r="AS4" s="267" t="s">
        <v>8</v>
      </c>
      <c r="AT4" s="434" t="s">
        <v>9</v>
      </c>
      <c r="AU4" s="762"/>
      <c r="AV4" s="268" t="s">
        <v>6</v>
      </c>
      <c r="AW4" s="267" t="s">
        <v>7</v>
      </c>
      <c r="AX4" s="267" t="s">
        <v>8</v>
      </c>
      <c r="AY4" s="267" t="s">
        <v>9</v>
      </c>
      <c r="AZ4" s="268" t="s">
        <v>6</v>
      </c>
      <c r="BA4" s="267" t="s">
        <v>7</v>
      </c>
      <c r="BB4" s="267" t="s">
        <v>8</v>
      </c>
      <c r="BC4" s="267" t="s">
        <v>9</v>
      </c>
      <c r="BD4" s="268" t="s">
        <v>6</v>
      </c>
      <c r="BE4" s="267" t="s">
        <v>7</v>
      </c>
      <c r="BF4" s="267" t="s">
        <v>8</v>
      </c>
      <c r="BG4" s="434" t="s">
        <v>9</v>
      </c>
      <c r="BH4" s="268" t="s">
        <v>6</v>
      </c>
      <c r="BI4" s="267" t="s">
        <v>7</v>
      </c>
      <c r="BJ4" s="267" t="s">
        <v>8</v>
      </c>
      <c r="BK4" s="267" t="s">
        <v>9</v>
      </c>
    </row>
    <row r="5" spans="1:63" s="2" customFormat="1" ht="40" customHeight="1">
      <c r="A5" s="318" t="s">
        <v>259</v>
      </c>
      <c r="B5" s="97">
        <v>9236.0310319270611</v>
      </c>
      <c r="C5" s="97">
        <v>7850.8946345826453</v>
      </c>
      <c r="D5" s="97">
        <v>10446.931119660961</v>
      </c>
      <c r="E5" s="98">
        <v>8918.5685273890977</v>
      </c>
      <c r="F5" s="95">
        <v>9776.21819388923</v>
      </c>
      <c r="G5" s="4">
        <v>9535.8990375842968</v>
      </c>
      <c r="H5" s="4">
        <v>8871.9637991587624</v>
      </c>
      <c r="I5" s="99">
        <v>7139.6155551179345</v>
      </c>
      <c r="J5" s="95">
        <v>8320.3202828664125</v>
      </c>
      <c r="K5" s="4">
        <v>8005.6738374400575</v>
      </c>
      <c r="L5" s="154">
        <v>9276.4388943644608</v>
      </c>
      <c r="M5" s="99">
        <v>9723.802983535812</v>
      </c>
      <c r="N5" s="95">
        <v>9798.0853000336174</v>
      </c>
      <c r="O5" s="4">
        <v>9722.3104902673203</v>
      </c>
      <c r="P5" s="4">
        <v>11642.337364692328</v>
      </c>
      <c r="Q5" s="4">
        <v>11653.782512150055</v>
      </c>
      <c r="R5" s="95">
        <v>9750.7838775671844</v>
      </c>
      <c r="S5" s="4">
        <v>9690.4085877411235</v>
      </c>
      <c r="T5" s="4">
        <v>11310.210501651256</v>
      </c>
      <c r="U5" s="99">
        <v>12889.901923861758</v>
      </c>
      <c r="V5" s="95">
        <v>9476.0580314486615</v>
      </c>
      <c r="W5" s="444">
        <v>10124.971782277558</v>
      </c>
      <c r="X5" s="4">
        <v>11694.639754298734</v>
      </c>
      <c r="Y5" s="99">
        <v>12404.195028739487</v>
      </c>
      <c r="Z5" s="95">
        <v>9219.7673543293477</v>
      </c>
      <c r="AA5" s="97">
        <v>9960.0330064631871</v>
      </c>
      <c r="AB5" s="4">
        <v>11415.307831189979</v>
      </c>
      <c r="AC5" s="4">
        <v>10594.099809045885</v>
      </c>
      <c r="AD5" s="95">
        <v>9818.0283133928042</v>
      </c>
      <c r="AE5" s="97">
        <v>9961.1920023796501</v>
      </c>
      <c r="AF5" s="4">
        <v>10269.570858852048</v>
      </c>
      <c r="AG5" s="99">
        <v>10969.306794033566</v>
      </c>
      <c r="AH5" s="154">
        <v>9793.5535015673322</v>
      </c>
      <c r="AI5" s="318" t="s">
        <v>259</v>
      </c>
      <c r="AJ5" s="97">
        <v>10058.81667830488</v>
      </c>
      <c r="AK5" s="4">
        <v>11080.440608456349</v>
      </c>
      <c r="AL5" s="4">
        <v>11985.09465723221</v>
      </c>
      <c r="AM5" s="95">
        <v>9531.1715034837689</v>
      </c>
      <c r="AN5" s="97">
        <v>10134.141681832987</v>
      </c>
      <c r="AO5" s="4">
        <v>10861.268016128914</v>
      </c>
      <c r="AP5" s="99">
        <v>11935.457589083891</v>
      </c>
      <c r="AQ5" s="95">
        <v>8574.1071702846693</v>
      </c>
      <c r="AR5" s="97">
        <v>8241.8404982812808</v>
      </c>
      <c r="AS5" s="4">
        <v>11186.14021264744</v>
      </c>
      <c r="AT5" s="154">
        <v>13744.051432184382</v>
      </c>
      <c r="AU5" s="318" t="s">
        <v>259</v>
      </c>
      <c r="AV5" s="95">
        <v>12617.403659113517</v>
      </c>
      <c r="AW5" s="97">
        <v>11736.060062054754</v>
      </c>
      <c r="AX5" s="4">
        <v>13352.240868754347</v>
      </c>
      <c r="AY5" s="4">
        <v>14747.327036953819</v>
      </c>
      <c r="AZ5" s="95">
        <v>13709.9044900103</v>
      </c>
      <c r="BA5" s="97">
        <v>11124.9183343398</v>
      </c>
      <c r="BB5" s="4">
        <v>12573.689128435301</v>
      </c>
      <c r="BC5" s="4">
        <v>12908.207299953699</v>
      </c>
      <c r="BD5" s="95">
        <v>10479.158619996546</v>
      </c>
      <c r="BE5" s="97">
        <v>11912.272743077287</v>
      </c>
      <c r="BF5" s="4">
        <v>11301.047637299369</v>
      </c>
      <c r="BG5" s="154">
        <v>11722.438659415189</v>
      </c>
      <c r="BH5" s="95">
        <v>6086.7019399735209</v>
      </c>
      <c r="BI5" s="97">
        <v>4378.6135221573659</v>
      </c>
      <c r="BJ5" s="4">
        <v>9623.2954028635777</v>
      </c>
      <c r="BK5" s="154">
        <v>11033.822031554673</v>
      </c>
    </row>
    <row r="6" spans="1:63" s="2" customFormat="1" ht="37.5" customHeight="1">
      <c r="A6" s="318" t="s">
        <v>260</v>
      </c>
      <c r="B6" s="4">
        <v>56.645387582632289</v>
      </c>
      <c r="C6" s="4">
        <v>46.004171485240711</v>
      </c>
      <c r="D6" s="4">
        <v>54.256261448720302</v>
      </c>
      <c r="E6" s="99">
        <v>67.573739483406698</v>
      </c>
      <c r="F6" s="95">
        <v>60.703844073704758</v>
      </c>
      <c r="G6" s="4">
        <v>43.755351662749682</v>
      </c>
      <c r="H6" s="4">
        <v>57.462610867184026</v>
      </c>
      <c r="I6" s="99">
        <v>70.372241167927655</v>
      </c>
      <c r="J6" s="95">
        <v>62.141222407102887</v>
      </c>
      <c r="K6" s="4">
        <v>55.003653222526978</v>
      </c>
      <c r="L6" s="154">
        <v>54.056274848750832</v>
      </c>
      <c r="M6" s="99">
        <v>60.565981233187948</v>
      </c>
      <c r="N6" s="95">
        <v>68.172319910793462</v>
      </c>
      <c r="O6" s="4">
        <v>41.734157284537972</v>
      </c>
      <c r="P6" s="4">
        <v>54.868999625050762</v>
      </c>
      <c r="Q6" s="4">
        <v>67.001228481069106</v>
      </c>
      <c r="R6" s="95">
        <v>72.802149430515229</v>
      </c>
      <c r="S6" s="4">
        <v>41.804373590474448</v>
      </c>
      <c r="T6" s="4">
        <v>55.65541461604213</v>
      </c>
      <c r="U6" s="99">
        <v>68.473495106645842</v>
      </c>
      <c r="V6" s="95">
        <v>78.382413106808826</v>
      </c>
      <c r="W6" s="154">
        <v>42.582819051927913</v>
      </c>
      <c r="X6" s="4">
        <v>55.219602624707981</v>
      </c>
      <c r="Y6" s="99">
        <v>65.881434718151226</v>
      </c>
      <c r="Z6" s="95">
        <v>82.515333959287972</v>
      </c>
      <c r="AA6" s="4">
        <v>37.149500895564017</v>
      </c>
      <c r="AB6" s="4">
        <v>51.408172636184375</v>
      </c>
      <c r="AC6" s="4">
        <v>63.785506202697853</v>
      </c>
      <c r="AD6" s="95">
        <v>84.887186387310592</v>
      </c>
      <c r="AE6" s="4">
        <v>37.165633491994051</v>
      </c>
      <c r="AF6" s="4">
        <v>54.965130879695955</v>
      </c>
      <c r="AG6" s="99">
        <v>71.981750192414623</v>
      </c>
      <c r="AH6" s="154">
        <v>98.611281972015561</v>
      </c>
      <c r="AI6" s="318" t="s">
        <v>260</v>
      </c>
      <c r="AJ6" s="4">
        <v>38.568880248459827</v>
      </c>
      <c r="AK6" s="4">
        <v>39.411061861810111</v>
      </c>
      <c r="AL6" s="4">
        <v>77.135504163357965</v>
      </c>
      <c r="AM6" s="95">
        <v>95.40220658176662</v>
      </c>
      <c r="AN6" s="4">
        <v>41.591125901238762</v>
      </c>
      <c r="AO6" s="4">
        <v>60.601718225684394</v>
      </c>
      <c r="AP6" s="99">
        <v>83.245647685048766</v>
      </c>
      <c r="AQ6" s="95">
        <v>87.210803393783891</v>
      </c>
      <c r="AR6" s="4">
        <v>92.676505502280804</v>
      </c>
      <c r="AS6" s="4">
        <v>229.29048098730766</v>
      </c>
      <c r="AT6" s="154">
        <v>167.05290460866726</v>
      </c>
      <c r="AU6" s="318" t="s">
        <v>260</v>
      </c>
      <c r="AV6" s="95">
        <v>128.43786761482301</v>
      </c>
      <c r="AW6" s="4">
        <v>131.977848917725</v>
      </c>
      <c r="AX6" s="4">
        <v>273.79267700056704</v>
      </c>
      <c r="AY6" s="4">
        <v>179.257400187775</v>
      </c>
      <c r="AZ6" s="95">
        <v>140.99413252444302</v>
      </c>
      <c r="BA6" s="4">
        <v>149.33308321203802</v>
      </c>
      <c r="BB6" s="4">
        <v>395.634038432561</v>
      </c>
      <c r="BC6" s="4">
        <v>292.46413391297</v>
      </c>
      <c r="BD6" s="95">
        <v>153.96142491134864</v>
      </c>
      <c r="BE6" s="4">
        <v>172.14860943641918</v>
      </c>
      <c r="BF6" s="4">
        <v>477.07734347044561</v>
      </c>
      <c r="BG6" s="154">
        <v>389.46112719474075</v>
      </c>
      <c r="BH6" s="95">
        <v>159.14044964651848</v>
      </c>
      <c r="BI6" s="4">
        <v>183.60891755692705</v>
      </c>
      <c r="BJ6" s="4">
        <v>508.31734932119298</v>
      </c>
      <c r="BK6" s="154">
        <v>498.72062198059177</v>
      </c>
    </row>
    <row r="7" spans="1:63" s="2" customFormat="1" ht="33" customHeight="1">
      <c r="A7" s="318" t="s">
        <v>261</v>
      </c>
      <c r="B7" s="4">
        <v>899.81211250608987</v>
      </c>
      <c r="C7" s="4">
        <v>1179.359582156661</v>
      </c>
      <c r="D7" s="4">
        <v>1137.3011360106807</v>
      </c>
      <c r="E7" s="99">
        <v>1615.6750293265684</v>
      </c>
      <c r="F7" s="95">
        <v>1162.1257765295209</v>
      </c>
      <c r="G7" s="4">
        <v>1291.2544517048746</v>
      </c>
      <c r="H7" s="4">
        <v>1213.3149135569522</v>
      </c>
      <c r="I7" s="99">
        <v>1386.4547783643786</v>
      </c>
      <c r="J7" s="95">
        <v>1262.6252053486583</v>
      </c>
      <c r="K7" s="4">
        <v>1208.5653174635963</v>
      </c>
      <c r="L7" s="154">
        <v>1264.5119309857553</v>
      </c>
      <c r="M7" s="99">
        <v>1217.295978341406</v>
      </c>
      <c r="N7" s="95">
        <v>1023.6951045384737</v>
      </c>
      <c r="O7" s="4">
        <v>975.61465038035783</v>
      </c>
      <c r="P7" s="4">
        <v>1095.3413616956766</v>
      </c>
      <c r="Q7" s="4">
        <v>1350.2982032646921</v>
      </c>
      <c r="R7" s="95">
        <v>946.63515904235283</v>
      </c>
      <c r="S7" s="4">
        <v>1099.7134666377813</v>
      </c>
      <c r="T7" s="4">
        <v>1074.5362554045614</v>
      </c>
      <c r="U7" s="99">
        <v>1573.8976161072758</v>
      </c>
      <c r="V7" s="95">
        <v>938.92454623255503</v>
      </c>
      <c r="W7" s="154">
        <v>785.5464668296695</v>
      </c>
      <c r="X7" s="4">
        <v>938.32205132063154</v>
      </c>
      <c r="Y7" s="99">
        <v>978.62974332475881</v>
      </c>
      <c r="Z7" s="95">
        <v>750.0145273782199</v>
      </c>
      <c r="AA7" s="4">
        <v>782.10007891251757</v>
      </c>
      <c r="AB7" s="4">
        <v>754.77235466694901</v>
      </c>
      <c r="AC7" s="4">
        <v>804.09738147739438</v>
      </c>
      <c r="AD7" s="95">
        <v>694.64295331129335</v>
      </c>
      <c r="AE7" s="4">
        <v>715.38270421247182</v>
      </c>
      <c r="AF7" s="4">
        <v>688.23395793609643</v>
      </c>
      <c r="AG7" s="99">
        <v>609.792402902052</v>
      </c>
      <c r="AH7" s="154">
        <v>905.37537013435337</v>
      </c>
      <c r="AI7" s="318" t="s">
        <v>261</v>
      </c>
      <c r="AJ7" s="4">
        <v>926.94673759015473</v>
      </c>
      <c r="AK7" s="4">
        <v>927.59198913871796</v>
      </c>
      <c r="AL7" s="4">
        <v>1027.3510831464641</v>
      </c>
      <c r="AM7" s="95">
        <v>985.80866371204002</v>
      </c>
      <c r="AN7" s="4">
        <v>928.25685873152918</v>
      </c>
      <c r="AO7" s="4">
        <v>948.57077285699586</v>
      </c>
      <c r="AP7" s="99">
        <v>1257.2697027191909</v>
      </c>
      <c r="AQ7" s="95">
        <v>1052.8861782413333</v>
      </c>
      <c r="AR7" s="4">
        <v>2304.7932167096924</v>
      </c>
      <c r="AS7" s="4">
        <v>1889.4046824958627</v>
      </c>
      <c r="AT7" s="154">
        <v>1409.7209362490937</v>
      </c>
      <c r="AU7" s="318" t="s">
        <v>261</v>
      </c>
      <c r="AV7" s="95">
        <v>1004.8129095800412</v>
      </c>
      <c r="AW7" s="4">
        <v>1070.2987972702354</v>
      </c>
      <c r="AX7" s="4">
        <v>1142.9175204437038</v>
      </c>
      <c r="AY7" s="4">
        <v>1173.4042045861756</v>
      </c>
      <c r="AZ7" s="95">
        <v>905.22426502592896</v>
      </c>
      <c r="BA7" s="4">
        <v>1003.6165252900399</v>
      </c>
      <c r="BB7" s="4">
        <v>1035.6611559656601</v>
      </c>
      <c r="BC7" s="4">
        <v>1011.7887325688699</v>
      </c>
      <c r="BD7" s="95">
        <v>1066.6247795841255</v>
      </c>
      <c r="BE7" s="4">
        <v>1061.6941922049141</v>
      </c>
      <c r="BF7" s="4">
        <v>1119.2929112673316</v>
      </c>
      <c r="BG7" s="154">
        <v>1191.7274970325391</v>
      </c>
      <c r="BH7" s="95">
        <v>1335.0826782212303</v>
      </c>
      <c r="BI7" s="4">
        <v>1168.1521613011223</v>
      </c>
      <c r="BJ7" s="4">
        <v>1542.96344034714</v>
      </c>
      <c r="BK7" s="154">
        <v>1652.4303541365823</v>
      </c>
    </row>
    <row r="8" spans="1:63" s="2" customFormat="1" ht="42" customHeight="1">
      <c r="A8" s="438" t="s">
        <v>262</v>
      </c>
      <c r="B8" s="4">
        <v>285.29255321897006</v>
      </c>
      <c r="C8" s="4">
        <v>283.61604998733492</v>
      </c>
      <c r="D8" s="4">
        <v>273.29673047448995</v>
      </c>
      <c r="E8" s="99">
        <v>282.23547334120485</v>
      </c>
      <c r="F8" s="95">
        <v>367.6318707578364</v>
      </c>
      <c r="G8" s="4">
        <v>309.71580106884147</v>
      </c>
      <c r="H8" s="4">
        <v>290.80306931756297</v>
      </c>
      <c r="I8" s="99">
        <v>279.47197414220869</v>
      </c>
      <c r="J8" s="95">
        <v>337.02326687419276</v>
      </c>
      <c r="K8" s="4">
        <v>244.79116427987734</v>
      </c>
      <c r="L8" s="154">
        <v>255.9313834473337</v>
      </c>
      <c r="M8" s="99">
        <v>207.33685458001295</v>
      </c>
      <c r="N8" s="95">
        <v>343.72235887020037</v>
      </c>
      <c r="O8" s="4">
        <v>248.46283361413398</v>
      </c>
      <c r="P8" s="4">
        <v>278.74494941694599</v>
      </c>
      <c r="Q8" s="4">
        <v>289.07805048117154</v>
      </c>
      <c r="R8" s="95">
        <v>289.99641008211603</v>
      </c>
      <c r="S8" s="4">
        <v>255.52815756109138</v>
      </c>
      <c r="T8" s="4">
        <v>249.49089607127314</v>
      </c>
      <c r="U8" s="99">
        <v>307.42598155701137</v>
      </c>
      <c r="V8" s="95">
        <v>328.49811854155462</v>
      </c>
      <c r="W8" s="154">
        <v>214.47293470966372</v>
      </c>
      <c r="X8" s="4">
        <v>307.71986554473045</v>
      </c>
      <c r="Y8" s="99">
        <v>286.38874569853817</v>
      </c>
      <c r="Z8" s="95">
        <v>307.49913789726133</v>
      </c>
      <c r="AA8" s="4">
        <v>246.78221245287244</v>
      </c>
      <c r="AB8" s="4">
        <v>274.85794546939343</v>
      </c>
      <c r="AC8" s="4">
        <v>309.94210275382926</v>
      </c>
      <c r="AD8" s="95">
        <v>308.44171489759765</v>
      </c>
      <c r="AE8" s="4">
        <v>243.93912070877616</v>
      </c>
      <c r="AF8" s="4">
        <v>249.37732782636465</v>
      </c>
      <c r="AG8" s="99">
        <v>231.19640429421818</v>
      </c>
      <c r="AH8" s="154">
        <v>418.68686936936899</v>
      </c>
      <c r="AI8" s="438" t="s">
        <v>262</v>
      </c>
      <c r="AJ8" s="4">
        <v>323.66361101364544</v>
      </c>
      <c r="AK8" s="4">
        <v>352.7203956638935</v>
      </c>
      <c r="AL8" s="4">
        <v>387.90153370760447</v>
      </c>
      <c r="AM8" s="95">
        <v>244.54709955766501</v>
      </c>
      <c r="AN8" s="4">
        <v>230.24985310937424</v>
      </c>
      <c r="AO8" s="4">
        <v>235.19989287838303</v>
      </c>
      <c r="AP8" s="99">
        <v>311.83003701358956</v>
      </c>
      <c r="AQ8" s="95">
        <v>250.6579897144442</v>
      </c>
      <c r="AR8" s="4">
        <v>617.78924273816835</v>
      </c>
      <c r="AS8" s="4">
        <v>485.66280126806879</v>
      </c>
      <c r="AT8" s="154">
        <v>360.95257510748303</v>
      </c>
      <c r="AU8" s="438" t="s">
        <v>262</v>
      </c>
      <c r="AV8" s="95">
        <v>229.16517729896222</v>
      </c>
      <c r="AW8" s="4">
        <v>276.18569196410471</v>
      </c>
      <c r="AX8" s="4">
        <v>293.88170263863498</v>
      </c>
      <c r="AY8" s="4">
        <v>300.54476065899098</v>
      </c>
      <c r="AZ8" s="95">
        <v>215.50448586107902</v>
      </c>
      <c r="BA8" s="4">
        <v>269.014803004143</v>
      </c>
      <c r="BB8" s="4">
        <v>266.21194645626804</v>
      </c>
      <c r="BC8" s="4">
        <v>259.063860863976</v>
      </c>
      <c r="BD8" s="95">
        <v>264.59495210910802</v>
      </c>
      <c r="BE8" s="4">
        <v>306.87783308048819</v>
      </c>
      <c r="BF8" s="4">
        <v>277.53076561351941</v>
      </c>
      <c r="BG8" s="154">
        <v>296.76588211640063</v>
      </c>
      <c r="BH8" s="95">
        <v>323.4713677859902</v>
      </c>
      <c r="BI8" s="4">
        <v>313.11782501834546</v>
      </c>
      <c r="BJ8" s="4">
        <v>290.16694777950704</v>
      </c>
      <c r="BK8" s="154">
        <v>411.49084241350658</v>
      </c>
    </row>
    <row r="9" spans="1:63" s="2" customFormat="1" ht="42" customHeight="1">
      <c r="A9" s="438" t="s">
        <v>263</v>
      </c>
      <c r="B9" s="4">
        <v>614.51955928711982</v>
      </c>
      <c r="C9" s="4">
        <v>895.74353216932593</v>
      </c>
      <c r="D9" s="4">
        <v>864.00440553619057</v>
      </c>
      <c r="E9" s="99">
        <v>1333.4395559853635</v>
      </c>
      <c r="F9" s="95">
        <v>794.49390577168435</v>
      </c>
      <c r="G9" s="4">
        <v>981.53865063603314</v>
      </c>
      <c r="H9" s="4">
        <v>922.51184423938935</v>
      </c>
      <c r="I9" s="99">
        <v>1106.98280422217</v>
      </c>
      <c r="J9" s="95">
        <v>925.60193847446544</v>
      </c>
      <c r="K9" s="4">
        <v>963.77415318371902</v>
      </c>
      <c r="L9" s="154">
        <v>1008.5805475384216</v>
      </c>
      <c r="M9" s="99">
        <v>1009.959123761393</v>
      </c>
      <c r="N9" s="95">
        <v>679.97274566827343</v>
      </c>
      <c r="O9" s="4">
        <v>727.15181676622387</v>
      </c>
      <c r="P9" s="4">
        <v>816.59641227873067</v>
      </c>
      <c r="Q9" s="4">
        <v>1061.2201527835205</v>
      </c>
      <c r="R9" s="95">
        <v>656.63874896023674</v>
      </c>
      <c r="S9" s="4">
        <v>844.18530907669003</v>
      </c>
      <c r="T9" s="4">
        <v>825.04535933328839</v>
      </c>
      <c r="U9" s="99">
        <v>1266.4716345502643</v>
      </c>
      <c r="V9" s="95">
        <v>610.42642769100053</v>
      </c>
      <c r="W9" s="154">
        <v>571.07353212000578</v>
      </c>
      <c r="X9" s="4">
        <v>630.60218577590103</v>
      </c>
      <c r="Y9" s="99">
        <v>692.24099762622052</v>
      </c>
      <c r="Z9" s="95">
        <v>442.5153894809585</v>
      </c>
      <c r="AA9" s="4">
        <v>535.31786645964507</v>
      </c>
      <c r="AB9" s="4">
        <v>479.91440919755559</v>
      </c>
      <c r="AC9" s="4">
        <v>494.15527872356512</v>
      </c>
      <c r="AD9" s="95">
        <v>386.20123841369571</v>
      </c>
      <c r="AE9" s="4">
        <v>471.44358350369566</v>
      </c>
      <c r="AF9" s="4">
        <v>438.85663010973178</v>
      </c>
      <c r="AG9" s="99">
        <v>378.59599860783385</v>
      </c>
      <c r="AH9" s="154">
        <v>486.68850076498438</v>
      </c>
      <c r="AI9" s="438" t="s">
        <v>263</v>
      </c>
      <c r="AJ9" s="4">
        <v>603.28312657650929</v>
      </c>
      <c r="AK9" s="4">
        <v>574.87159347482441</v>
      </c>
      <c r="AL9" s="4">
        <v>639.44954943885978</v>
      </c>
      <c r="AM9" s="95">
        <v>741.26156415437606</v>
      </c>
      <c r="AN9" s="4">
        <v>698.00700562215502</v>
      </c>
      <c r="AO9" s="4">
        <v>713.37087997861272</v>
      </c>
      <c r="AP9" s="99">
        <v>945.43966570560121</v>
      </c>
      <c r="AQ9" s="95">
        <v>802.22818852688908</v>
      </c>
      <c r="AR9" s="4">
        <v>1687.0039739715241</v>
      </c>
      <c r="AS9" s="4">
        <v>1403.7418812277938</v>
      </c>
      <c r="AT9" s="154">
        <v>1048.7683611416105</v>
      </c>
      <c r="AU9" s="438" t="s">
        <v>263</v>
      </c>
      <c r="AV9" s="95">
        <v>775.6477322810789</v>
      </c>
      <c r="AW9" s="4">
        <v>794.11310530613059</v>
      </c>
      <c r="AX9" s="4">
        <v>849.03581780506875</v>
      </c>
      <c r="AY9" s="4">
        <v>872.85944392718466</v>
      </c>
      <c r="AZ9" s="95">
        <v>689.71977916485002</v>
      </c>
      <c r="BA9" s="4">
        <v>734.60172228589204</v>
      </c>
      <c r="BB9" s="4">
        <v>769.44920950939604</v>
      </c>
      <c r="BC9" s="4">
        <v>752.72487170489103</v>
      </c>
      <c r="BD9" s="95">
        <v>802.02982747501744</v>
      </c>
      <c r="BE9" s="4">
        <v>754.81635912442584</v>
      </c>
      <c r="BF9" s="4">
        <v>841.76214565381224</v>
      </c>
      <c r="BG9" s="154">
        <v>894.96161491613839</v>
      </c>
      <c r="BH9" s="95">
        <v>1011.6113104352399</v>
      </c>
      <c r="BI9" s="4">
        <v>855.03433628277674</v>
      </c>
      <c r="BJ9" s="4">
        <v>1252.7964925676329</v>
      </c>
      <c r="BK9" s="154">
        <v>1240.9395117230758</v>
      </c>
    </row>
    <row r="10" spans="1:63" s="2" customFormat="1" ht="30" customHeight="1">
      <c r="A10" s="318" t="s">
        <v>264</v>
      </c>
      <c r="B10" s="4">
        <v>102.89925921699485</v>
      </c>
      <c r="C10" s="4">
        <v>101.25505435408212</v>
      </c>
      <c r="D10" s="4">
        <v>98.406899178321524</v>
      </c>
      <c r="E10" s="99">
        <v>105.4414273943251</v>
      </c>
      <c r="F10" s="95">
        <v>101.11546826269984</v>
      </c>
      <c r="G10" s="4">
        <v>99.811740456058402</v>
      </c>
      <c r="H10" s="4">
        <v>100.74684366486768</v>
      </c>
      <c r="I10" s="99">
        <v>104.49242477056391</v>
      </c>
      <c r="J10" s="95">
        <v>118.83951401623665</v>
      </c>
      <c r="K10" s="4">
        <v>130.06616032485579</v>
      </c>
      <c r="L10" s="154">
        <v>114.70225528590034</v>
      </c>
      <c r="M10" s="99">
        <v>124.29658910129402</v>
      </c>
      <c r="N10" s="95">
        <v>125.43253458633848</v>
      </c>
      <c r="O10" s="4">
        <v>137.50100982998546</v>
      </c>
      <c r="P10" s="4">
        <v>122.09949373757884</v>
      </c>
      <c r="Q10" s="4">
        <v>136.83410684659989</v>
      </c>
      <c r="R10" s="95">
        <v>129.05658116691197</v>
      </c>
      <c r="S10" s="4">
        <v>146.21453453580057</v>
      </c>
      <c r="T10" s="4">
        <v>130.20881387580795</v>
      </c>
      <c r="U10" s="99">
        <v>143.13847745855543</v>
      </c>
      <c r="V10" s="95">
        <v>118.53646952016588</v>
      </c>
      <c r="W10" s="154">
        <v>138.15754017790985</v>
      </c>
      <c r="X10" s="4">
        <v>124.31508701461352</v>
      </c>
      <c r="Y10" s="99">
        <v>136.49327645381916</v>
      </c>
      <c r="Z10" s="95">
        <v>109.83139097213186</v>
      </c>
      <c r="AA10" s="4">
        <v>128.64748058818887</v>
      </c>
      <c r="AB10" s="4">
        <v>125.61690526545689</v>
      </c>
      <c r="AC10" s="4">
        <v>147.18459500061502</v>
      </c>
      <c r="AD10" s="95">
        <v>142.8476772971735</v>
      </c>
      <c r="AE10" s="4">
        <v>165.87176713235459</v>
      </c>
      <c r="AF10" s="4">
        <v>147.79130432183723</v>
      </c>
      <c r="AG10" s="99">
        <v>159.35122424728772</v>
      </c>
      <c r="AH10" s="154">
        <v>171.86058577577046</v>
      </c>
      <c r="AI10" s="318" t="s">
        <v>264</v>
      </c>
      <c r="AJ10" s="4">
        <v>178.90933874370992</v>
      </c>
      <c r="AK10" s="4">
        <v>142.02726437599006</v>
      </c>
      <c r="AL10" s="4">
        <v>146.81672732888188</v>
      </c>
      <c r="AM10" s="95">
        <v>156.04304550427887</v>
      </c>
      <c r="AN10" s="4">
        <v>90.788393732917001</v>
      </c>
      <c r="AO10" s="4">
        <v>78.347127711739702</v>
      </c>
      <c r="AP10" s="99">
        <v>146.69635799678915</v>
      </c>
      <c r="AQ10" s="95">
        <v>149.51761242927026</v>
      </c>
      <c r="AR10" s="4">
        <v>144.63536332479305</v>
      </c>
      <c r="AS10" s="4">
        <v>72.265697379721075</v>
      </c>
      <c r="AT10" s="154">
        <v>133.48338124050531</v>
      </c>
      <c r="AU10" s="318" t="s">
        <v>264</v>
      </c>
      <c r="AV10" s="95">
        <v>145.46622664470883</v>
      </c>
      <c r="AW10" s="4">
        <v>136.51812861590699</v>
      </c>
      <c r="AX10" s="4">
        <v>121.57854096408676</v>
      </c>
      <c r="AY10" s="4">
        <v>91.696623204619144</v>
      </c>
      <c r="AZ10" s="95">
        <v>159.816921104362</v>
      </c>
      <c r="BA10" s="4">
        <v>161.29932162236202</v>
      </c>
      <c r="BB10" s="4">
        <v>85.676779200304097</v>
      </c>
      <c r="BC10" s="4">
        <v>126.672121375724</v>
      </c>
      <c r="BD10" s="95">
        <v>143.57437838734978</v>
      </c>
      <c r="BE10" s="4">
        <v>101.28910754369025</v>
      </c>
      <c r="BF10" s="4">
        <v>98.783933538645087</v>
      </c>
      <c r="BG10" s="154">
        <v>99.226825169033418</v>
      </c>
      <c r="BH10" s="95">
        <v>108.75324251262398</v>
      </c>
      <c r="BI10" s="4">
        <v>12.711280127507536</v>
      </c>
      <c r="BJ10" s="4">
        <v>111.00460107717235</v>
      </c>
      <c r="BK10" s="154">
        <v>132.99058530306036</v>
      </c>
    </row>
    <row r="11" spans="1:63" s="87" customFormat="1" ht="30" customHeight="1">
      <c r="A11" s="318" t="s">
        <v>4</v>
      </c>
      <c r="B11" s="4">
        <v>2206.7667773557778</v>
      </c>
      <c r="C11" s="4">
        <v>2019.3727050834323</v>
      </c>
      <c r="D11" s="4">
        <v>2569.5889542899436</v>
      </c>
      <c r="E11" s="99">
        <v>2387.3310061453067</v>
      </c>
      <c r="F11" s="95">
        <v>2173.4807739920379</v>
      </c>
      <c r="G11" s="4">
        <v>1909.8184260463593</v>
      </c>
      <c r="H11" s="4">
        <v>2248.6790504384344</v>
      </c>
      <c r="I11" s="99">
        <v>2093.7838973704538</v>
      </c>
      <c r="J11" s="95">
        <v>2220.6405332647814</v>
      </c>
      <c r="K11" s="4">
        <v>2256.0201784287869</v>
      </c>
      <c r="L11" s="154">
        <v>1986.7932790950133</v>
      </c>
      <c r="M11" s="99">
        <v>2177.3111712385758</v>
      </c>
      <c r="N11" s="95">
        <v>2110.2067080846491</v>
      </c>
      <c r="O11" s="4">
        <v>2476.8987165366757</v>
      </c>
      <c r="P11" s="4">
        <v>2248.8198896863069</v>
      </c>
      <c r="Q11" s="4">
        <v>2484.4218776716389</v>
      </c>
      <c r="R11" s="95">
        <v>2534.030120296577</v>
      </c>
      <c r="S11" s="4">
        <v>2805.5314607911005</v>
      </c>
      <c r="T11" s="4">
        <v>2437.1260697995472</v>
      </c>
      <c r="U11" s="99">
        <v>2793.7790959051777</v>
      </c>
      <c r="V11" s="95">
        <v>2727.601951564327</v>
      </c>
      <c r="W11" s="154">
        <v>2788.3852438333647</v>
      </c>
      <c r="X11" s="4">
        <v>2329.7413151636274</v>
      </c>
      <c r="Y11" s="99">
        <v>2586.4992414489157</v>
      </c>
      <c r="Z11" s="95">
        <v>2541.1364172361946</v>
      </c>
      <c r="AA11" s="4">
        <v>2876.2931138095792</v>
      </c>
      <c r="AB11" s="4">
        <v>2129.4468420189005</v>
      </c>
      <c r="AC11" s="4">
        <v>2380.3798074663432</v>
      </c>
      <c r="AD11" s="95">
        <v>2453.8439046600365</v>
      </c>
      <c r="AE11" s="4">
        <v>2554.1632097936895</v>
      </c>
      <c r="AF11" s="4">
        <v>2129.2575643798209</v>
      </c>
      <c r="AG11" s="99">
        <v>2494.4314617790847</v>
      </c>
      <c r="AH11" s="154">
        <v>2458.764968105836</v>
      </c>
      <c r="AI11" s="318" t="s">
        <v>4</v>
      </c>
      <c r="AJ11" s="4">
        <v>2742.1925079366988</v>
      </c>
      <c r="AK11" s="4">
        <v>2568.9497559655179</v>
      </c>
      <c r="AL11" s="4">
        <v>2799.6917067430763</v>
      </c>
      <c r="AM11" s="95">
        <v>2795.7730785621079</v>
      </c>
      <c r="AN11" s="4">
        <v>3108.1232981547755</v>
      </c>
      <c r="AO11" s="4">
        <v>2565.4877786410061</v>
      </c>
      <c r="AP11" s="99">
        <v>2976.4801130590754</v>
      </c>
      <c r="AQ11" s="95">
        <v>2710.5172469434006</v>
      </c>
      <c r="AR11" s="4">
        <v>2097.4426549129457</v>
      </c>
      <c r="AS11" s="4">
        <v>2258.0090906157425</v>
      </c>
      <c r="AT11" s="154">
        <v>2695.5284061016337</v>
      </c>
      <c r="AU11" s="318" t="s">
        <v>4</v>
      </c>
      <c r="AV11" s="95">
        <v>2709.7698947992239</v>
      </c>
      <c r="AW11" s="4">
        <v>2225.6293880095286</v>
      </c>
      <c r="AX11" s="4">
        <v>2427.9104507719499</v>
      </c>
      <c r="AY11" s="4">
        <v>2853.5076121717411</v>
      </c>
      <c r="AZ11" s="95">
        <v>2871.8117215519301</v>
      </c>
      <c r="BA11" s="4">
        <v>2308.3258963739604</v>
      </c>
      <c r="BB11" s="4">
        <v>2543.9401530493801</v>
      </c>
      <c r="BC11" s="4">
        <v>2832.5662193461098</v>
      </c>
      <c r="BD11" s="95">
        <v>2825.5884702783492</v>
      </c>
      <c r="BE11" s="4">
        <v>2351.1055330856748</v>
      </c>
      <c r="BF11" s="4">
        <v>2574.0200772738103</v>
      </c>
      <c r="BG11" s="154">
        <v>2900.3717571739694</v>
      </c>
      <c r="BH11" s="95">
        <v>2754.458042741468</v>
      </c>
      <c r="BI11" s="4">
        <v>3480.2682393260316</v>
      </c>
      <c r="BJ11" s="4">
        <v>2617.1191096084572</v>
      </c>
      <c r="BK11" s="154">
        <v>2914.5713330542967</v>
      </c>
    </row>
    <row r="12" spans="1:63" s="2" customFormat="1" ht="30" customHeight="1">
      <c r="A12" s="318" t="s">
        <v>265</v>
      </c>
      <c r="B12" s="4">
        <v>2507.9171600415498</v>
      </c>
      <c r="C12" s="4">
        <v>3865.7060157198216</v>
      </c>
      <c r="D12" s="4">
        <v>3199.910013783996</v>
      </c>
      <c r="E12" s="99">
        <v>4440.3076404546327</v>
      </c>
      <c r="F12" s="95">
        <v>2919.8559926231046</v>
      </c>
      <c r="G12" s="4">
        <v>3612.3463931493361</v>
      </c>
      <c r="H12" s="4">
        <v>4645.2019603254112</v>
      </c>
      <c r="I12" s="99">
        <v>6450.9866169543884</v>
      </c>
      <c r="J12" s="95">
        <v>3803.4743278251435</v>
      </c>
      <c r="K12" s="4">
        <v>4298.8299915230264</v>
      </c>
      <c r="L12" s="154">
        <v>4468.8483880899194</v>
      </c>
      <c r="M12" s="99">
        <v>4424.5602544771509</v>
      </c>
      <c r="N12" s="95">
        <v>3170.392506385248</v>
      </c>
      <c r="O12" s="4">
        <v>3466.3332389459183</v>
      </c>
      <c r="P12" s="4">
        <v>3379.7208609607392</v>
      </c>
      <c r="Q12" s="4">
        <v>3284.9902587621523</v>
      </c>
      <c r="R12" s="95">
        <v>3741.0028351199539</v>
      </c>
      <c r="S12" s="4">
        <v>4408.9134905131941</v>
      </c>
      <c r="T12" s="4">
        <v>4419.2028213218246</v>
      </c>
      <c r="U12" s="99">
        <v>2808.0630085077914</v>
      </c>
      <c r="V12" s="95">
        <v>4396.275701308432</v>
      </c>
      <c r="W12" s="154">
        <v>3952.8181589578317</v>
      </c>
      <c r="X12" s="4">
        <v>4375.6596656443689</v>
      </c>
      <c r="Y12" s="99">
        <v>3794.940090406451</v>
      </c>
      <c r="Z12" s="95">
        <v>4534.6794648676823</v>
      </c>
      <c r="AA12" s="4">
        <v>3982.4098621120675</v>
      </c>
      <c r="AB12" s="4">
        <v>4425.9454917953708</v>
      </c>
      <c r="AC12" s="4">
        <v>5481.6359953243582</v>
      </c>
      <c r="AD12" s="95">
        <v>3752.689445600638</v>
      </c>
      <c r="AE12" s="4">
        <v>4316.3316364029961</v>
      </c>
      <c r="AF12" s="4">
        <v>6071.0119849841603</v>
      </c>
      <c r="AG12" s="99">
        <v>5793.3329135406584</v>
      </c>
      <c r="AH12" s="154">
        <v>4391.83237030501</v>
      </c>
      <c r="AI12" s="318" t="s">
        <v>265</v>
      </c>
      <c r="AJ12" s="4">
        <v>4200.0970988589461</v>
      </c>
      <c r="AK12" s="4">
        <v>5786.0108457280367</v>
      </c>
      <c r="AL12" s="4">
        <v>5374.3728748140966</v>
      </c>
      <c r="AM12" s="95">
        <v>5131.592522945537</v>
      </c>
      <c r="AN12" s="4">
        <v>5023.5918439163042</v>
      </c>
      <c r="AO12" s="4">
        <v>6422.8371561596023</v>
      </c>
      <c r="AP12" s="99">
        <v>6132.3295096445736</v>
      </c>
      <c r="AQ12" s="95">
        <v>5459.8211247604886</v>
      </c>
      <c r="AR12" s="4">
        <v>3837.1509980433611</v>
      </c>
      <c r="AS12" s="4">
        <v>3314.237806090508</v>
      </c>
      <c r="AT12" s="154">
        <v>2524.8909227630938</v>
      </c>
      <c r="AU12" s="318" t="s">
        <v>265</v>
      </c>
      <c r="AV12" s="95">
        <v>1637.8736713065516</v>
      </c>
      <c r="AW12" s="4">
        <v>2745.4750246531994</v>
      </c>
      <c r="AX12" s="4">
        <v>2829.604524270535</v>
      </c>
      <c r="AY12" s="4">
        <v>3065.2683649520759</v>
      </c>
      <c r="AZ12" s="95">
        <v>1996.0821713821699</v>
      </c>
      <c r="BA12" s="4">
        <v>4762.8760986703401</v>
      </c>
      <c r="BB12" s="4">
        <v>4719.81197025864</v>
      </c>
      <c r="BC12" s="4">
        <v>5899.1807861867101</v>
      </c>
      <c r="BD12" s="95">
        <v>5151.0186445931686</v>
      </c>
      <c r="BE12" s="4">
        <v>3833.3485745726975</v>
      </c>
      <c r="BF12" s="4">
        <v>5950.7500507708874</v>
      </c>
      <c r="BG12" s="154">
        <v>7345.2971905047389</v>
      </c>
      <c r="BH12" s="95">
        <v>9590.9828753560669</v>
      </c>
      <c r="BI12" s="4">
        <v>10720.615325293425</v>
      </c>
      <c r="BJ12" s="4">
        <v>7508.6698857107513</v>
      </c>
      <c r="BK12" s="154">
        <v>8386.0140878728071</v>
      </c>
    </row>
    <row r="13" spans="1:63" s="2" customFormat="1" ht="30" customHeight="1">
      <c r="A13" s="318" t="s">
        <v>266</v>
      </c>
      <c r="B13" s="4">
        <v>2219.693357889123</v>
      </c>
      <c r="C13" s="4">
        <v>1921.0872169375407</v>
      </c>
      <c r="D13" s="4">
        <v>2989.8053009322157</v>
      </c>
      <c r="E13" s="99">
        <v>2514.0194642411193</v>
      </c>
      <c r="F13" s="95">
        <v>2571.7070876099542</v>
      </c>
      <c r="G13" s="4">
        <v>2575.575964461515</v>
      </c>
      <c r="H13" s="4">
        <v>2129.7766046450088</v>
      </c>
      <c r="I13" s="99">
        <v>1612.048589976665</v>
      </c>
      <c r="J13" s="95">
        <v>1682.3792989398517</v>
      </c>
      <c r="K13" s="4">
        <v>1449.7092769101766</v>
      </c>
      <c r="L13" s="154">
        <v>1339.3542561929319</v>
      </c>
      <c r="M13" s="99">
        <v>1493.8909086246601</v>
      </c>
      <c r="N13" s="95">
        <v>1580.6547494299202</v>
      </c>
      <c r="O13" s="4">
        <v>1558.0811620954241</v>
      </c>
      <c r="P13" s="4">
        <v>1896.390951691161</v>
      </c>
      <c r="Q13" s="4">
        <v>1658.9204711223997</v>
      </c>
      <c r="R13" s="95">
        <v>1573.2626729114356</v>
      </c>
      <c r="S13" s="4">
        <v>1943.2189384151498</v>
      </c>
      <c r="T13" s="4">
        <v>1719.406456737973</v>
      </c>
      <c r="U13" s="99">
        <v>1857.7428422348503</v>
      </c>
      <c r="V13" s="95">
        <v>1531.9755550466305</v>
      </c>
      <c r="W13" s="154">
        <v>1209.4081323396704</v>
      </c>
      <c r="X13" s="4">
        <v>1309.4223871274489</v>
      </c>
      <c r="Y13" s="99">
        <v>1221.2786226054943</v>
      </c>
      <c r="Z13" s="95">
        <v>1150.7141707990506</v>
      </c>
      <c r="AA13" s="4">
        <v>1417.3430101751219</v>
      </c>
      <c r="AB13" s="4">
        <v>1126.528566919033</v>
      </c>
      <c r="AC13" s="4">
        <v>1031.2421110309317</v>
      </c>
      <c r="AD13" s="95">
        <v>1027.2824872298049</v>
      </c>
      <c r="AE13" s="4">
        <v>1272.6826322272266</v>
      </c>
      <c r="AF13" s="4">
        <v>1371.8799902921983</v>
      </c>
      <c r="AG13" s="99">
        <v>1278.5375573961937</v>
      </c>
      <c r="AH13" s="154">
        <v>1585.0431258320807</v>
      </c>
      <c r="AI13" s="318" t="s">
        <v>266</v>
      </c>
      <c r="AJ13" s="4">
        <v>1426.9059593634197</v>
      </c>
      <c r="AK13" s="4">
        <v>2239.3051265503113</v>
      </c>
      <c r="AL13" s="4">
        <v>2132.8205647296004</v>
      </c>
      <c r="AM13" s="95">
        <v>2126.0562880233988</v>
      </c>
      <c r="AN13" s="4">
        <v>2250.3924784167016</v>
      </c>
      <c r="AO13" s="4">
        <v>2239.7887466528059</v>
      </c>
      <c r="AP13" s="99">
        <v>2780.5442041367482</v>
      </c>
      <c r="AQ13" s="95">
        <v>1140.7903418527458</v>
      </c>
      <c r="AR13" s="4">
        <v>674.02550613185599</v>
      </c>
      <c r="AS13" s="4">
        <v>839.75195248778107</v>
      </c>
      <c r="AT13" s="154">
        <v>921.56403370617613</v>
      </c>
      <c r="AU13" s="318" t="s">
        <v>266</v>
      </c>
      <c r="AV13" s="95">
        <v>1281.2583046099658</v>
      </c>
      <c r="AW13" s="4">
        <v>1141.7228334610611</v>
      </c>
      <c r="AX13" s="4">
        <v>1302.1282892051834</v>
      </c>
      <c r="AY13" s="4">
        <v>1440.3484903290712</v>
      </c>
      <c r="AZ13" s="95">
        <v>2210.56148321725</v>
      </c>
      <c r="BA13" s="4">
        <v>2032.1466252703201</v>
      </c>
      <c r="BB13" s="4">
        <v>2060.3994145727402</v>
      </c>
      <c r="BC13" s="4">
        <v>1647.4426374119</v>
      </c>
      <c r="BD13" s="95">
        <v>1825.6430591472854</v>
      </c>
      <c r="BE13" s="4">
        <v>1490.807873114072</v>
      </c>
      <c r="BF13" s="4">
        <v>1631.3235939142637</v>
      </c>
      <c r="BG13" s="154">
        <v>1537.4055099570228</v>
      </c>
      <c r="BH13" s="95">
        <v>1537.9475531633509</v>
      </c>
      <c r="BI13" s="4">
        <v>1463.2986311002139</v>
      </c>
      <c r="BJ13" s="4">
        <v>1400.8853313314703</v>
      </c>
      <c r="BK13" s="154">
        <v>1499.7407733341909</v>
      </c>
    </row>
    <row r="14" spans="1:63" s="2" customFormat="1" ht="30" customHeight="1">
      <c r="A14" s="318" t="s">
        <v>267</v>
      </c>
      <c r="B14" s="83">
        <v>12790.37837074098</v>
      </c>
      <c r="C14" s="83">
        <v>13141.504946444342</v>
      </c>
      <c r="D14" s="83">
        <v>14516.589083440405</v>
      </c>
      <c r="E14" s="106">
        <v>15020.87790595222</v>
      </c>
      <c r="F14" s="96">
        <v>13621.792961760346</v>
      </c>
      <c r="G14" s="83">
        <v>13917.309436142161</v>
      </c>
      <c r="H14" s="83">
        <v>15007.592573366603</v>
      </c>
      <c r="I14" s="106">
        <v>15633.656923768982</v>
      </c>
      <c r="J14" s="96">
        <v>14105.661786788483</v>
      </c>
      <c r="K14" s="83">
        <v>14504.449861492676</v>
      </c>
      <c r="L14" s="153">
        <v>15825.996766476868</v>
      </c>
      <c r="M14" s="106">
        <v>16233.942049302765</v>
      </c>
      <c r="N14" s="96">
        <v>14715.329724109199</v>
      </c>
      <c r="O14" s="83">
        <v>15262.311101149369</v>
      </c>
      <c r="P14" s="83">
        <v>16646.797018706518</v>
      </c>
      <c r="Q14" s="83">
        <v>17318.407716053811</v>
      </c>
      <c r="R14" s="96">
        <v>15601.048049712062</v>
      </c>
      <c r="S14" s="83">
        <v>16249.366975394325</v>
      </c>
      <c r="T14" s="83">
        <v>17707.533419931067</v>
      </c>
      <c r="U14" s="106">
        <v>18419.510774712355</v>
      </c>
      <c r="V14" s="96">
        <v>16203.803558134319</v>
      </c>
      <c r="W14" s="153">
        <v>16623.053878788589</v>
      </c>
      <c r="X14" s="83">
        <v>18208.475088939234</v>
      </c>
      <c r="Y14" s="106">
        <v>18745.360192486085</v>
      </c>
      <c r="Z14" s="96">
        <v>16087.230317943815</v>
      </c>
      <c r="AA14" s="83">
        <v>16349.290032605981</v>
      </c>
      <c r="AB14" s="83">
        <v>17775.969030653807</v>
      </c>
      <c r="AC14" s="83">
        <v>18439.940983486362</v>
      </c>
      <c r="AD14" s="96">
        <v>15919.65699341945</v>
      </c>
      <c r="AE14" s="83">
        <v>16477.424321185932</v>
      </c>
      <c r="AF14" s="83">
        <v>17988.950811061459</v>
      </c>
      <c r="AG14" s="106">
        <v>18819.658989298874</v>
      </c>
      <c r="AH14" s="153">
        <v>16234.954952028238</v>
      </c>
      <c r="AI14" s="318" t="s">
        <v>267</v>
      </c>
      <c r="AJ14" s="83">
        <v>16718.62528231943</v>
      </c>
      <c r="AK14" s="83">
        <v>18305.12639897611</v>
      </c>
      <c r="AL14" s="83">
        <v>19277.641988698488</v>
      </c>
      <c r="AM14" s="96">
        <v>16569.734732766101</v>
      </c>
      <c r="AN14" s="83">
        <v>17076.100723853051</v>
      </c>
      <c r="AO14" s="83">
        <v>18697.323823071136</v>
      </c>
      <c r="AP14" s="106">
        <v>19750.934716051819</v>
      </c>
      <c r="AQ14" s="96">
        <v>16893.269794200201</v>
      </c>
      <c r="AR14" s="83">
        <v>16044.513730642497</v>
      </c>
      <c r="AS14" s="83">
        <v>18109.596017728803</v>
      </c>
      <c r="AT14" s="153">
        <v>19753.163949441197</v>
      </c>
      <c r="AU14" s="318" t="s">
        <v>267</v>
      </c>
      <c r="AV14" s="96">
        <v>16962.505924448898</v>
      </c>
      <c r="AW14" s="83">
        <v>16904.236416060288</v>
      </c>
      <c r="AX14" s="83">
        <v>18845.916293000006</v>
      </c>
      <c r="AY14" s="83">
        <v>20670.112751727134</v>
      </c>
      <c r="AZ14" s="96">
        <v>17573.272218381899</v>
      </c>
      <c r="BA14" s="83">
        <v>17478.2226342383</v>
      </c>
      <c r="BB14" s="83">
        <v>19294.013810769098</v>
      </c>
      <c r="BC14" s="83">
        <v>21423.436655932201</v>
      </c>
      <c r="BD14" s="96">
        <v>17994.283258603602</v>
      </c>
      <c r="BE14" s="83">
        <v>17941.05088680661</v>
      </c>
      <c r="BF14" s="83">
        <v>19889.648359706222</v>
      </c>
      <c r="BG14" s="153">
        <v>22111.117546533191</v>
      </c>
      <c r="BH14" s="96">
        <v>18497.171675288078</v>
      </c>
      <c r="BI14" s="83">
        <v>18480.670814662168</v>
      </c>
      <c r="BJ14" s="83">
        <v>20510.48445759682</v>
      </c>
      <c r="BK14" s="153">
        <v>23118.808240567821</v>
      </c>
    </row>
    <row r="15" spans="1:63" s="87" customFormat="1" ht="30" customHeight="1">
      <c r="A15" s="318" t="s">
        <v>268</v>
      </c>
      <c r="B15" s="4">
        <v>3508.2258508269224</v>
      </c>
      <c r="C15" s="4">
        <v>3504.0140854593374</v>
      </c>
      <c r="D15" s="4">
        <v>3618.214423473542</v>
      </c>
      <c r="E15" s="99">
        <v>3996.161764008265</v>
      </c>
      <c r="F15" s="95">
        <v>3999.5508807629631</v>
      </c>
      <c r="G15" s="4">
        <v>4030.7512723148643</v>
      </c>
      <c r="H15" s="4">
        <v>3850.3933711983836</v>
      </c>
      <c r="I15" s="99">
        <v>4187.6104105197055</v>
      </c>
      <c r="J15" s="95">
        <v>4094.8293535209791</v>
      </c>
      <c r="K15" s="4">
        <v>4286.6178825463394</v>
      </c>
      <c r="L15" s="154">
        <v>4124.6520519815367</v>
      </c>
      <c r="M15" s="99">
        <v>4124.1978628151137</v>
      </c>
      <c r="N15" s="95">
        <v>4157.1558541786917</v>
      </c>
      <c r="O15" s="4">
        <v>4432.4726044835652</v>
      </c>
      <c r="P15" s="4">
        <v>4185.2785249594026</v>
      </c>
      <c r="Q15" s="4">
        <v>4349.1424304980565</v>
      </c>
      <c r="R15" s="95">
        <v>4266.4550917697188</v>
      </c>
      <c r="S15" s="4">
        <v>4522.3995396545697</v>
      </c>
      <c r="T15" s="4">
        <v>4204.3143937306604</v>
      </c>
      <c r="U15" s="99">
        <v>4512.628440539389</v>
      </c>
      <c r="V15" s="95">
        <v>3840.0442086844719</v>
      </c>
      <c r="W15" s="154">
        <v>4155.7913617361592</v>
      </c>
      <c r="X15" s="4">
        <v>3872.1539533859614</v>
      </c>
      <c r="Y15" s="99">
        <v>4096.6419292336441</v>
      </c>
      <c r="Z15" s="95">
        <v>3422.0212656532508</v>
      </c>
      <c r="AA15" s="4">
        <v>3442.4068809813884</v>
      </c>
      <c r="AB15" s="4">
        <v>3541.0339149948763</v>
      </c>
      <c r="AC15" s="4">
        <v>4013.3010475910473</v>
      </c>
      <c r="AD15" s="95">
        <v>3680.5952858270302</v>
      </c>
      <c r="AE15" s="4">
        <v>3930.3186843368035</v>
      </c>
      <c r="AF15" s="4">
        <v>3977.0492410471065</v>
      </c>
      <c r="AG15" s="99">
        <v>4437.6370604016865</v>
      </c>
      <c r="AH15" s="154">
        <v>4215.6668834536331</v>
      </c>
      <c r="AI15" s="318" t="s">
        <v>268</v>
      </c>
      <c r="AJ15" s="4">
        <v>4532.8369158007035</v>
      </c>
      <c r="AK15" s="4">
        <v>4437.8573668822255</v>
      </c>
      <c r="AL15" s="4">
        <v>4798.1294093023098</v>
      </c>
      <c r="AM15" s="95">
        <v>4377.7710472502349</v>
      </c>
      <c r="AN15" s="4">
        <v>5018.3598638227468</v>
      </c>
      <c r="AO15" s="4">
        <v>4936.3570369330919</v>
      </c>
      <c r="AP15" s="99">
        <v>5268.05071263849</v>
      </c>
      <c r="AQ15" s="95">
        <v>4670.9229993127774</v>
      </c>
      <c r="AR15" s="4">
        <v>4693.4763452326224</v>
      </c>
      <c r="AS15" s="4">
        <v>4821.680995391569</v>
      </c>
      <c r="AT15" s="154">
        <v>5603.2708171765498</v>
      </c>
      <c r="AU15" s="318" t="s">
        <v>268</v>
      </c>
      <c r="AV15" s="95">
        <v>5103.2661712397758</v>
      </c>
      <c r="AW15" s="4">
        <v>5605.7800548146561</v>
      </c>
      <c r="AX15" s="4">
        <v>5522.8810810069826</v>
      </c>
      <c r="AY15" s="4">
        <v>6263.6943701055416</v>
      </c>
      <c r="AZ15" s="95">
        <v>5433.9458359971195</v>
      </c>
      <c r="BA15" s="4">
        <v>5826.0701198542902</v>
      </c>
      <c r="BB15" s="4">
        <v>5759.3774736301702</v>
      </c>
      <c r="BC15" s="4">
        <v>6469.1243410987308</v>
      </c>
      <c r="BD15" s="95">
        <v>6253.5179746232707</v>
      </c>
      <c r="BE15" s="4">
        <v>6956.9255469993204</v>
      </c>
      <c r="BF15" s="4">
        <v>7161.9285544280401</v>
      </c>
      <c r="BG15" s="154">
        <v>7893.0706613613993</v>
      </c>
      <c r="BH15" s="95">
        <v>7014.2041868199594</v>
      </c>
      <c r="BI15" s="4">
        <v>5587.6091906818474</v>
      </c>
      <c r="BJ15" s="4">
        <v>6290.9263609211703</v>
      </c>
      <c r="BK15" s="154">
        <v>6589.5985618857158</v>
      </c>
    </row>
    <row r="16" spans="1:63" s="2" customFormat="1" ht="30" customHeight="1">
      <c r="A16" s="318" t="s">
        <v>5</v>
      </c>
      <c r="B16" s="4">
        <v>8414.131121794002</v>
      </c>
      <c r="C16" s="4">
        <v>8766.955765058492</v>
      </c>
      <c r="D16" s="4">
        <v>10005.405499164572</v>
      </c>
      <c r="E16" s="99">
        <v>10052.16869960815</v>
      </c>
      <c r="F16" s="95">
        <v>8675.7452937144753</v>
      </c>
      <c r="G16" s="4">
        <v>8937.1196871085067</v>
      </c>
      <c r="H16" s="4">
        <v>10198.107540183375</v>
      </c>
      <c r="I16" s="99">
        <v>10426.879583563759</v>
      </c>
      <c r="J16" s="95">
        <v>8908.4675439435578</v>
      </c>
      <c r="K16" s="4">
        <v>9034.6001251063281</v>
      </c>
      <c r="L16" s="154">
        <v>10594.738060603808</v>
      </c>
      <c r="M16" s="99">
        <v>10946.298506918196</v>
      </c>
      <c r="N16" s="95">
        <v>9498.8700427997646</v>
      </c>
      <c r="O16" s="4">
        <v>9657.0399006169937</v>
      </c>
      <c r="P16" s="4">
        <v>11371.33078875922</v>
      </c>
      <c r="Q16" s="4">
        <v>11817.495382617217</v>
      </c>
      <c r="R16" s="95">
        <v>10213.241912654841</v>
      </c>
      <c r="S16" s="4">
        <v>10493.37082780226</v>
      </c>
      <c r="T16" s="4">
        <v>12271.422247927891</v>
      </c>
      <c r="U16" s="99">
        <v>12540.259704315933</v>
      </c>
      <c r="V16" s="95">
        <v>11211.074335995001</v>
      </c>
      <c r="W16" s="154">
        <v>11205.178541392615</v>
      </c>
      <c r="X16" s="4">
        <v>13069.914129568946</v>
      </c>
      <c r="Y16" s="99">
        <v>13295.189049862083</v>
      </c>
      <c r="Z16" s="95">
        <v>11517.731353508598</v>
      </c>
      <c r="AA16" s="4">
        <v>11702.999511077571</v>
      </c>
      <c r="AB16" s="4">
        <v>12941.294345836124</v>
      </c>
      <c r="AC16" s="4">
        <v>13009.491893854116</v>
      </c>
      <c r="AD16" s="95">
        <v>11076.17016310603</v>
      </c>
      <c r="AE16" s="4">
        <v>11341.070773182404</v>
      </c>
      <c r="AF16" s="4">
        <v>12743.689096478209</v>
      </c>
      <c r="AG16" s="99">
        <v>12971.457544608051</v>
      </c>
      <c r="AH16" s="154">
        <v>10799.924450092531</v>
      </c>
      <c r="AI16" s="318" t="s">
        <v>5</v>
      </c>
      <c r="AJ16" s="4">
        <v>10950.901055278262</v>
      </c>
      <c r="AK16" s="4">
        <v>12608.086553887448</v>
      </c>
      <c r="AL16" s="4">
        <v>13061.677845952116</v>
      </c>
      <c r="AM16" s="95">
        <v>11009.620198575638</v>
      </c>
      <c r="AN16" s="4">
        <v>11184.109554969484</v>
      </c>
      <c r="AO16" s="4">
        <v>12872.756312042571</v>
      </c>
      <c r="AP16" s="99">
        <v>13057.228784175231</v>
      </c>
      <c r="AQ16" s="95">
        <v>11037.083028053934</v>
      </c>
      <c r="AR16" s="4">
        <v>10521.194503902172</v>
      </c>
      <c r="AS16" s="4">
        <v>12336.5074813958</v>
      </c>
      <c r="AT16" s="154">
        <v>12751.609510393517</v>
      </c>
      <c r="AU16" s="318" t="s">
        <v>5</v>
      </c>
      <c r="AV16" s="95">
        <v>10689.225054561506</v>
      </c>
      <c r="AW16" s="4">
        <v>10052.77043754893</v>
      </c>
      <c r="AX16" s="4">
        <v>12211.345593769051</v>
      </c>
      <c r="AY16" s="4">
        <v>12852.688592398637</v>
      </c>
      <c r="AZ16" s="95">
        <v>10808.083054311501</v>
      </c>
      <c r="BA16" s="4">
        <v>10340.1514233176</v>
      </c>
      <c r="BB16" s="4">
        <v>12377.598692345</v>
      </c>
      <c r="BC16" s="4">
        <v>13317.5396467795</v>
      </c>
      <c r="BD16" s="95">
        <v>10326.987235382294</v>
      </c>
      <c r="BE16" s="4">
        <v>9846.3685268454719</v>
      </c>
      <c r="BF16" s="4">
        <v>11343.251033030416</v>
      </c>
      <c r="BG16" s="154">
        <v>12804.490062488334</v>
      </c>
      <c r="BH16" s="95">
        <v>10320.476063076772</v>
      </c>
      <c r="BI16" s="4">
        <v>11777.257107560476</v>
      </c>
      <c r="BJ16" s="4">
        <v>12820.206909314105</v>
      </c>
      <c r="BK16" s="154">
        <v>14838.673279013743</v>
      </c>
    </row>
    <row r="17" spans="1:63" s="2" customFormat="1" ht="30" customHeight="1">
      <c r="A17" s="318" t="s">
        <v>269</v>
      </c>
      <c r="B17" s="4">
        <v>586.71204141525152</v>
      </c>
      <c r="C17" s="4">
        <v>592.49000053807367</v>
      </c>
      <c r="D17" s="4">
        <v>608.32023946799166</v>
      </c>
      <c r="E17" s="99">
        <v>663.19784995122745</v>
      </c>
      <c r="F17" s="95">
        <v>694.75610496721379</v>
      </c>
      <c r="G17" s="4">
        <v>711.63600296781055</v>
      </c>
      <c r="H17" s="4">
        <v>689.25148621867766</v>
      </c>
      <c r="I17" s="99">
        <v>774.76576929974362</v>
      </c>
      <c r="J17" s="95">
        <v>813.60315583604904</v>
      </c>
      <c r="K17" s="4">
        <v>906.15290428925505</v>
      </c>
      <c r="L17" s="154">
        <v>826.96640262771291</v>
      </c>
      <c r="M17" s="99">
        <v>867.43644216381506</v>
      </c>
      <c r="N17" s="95">
        <v>756.90595244789779</v>
      </c>
      <c r="O17" s="4">
        <v>890.39834166317428</v>
      </c>
      <c r="P17" s="4">
        <v>775.47586581184203</v>
      </c>
      <c r="Q17" s="4">
        <v>832.72052912636798</v>
      </c>
      <c r="R17" s="95">
        <v>818.91454174349883</v>
      </c>
      <c r="S17" s="4">
        <v>934.00204346472401</v>
      </c>
      <c r="T17" s="4">
        <v>861.61746330190056</v>
      </c>
      <c r="U17" s="99">
        <v>935.63089102858521</v>
      </c>
      <c r="V17" s="95">
        <v>844.510476561313</v>
      </c>
      <c r="W17" s="154">
        <v>959.10878601288641</v>
      </c>
      <c r="X17" s="4">
        <v>881.40012000862146</v>
      </c>
      <c r="Y17" s="99">
        <v>964.06834819600499</v>
      </c>
      <c r="Z17" s="95">
        <v>839.72168077462891</v>
      </c>
      <c r="AA17" s="4">
        <v>927.06989334364243</v>
      </c>
      <c r="AB17" s="4">
        <v>911.89390065731641</v>
      </c>
      <c r="AC17" s="4">
        <v>997.99013789939363</v>
      </c>
      <c r="AD17" s="95">
        <v>860.19868370085146</v>
      </c>
      <c r="AE17" s="4">
        <v>903.49668087849375</v>
      </c>
      <c r="AF17" s="4">
        <v>865.5157311935518</v>
      </c>
      <c r="AG17" s="99">
        <v>982.80727207288794</v>
      </c>
      <c r="AH17" s="154">
        <v>879.29848840897682</v>
      </c>
      <c r="AI17" s="318" t="s">
        <v>269</v>
      </c>
      <c r="AJ17" s="4">
        <v>907.33670892820498</v>
      </c>
      <c r="AK17" s="4">
        <v>829.6827489101438</v>
      </c>
      <c r="AL17" s="4">
        <v>939.91323345354976</v>
      </c>
      <c r="AM17" s="95">
        <v>820.47373690675215</v>
      </c>
      <c r="AN17" s="4">
        <v>517.46178650182026</v>
      </c>
      <c r="AO17" s="4">
        <v>458.10956596348115</v>
      </c>
      <c r="AP17" s="99">
        <v>936.74648528052592</v>
      </c>
      <c r="AQ17" s="95">
        <v>800.46492726840529</v>
      </c>
      <c r="AR17" s="4">
        <v>513.68661465848277</v>
      </c>
      <c r="AS17" s="4">
        <v>454.87282643482644</v>
      </c>
      <c r="AT17" s="154">
        <v>928.3936476803292</v>
      </c>
      <c r="AU17" s="318" t="s">
        <v>269</v>
      </c>
      <c r="AV17" s="95">
        <v>798.98304086589008</v>
      </c>
      <c r="AW17" s="4">
        <v>849.83373547054941</v>
      </c>
      <c r="AX17" s="4">
        <v>584.32546099207411</v>
      </c>
      <c r="AY17" s="4">
        <v>942.4621635414951</v>
      </c>
      <c r="AZ17" s="95">
        <v>865.45459108092405</v>
      </c>
      <c r="BA17" s="4">
        <v>927.78658601864402</v>
      </c>
      <c r="BB17" s="4">
        <v>595.28512089625599</v>
      </c>
      <c r="BC17" s="4">
        <v>981.92645765853104</v>
      </c>
      <c r="BD17" s="95">
        <v>919.63473701618761</v>
      </c>
      <c r="BE17" s="4">
        <v>695.70179319539</v>
      </c>
      <c r="BF17" s="4">
        <v>701.72913717315407</v>
      </c>
      <c r="BG17" s="154">
        <v>802.64185440899746</v>
      </c>
      <c r="BH17" s="95">
        <v>703.27019662909208</v>
      </c>
      <c r="BI17" s="4">
        <v>708.63497516977134</v>
      </c>
      <c r="BJ17" s="4">
        <v>778.99994256787954</v>
      </c>
      <c r="BK17" s="154">
        <v>913.47755032039686</v>
      </c>
    </row>
    <row r="18" spans="1:63" s="87" customFormat="1" ht="30" customHeight="1">
      <c r="A18" s="318" t="s">
        <v>270</v>
      </c>
      <c r="B18" s="4">
        <v>74.40931332718921</v>
      </c>
      <c r="C18" s="4">
        <v>71.070818914668308</v>
      </c>
      <c r="D18" s="4">
        <v>72.498275978532973</v>
      </c>
      <c r="E18" s="99">
        <v>78.288427591730255</v>
      </c>
      <c r="F18" s="95">
        <v>80.664395589953784</v>
      </c>
      <c r="G18" s="4">
        <v>78.225053778782495</v>
      </c>
      <c r="H18" s="4">
        <v>81.866863607517544</v>
      </c>
      <c r="I18" s="99">
        <v>93.718049242356514</v>
      </c>
      <c r="J18" s="95">
        <v>98.605981157650092</v>
      </c>
      <c r="K18" s="4">
        <v>95.676853949828526</v>
      </c>
      <c r="L18" s="154">
        <v>99.078214324050776</v>
      </c>
      <c r="M18" s="99">
        <v>107.97170227657209</v>
      </c>
      <c r="N18" s="95">
        <v>122.48909925773916</v>
      </c>
      <c r="O18" s="4">
        <v>116.85270366601651</v>
      </c>
      <c r="P18" s="4">
        <v>122.28728394950581</v>
      </c>
      <c r="Q18" s="4">
        <v>132.80642518344519</v>
      </c>
      <c r="R18" s="95">
        <v>140.06795386374614</v>
      </c>
      <c r="S18" s="4">
        <v>134.84989569572201</v>
      </c>
      <c r="T18" s="4">
        <v>141.77347043578064</v>
      </c>
      <c r="U18" s="99">
        <v>161.83741735551482</v>
      </c>
      <c r="V18" s="95">
        <v>154.9723555254298</v>
      </c>
      <c r="W18" s="154">
        <v>143.26321740685097</v>
      </c>
      <c r="X18" s="4">
        <v>152.76639190535906</v>
      </c>
      <c r="Y18" s="99">
        <v>177.85273791012378</v>
      </c>
      <c r="Z18" s="95">
        <v>164.24023819204075</v>
      </c>
      <c r="AA18" s="4">
        <v>146.06612312241253</v>
      </c>
      <c r="AB18" s="4">
        <v>161.21952989635963</v>
      </c>
      <c r="AC18" s="4">
        <v>192.75420949832431</v>
      </c>
      <c r="AD18" s="95">
        <v>181.00169766557474</v>
      </c>
      <c r="AE18" s="4">
        <v>159.8331289697467</v>
      </c>
      <c r="AF18" s="4">
        <v>173.97409951444979</v>
      </c>
      <c r="AG18" s="99">
        <v>206.1651934757852</v>
      </c>
      <c r="AH18" s="154">
        <v>201.76436417540538</v>
      </c>
      <c r="AI18" s="318" t="s">
        <v>270</v>
      </c>
      <c r="AJ18" s="4">
        <v>189.43339039682269</v>
      </c>
      <c r="AK18" s="4">
        <v>205.71543318526011</v>
      </c>
      <c r="AL18" s="4">
        <v>241.71710056609641</v>
      </c>
      <c r="AM18" s="95">
        <v>226.68767076677904</v>
      </c>
      <c r="AN18" s="4">
        <v>211.50368835331375</v>
      </c>
      <c r="AO18" s="4">
        <v>226.89125333598301</v>
      </c>
      <c r="AP18" s="99">
        <v>265.69897665023075</v>
      </c>
      <c r="AQ18" s="95">
        <v>233.33896808331539</v>
      </c>
      <c r="AR18" s="4">
        <v>169.57447495992321</v>
      </c>
      <c r="AS18" s="4">
        <v>211.42077892720465</v>
      </c>
      <c r="AT18" s="154">
        <v>266.87392907110154</v>
      </c>
      <c r="AU18" s="318" t="s">
        <v>270</v>
      </c>
      <c r="AV18" s="95">
        <v>235.41602131182759</v>
      </c>
      <c r="AW18" s="4">
        <v>186.28192655804042</v>
      </c>
      <c r="AX18" s="4">
        <v>224.50244902542713</v>
      </c>
      <c r="AY18" s="4">
        <v>270.21729046697288</v>
      </c>
      <c r="AZ18" s="95">
        <v>241.897618112489</v>
      </c>
      <c r="BA18" s="4">
        <v>191.874779284916</v>
      </c>
      <c r="BB18" s="4">
        <v>227.693586704285</v>
      </c>
      <c r="BC18" s="4">
        <v>275.65961633972103</v>
      </c>
      <c r="BD18" s="95">
        <v>249.92101815605619</v>
      </c>
      <c r="BE18" s="4">
        <v>220.33951191701976</v>
      </c>
      <c r="BF18" s="4">
        <v>235.37245311923971</v>
      </c>
      <c r="BG18" s="154">
        <v>273.06066964635835</v>
      </c>
      <c r="BH18" s="95">
        <v>240.26256690346423</v>
      </c>
      <c r="BI18" s="4">
        <v>211.51797005310846</v>
      </c>
      <c r="BJ18" s="4">
        <v>225.63371692016713</v>
      </c>
      <c r="BK18" s="154">
        <v>269.25038717620379</v>
      </c>
    </row>
    <row r="19" spans="1:63" s="87" customFormat="1" ht="30" customHeight="1">
      <c r="A19" s="318" t="s">
        <v>304</v>
      </c>
      <c r="B19" s="83">
        <v>12583.478327363366</v>
      </c>
      <c r="C19" s="83">
        <v>12934.530669970571</v>
      </c>
      <c r="D19" s="83">
        <v>14304.43843808464</v>
      </c>
      <c r="E19" s="106">
        <v>14789.816741159371</v>
      </c>
      <c r="F19" s="96">
        <v>13450.716675034604</v>
      </c>
      <c r="G19" s="83">
        <v>13757.732016169963</v>
      </c>
      <c r="H19" s="83">
        <v>14819.619261207956</v>
      </c>
      <c r="I19" s="106">
        <v>15482.973812625567</v>
      </c>
      <c r="J19" s="96">
        <v>13915.506034458236</v>
      </c>
      <c r="K19" s="83">
        <v>14323.04776589175</v>
      </c>
      <c r="L19" s="153">
        <v>15645.434729537108</v>
      </c>
      <c r="M19" s="106">
        <v>16045.904514173697</v>
      </c>
      <c r="N19" s="96">
        <v>14535.420948684094</v>
      </c>
      <c r="O19" s="83">
        <v>15096.76355042975</v>
      </c>
      <c r="P19" s="83">
        <v>16454.372463479969</v>
      </c>
      <c r="Q19" s="83">
        <v>17132.164767425085</v>
      </c>
      <c r="R19" s="96">
        <v>15438.679500031803</v>
      </c>
      <c r="S19" s="83">
        <v>16084.622306617277</v>
      </c>
      <c r="T19" s="83">
        <v>17479.127575396233</v>
      </c>
      <c r="U19" s="106">
        <v>18150.356453239423</v>
      </c>
      <c r="V19" s="96">
        <v>16050.601376766215</v>
      </c>
      <c r="W19" s="153">
        <v>16463.34190654851</v>
      </c>
      <c r="X19" s="83">
        <v>17976.234594868889</v>
      </c>
      <c r="Y19" s="106">
        <v>18533.752065201857</v>
      </c>
      <c r="Z19" s="96">
        <v>15943.714538128517</v>
      </c>
      <c r="AA19" s="83">
        <v>16218.542408525016</v>
      </c>
      <c r="AB19" s="83">
        <v>17555.441691384676</v>
      </c>
      <c r="AC19" s="83">
        <v>18213.537288842879</v>
      </c>
      <c r="AD19" s="96">
        <v>15797.965830299485</v>
      </c>
      <c r="AE19" s="83">
        <v>16334.719267367449</v>
      </c>
      <c r="AF19" s="83">
        <v>17760.228168233316</v>
      </c>
      <c r="AG19" s="106">
        <v>18598.067070558409</v>
      </c>
      <c r="AH19" s="153">
        <v>16096.654186130545</v>
      </c>
      <c r="AI19" s="318" t="s">
        <v>304</v>
      </c>
      <c r="AJ19" s="83">
        <v>16580.508070403994</v>
      </c>
      <c r="AK19" s="83">
        <v>18081.342102865077</v>
      </c>
      <c r="AL19" s="83">
        <v>19041.437589274072</v>
      </c>
      <c r="AM19" s="96">
        <v>16434.552653499402</v>
      </c>
      <c r="AN19" s="83">
        <v>16931.434893647365</v>
      </c>
      <c r="AO19" s="83">
        <v>18494.114168275126</v>
      </c>
      <c r="AP19" s="106">
        <v>19527.724958744478</v>
      </c>
      <c r="AQ19" s="96">
        <v>16741.809922718428</v>
      </c>
      <c r="AR19" s="83">
        <v>15897.931938753201</v>
      </c>
      <c r="AS19" s="83">
        <v>17824.482082149396</v>
      </c>
      <c r="AT19" s="153">
        <v>19550.147904321497</v>
      </c>
      <c r="AU19" s="318" t="s">
        <v>304</v>
      </c>
      <c r="AV19" s="96">
        <v>16826.890287979</v>
      </c>
      <c r="AW19" s="83">
        <v>16694.666154392176</v>
      </c>
      <c r="AX19" s="83">
        <v>18543.054584793535</v>
      </c>
      <c r="AY19" s="83">
        <v>20329.062416512646</v>
      </c>
      <c r="AZ19" s="96">
        <v>17349.381099501999</v>
      </c>
      <c r="BA19" s="83">
        <v>17285.8829084754</v>
      </c>
      <c r="BB19" s="83">
        <v>18959.9548735758</v>
      </c>
      <c r="BC19" s="83">
        <v>21044.250061876497</v>
      </c>
      <c r="BD19" s="96">
        <v>17750.060965177807</v>
      </c>
      <c r="BE19" s="83">
        <v>17719.335378957199</v>
      </c>
      <c r="BF19" s="83">
        <v>19442.281177750847</v>
      </c>
      <c r="BG19" s="153">
        <v>21773.263247905092</v>
      </c>
      <c r="BH19" s="96">
        <v>18278.213013429289</v>
      </c>
      <c r="BI19" s="83">
        <v>18285.019243465205</v>
      </c>
      <c r="BJ19" s="83">
        <v>20115.766929723326</v>
      </c>
      <c r="BK19" s="153">
        <v>22610.999778396064</v>
      </c>
    </row>
    <row r="20" spans="1:63" s="2" customFormat="1" ht="27" customHeight="1" thickBot="1">
      <c r="A20" s="318" t="s">
        <v>271</v>
      </c>
      <c r="B20" s="4">
        <v>206.90004337761368</v>
      </c>
      <c r="C20" s="4">
        <v>206.9742764737702</v>
      </c>
      <c r="D20" s="4">
        <v>212.15064535576542</v>
      </c>
      <c r="E20" s="99">
        <v>231.06116479285078</v>
      </c>
      <c r="F20" s="95">
        <v>171.07628672573915</v>
      </c>
      <c r="G20" s="4">
        <v>159.57741997219657</v>
      </c>
      <c r="H20" s="4">
        <v>187.97331215864841</v>
      </c>
      <c r="I20" s="99">
        <v>150.68311114341577</v>
      </c>
      <c r="J20" s="95">
        <v>190.15575233024759</v>
      </c>
      <c r="K20" s="4">
        <v>181.40209560092453</v>
      </c>
      <c r="L20" s="154">
        <v>180.56203693975914</v>
      </c>
      <c r="M20" s="99">
        <v>188.03753512906883</v>
      </c>
      <c r="N20" s="95">
        <v>179.90877542510512</v>
      </c>
      <c r="O20" s="4">
        <v>165.54755071961986</v>
      </c>
      <c r="P20" s="4">
        <v>192.42455522655007</v>
      </c>
      <c r="Q20" s="4">
        <v>186.24294862872486</v>
      </c>
      <c r="R20" s="95">
        <v>162.36854968025688</v>
      </c>
      <c r="S20" s="4">
        <v>164.74466877704788</v>
      </c>
      <c r="T20" s="4">
        <v>228.40584453483353</v>
      </c>
      <c r="U20" s="99">
        <v>269.15432147293285</v>
      </c>
      <c r="V20" s="95">
        <v>153.20218136810257</v>
      </c>
      <c r="W20" s="154">
        <v>159.71197224008043</v>
      </c>
      <c r="X20" s="4">
        <v>232.24049407034499</v>
      </c>
      <c r="Y20" s="99">
        <v>211.60812728423301</v>
      </c>
      <c r="Z20" s="95">
        <v>143.51577981529559</v>
      </c>
      <c r="AA20" s="4">
        <v>130.74762408096535</v>
      </c>
      <c r="AB20" s="4">
        <v>220.52733926913186</v>
      </c>
      <c r="AC20" s="4">
        <v>226.40369464347918</v>
      </c>
      <c r="AD20" s="95">
        <v>121.69116311996558</v>
      </c>
      <c r="AE20" s="4">
        <v>142.70505381848088</v>
      </c>
      <c r="AF20" s="4">
        <v>228.72264282814294</v>
      </c>
      <c r="AG20" s="99">
        <v>221.59191874045962</v>
      </c>
      <c r="AH20" s="154">
        <v>138.30076589769405</v>
      </c>
      <c r="AI20" s="318" t="s">
        <v>271</v>
      </c>
      <c r="AJ20" s="4">
        <v>138.11721191543808</v>
      </c>
      <c r="AK20" s="4">
        <v>223.78429611103402</v>
      </c>
      <c r="AL20" s="4">
        <v>236.20439942441561</v>
      </c>
      <c r="AM20" s="95">
        <v>135.18207926669726</v>
      </c>
      <c r="AN20" s="4">
        <v>144.66583020568902</v>
      </c>
      <c r="AO20" s="4">
        <v>203.20965479601207</v>
      </c>
      <c r="AP20" s="99">
        <v>223.20975730734165</v>
      </c>
      <c r="AQ20" s="95">
        <v>151.45987148176923</v>
      </c>
      <c r="AR20" s="4">
        <v>146.58179188935074</v>
      </c>
      <c r="AS20" s="4">
        <v>285.11393557945399</v>
      </c>
      <c r="AT20" s="154">
        <v>203.01604511963518</v>
      </c>
      <c r="AU20" s="318" t="s">
        <v>271</v>
      </c>
      <c r="AV20" s="95">
        <v>135.615636469885</v>
      </c>
      <c r="AW20" s="4">
        <v>209.57026166810917</v>
      </c>
      <c r="AX20" s="4">
        <v>302.86170820647158</v>
      </c>
      <c r="AY20" s="4">
        <v>341.05033521448416</v>
      </c>
      <c r="AZ20" s="95">
        <v>223.89111887984998</v>
      </c>
      <c r="BA20" s="4">
        <v>192.33972576284901</v>
      </c>
      <c r="BB20" s="4">
        <v>334.05893719334097</v>
      </c>
      <c r="BC20" s="4">
        <v>379.18659405574499</v>
      </c>
      <c r="BD20" s="95">
        <v>244.22229342579641</v>
      </c>
      <c r="BE20" s="4">
        <v>221.71550784940968</v>
      </c>
      <c r="BF20" s="4">
        <v>447.36718195537435</v>
      </c>
      <c r="BG20" s="154">
        <v>337.85429862809627</v>
      </c>
      <c r="BH20" s="95">
        <v>218.95866185878873</v>
      </c>
      <c r="BI20" s="4">
        <v>195.65157119696201</v>
      </c>
      <c r="BJ20" s="4">
        <v>394.71752787349891</v>
      </c>
      <c r="BK20" s="154">
        <v>507.80846217176452</v>
      </c>
    </row>
    <row r="21" spans="1:63" s="2" customFormat="1" ht="28.5" thickBot="1">
      <c r="A21" s="319" t="s">
        <v>386</v>
      </c>
      <c r="B21" s="85">
        <v>12790.37837074098</v>
      </c>
      <c r="C21" s="85">
        <v>13141.50494644434</v>
      </c>
      <c r="D21" s="85">
        <v>14516.589083440404</v>
      </c>
      <c r="E21" s="100">
        <v>15020.877905952222</v>
      </c>
      <c r="F21" s="84">
        <v>13621.792961760344</v>
      </c>
      <c r="G21" s="85">
        <v>13917.309436142159</v>
      </c>
      <c r="H21" s="85">
        <v>15007.592573366603</v>
      </c>
      <c r="I21" s="100">
        <v>15633.656923768982</v>
      </c>
      <c r="J21" s="84">
        <v>14105.661786788483</v>
      </c>
      <c r="K21" s="85">
        <v>14504.449861492674</v>
      </c>
      <c r="L21" s="416">
        <v>15825.996766476868</v>
      </c>
      <c r="M21" s="100">
        <v>16233.942049302766</v>
      </c>
      <c r="N21" s="84">
        <v>14715.329724109199</v>
      </c>
      <c r="O21" s="85">
        <v>15262.311101149371</v>
      </c>
      <c r="P21" s="85">
        <v>16646.797018706518</v>
      </c>
      <c r="Q21" s="85">
        <v>17318.407716053811</v>
      </c>
      <c r="R21" s="84">
        <v>15601.048049712061</v>
      </c>
      <c r="S21" s="85">
        <v>16249.366975394325</v>
      </c>
      <c r="T21" s="85">
        <v>17707.533419931064</v>
      </c>
      <c r="U21" s="100">
        <v>18419.510774712355</v>
      </c>
      <c r="V21" s="84">
        <v>16203.803558134321</v>
      </c>
      <c r="W21" s="416">
        <v>16623.053878788593</v>
      </c>
      <c r="X21" s="85">
        <v>18208.475088939231</v>
      </c>
      <c r="Y21" s="100">
        <v>18745.360192486089</v>
      </c>
      <c r="Z21" s="84">
        <v>16087.230317943813</v>
      </c>
      <c r="AA21" s="85">
        <v>16349.290032605981</v>
      </c>
      <c r="AB21" s="85">
        <v>17775.969030653807</v>
      </c>
      <c r="AC21" s="85">
        <v>18439.940983486358</v>
      </c>
      <c r="AD21" s="84">
        <v>15919.656993419452</v>
      </c>
      <c r="AE21" s="85">
        <v>16477.424321185928</v>
      </c>
      <c r="AF21" s="85">
        <v>17988.950811061459</v>
      </c>
      <c r="AG21" s="100">
        <v>18819.65898929887</v>
      </c>
      <c r="AH21" s="416">
        <v>16234.954952028238</v>
      </c>
      <c r="AI21" s="319" t="s">
        <v>386</v>
      </c>
      <c r="AJ21" s="85">
        <v>16718.62528231943</v>
      </c>
      <c r="AK21" s="85">
        <v>18305.12639897611</v>
      </c>
      <c r="AL21" s="85">
        <v>19277.641988698488</v>
      </c>
      <c r="AM21" s="84">
        <v>16569.734732766101</v>
      </c>
      <c r="AN21" s="85">
        <v>17076.100723853055</v>
      </c>
      <c r="AO21" s="85">
        <v>18697.323823071136</v>
      </c>
      <c r="AP21" s="100">
        <v>19750.934716051819</v>
      </c>
      <c r="AQ21" s="84">
        <v>16893.269794200201</v>
      </c>
      <c r="AR21" s="85">
        <v>16044.513730642551</v>
      </c>
      <c r="AS21" s="85">
        <v>18109.596017728851</v>
      </c>
      <c r="AT21" s="416">
        <v>19753.163949441132</v>
      </c>
      <c r="AU21" s="319" t="s">
        <v>386</v>
      </c>
      <c r="AV21" s="84">
        <v>16962.505924448884</v>
      </c>
      <c r="AW21" s="85">
        <v>16904.236416060288</v>
      </c>
      <c r="AX21" s="85">
        <v>18845.916293000006</v>
      </c>
      <c r="AY21" s="85">
        <v>20670.112751727131</v>
      </c>
      <c r="AZ21" s="84">
        <v>17573.272218381899</v>
      </c>
      <c r="BA21" s="85">
        <v>17478.2226342383</v>
      </c>
      <c r="BB21" s="85">
        <v>19294.013810769098</v>
      </c>
      <c r="BC21" s="85">
        <v>21423.436655932201</v>
      </c>
      <c r="BD21" s="84">
        <v>17994.283258603602</v>
      </c>
      <c r="BE21" s="85">
        <v>17941.05088680661</v>
      </c>
      <c r="BF21" s="85">
        <v>19889.648359706222</v>
      </c>
      <c r="BG21" s="416">
        <v>22111.117546533187</v>
      </c>
      <c r="BH21" s="84">
        <v>18497.171675288078</v>
      </c>
      <c r="BI21" s="85">
        <v>18480.670814662168</v>
      </c>
      <c r="BJ21" s="85">
        <v>20510.484457596824</v>
      </c>
      <c r="BK21" s="416">
        <v>23118.808240567825</v>
      </c>
    </row>
    <row r="22" spans="1:63" s="324" customFormat="1" ht="18.75" customHeight="1">
      <c r="A22" s="324" t="s">
        <v>2</v>
      </c>
      <c r="B22" s="316"/>
      <c r="C22" s="316"/>
      <c r="D22" s="316"/>
      <c r="E22" s="316"/>
      <c r="F22" s="316"/>
      <c r="G22" s="316"/>
      <c r="H22" s="316"/>
      <c r="I22" s="316"/>
      <c r="J22" s="316"/>
      <c r="K22" s="316"/>
      <c r="L22" s="316"/>
      <c r="M22" s="316"/>
      <c r="N22" s="316"/>
      <c r="O22" s="316"/>
      <c r="P22" s="316"/>
      <c r="Q22" s="316"/>
      <c r="R22" s="316"/>
      <c r="S22" s="316"/>
      <c r="T22" s="316"/>
      <c r="U22" s="316"/>
      <c r="V22" s="316"/>
      <c r="W22" s="316"/>
      <c r="X22" s="316"/>
      <c r="Y22" s="316"/>
      <c r="Z22" s="316"/>
      <c r="AA22" s="316"/>
      <c r="AB22" s="316"/>
      <c r="AC22" s="316"/>
      <c r="AD22" s="316"/>
      <c r="AE22" s="316"/>
      <c r="AF22" s="316"/>
      <c r="AG22" s="316"/>
      <c r="AH22" s="316"/>
      <c r="AI22" s="324" t="s">
        <v>2</v>
      </c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24" t="s">
        <v>2</v>
      </c>
      <c r="AV22" s="316"/>
      <c r="AW22" s="316"/>
      <c r="AX22" s="316"/>
      <c r="AY22" s="316"/>
      <c r="AZ22" s="316"/>
      <c r="BA22" s="316"/>
      <c r="BB22" s="316"/>
      <c r="BC22" s="316"/>
      <c r="BD22" s="316"/>
      <c r="BE22" s="316"/>
      <c r="BF22" s="316"/>
      <c r="BG22" s="316"/>
      <c r="BH22" s="316"/>
      <c r="BI22" s="316"/>
      <c r="BJ22" s="316"/>
      <c r="BK22" s="316"/>
    </row>
    <row r="23" spans="1:63" s="324" customFormat="1">
      <c r="A23" s="324" t="s">
        <v>391</v>
      </c>
      <c r="B23" s="316"/>
      <c r="C23" s="316"/>
      <c r="D23" s="316"/>
      <c r="E23" s="316"/>
      <c r="F23" s="316"/>
      <c r="G23" s="316"/>
      <c r="H23" s="316"/>
      <c r="I23" s="316"/>
      <c r="J23" s="316"/>
      <c r="K23" s="316"/>
      <c r="L23" s="316"/>
      <c r="M23" s="316"/>
      <c r="N23" s="316"/>
      <c r="O23" s="316"/>
      <c r="P23" s="316"/>
      <c r="Q23" s="316"/>
      <c r="R23" s="316"/>
      <c r="S23" s="316"/>
      <c r="T23" s="316"/>
      <c r="U23" s="316"/>
      <c r="V23" s="316"/>
      <c r="W23" s="316"/>
      <c r="X23" s="316"/>
      <c r="Y23" s="316"/>
      <c r="Z23" s="316"/>
      <c r="AA23" s="316"/>
      <c r="AB23" s="316"/>
      <c r="AC23" s="316"/>
      <c r="AD23" s="316"/>
      <c r="AE23" s="316"/>
      <c r="AF23" s="316"/>
      <c r="AG23" s="316"/>
      <c r="AH23" s="316"/>
      <c r="AI23" s="324" t="s">
        <v>391</v>
      </c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24" t="s">
        <v>391</v>
      </c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316"/>
      <c r="BJ23" s="316"/>
      <c r="BK23" s="316"/>
    </row>
    <row r="24" spans="1:63" s="2" customFormat="1">
      <c r="A24" s="87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I24" s="87"/>
      <c r="AU24" s="87"/>
    </row>
    <row r="25" spans="1:63" s="2" customFormat="1">
      <c r="A25" s="87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I25" s="87"/>
      <c r="AU25" s="87"/>
    </row>
    <row r="26" spans="1:63" s="2" customFormat="1">
      <c r="A26" s="87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I26" s="87"/>
      <c r="AU26" s="87"/>
    </row>
    <row r="27" spans="1:63" s="2" customFormat="1">
      <c r="A27" s="8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I27" s="87"/>
      <c r="AU27" s="87"/>
    </row>
    <row r="28" spans="1:63" s="2" customFormat="1">
      <c r="A28" s="87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I28" s="87"/>
      <c r="AU28" s="87"/>
    </row>
    <row r="29" spans="1:63" s="2" customFormat="1">
      <c r="A29" s="87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I29" s="87"/>
      <c r="AU29" s="87"/>
    </row>
    <row r="30" spans="1:6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63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63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2:27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2:27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2:27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2:27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2:27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2:27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2:27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1" spans="2:27"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</row>
    <row r="42" spans="2:27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</row>
    <row r="43" spans="2:27"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</row>
    <row r="44" spans="2:27"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</row>
    <row r="45" spans="2:27"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</row>
    <row r="46" spans="2:27"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</row>
    <row r="47" spans="2:27"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</row>
    <row r="48" spans="2:27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</row>
    <row r="49" spans="2:27"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</row>
    <row r="50" spans="2:27"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</row>
    <row r="51" spans="2:27"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</row>
    <row r="52" spans="2:27"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</row>
    <row r="53" spans="2:27"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</row>
    <row r="54" spans="2:27"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</row>
    <row r="55" spans="2:27"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</row>
    <row r="56" spans="2:27"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</row>
  </sheetData>
  <mergeCells count="19">
    <mergeCell ref="BH3:BK3"/>
    <mergeCell ref="BD3:BG3"/>
    <mergeCell ref="X3:Y3"/>
    <mergeCell ref="AI3:AI4"/>
    <mergeCell ref="AJ3:AL3"/>
    <mergeCell ref="AZ3:BC3"/>
    <mergeCell ref="AV3:AY3"/>
    <mergeCell ref="AQ3:AT3"/>
    <mergeCell ref="AM3:AP3"/>
    <mergeCell ref="AD3:AG3"/>
    <mergeCell ref="Z3:AC3"/>
    <mergeCell ref="AU3:AU4"/>
    <mergeCell ref="V3:W3"/>
    <mergeCell ref="A3:A4"/>
    <mergeCell ref="B3:E3"/>
    <mergeCell ref="F3:I3"/>
    <mergeCell ref="N3:Q3"/>
    <mergeCell ref="R3:U3"/>
    <mergeCell ref="J3:L3"/>
  </mergeCells>
  <hyperlinks>
    <hyperlink ref="A1" location="Menu!A1" display="Return to Menu" xr:uid="{00000000-0004-0000-0A00-000000000000}"/>
    <hyperlink ref="AI1" location="Menu!A1" display="Return to Menu" xr:uid="{AE5981F6-D6D0-4925-9503-DC557BB164D4}"/>
    <hyperlink ref="AU1" location="Menu!A1" display="Return to Menu" xr:uid="{070F5E49-682E-44CB-9071-CEDEB62A2FC8}"/>
  </hyperlinks>
  <pageMargins left="0.366141732" right="0.15748031496063" top="0.38307086600000001" bottom="0.21496062992126" header="0.27559055118110198" footer="0.15748031496063"/>
  <pageSetup paperSize="9" scale="75" fitToWidth="2" fitToHeight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4DB7-33CA-49C6-9503-67D277169739}">
  <sheetPr>
    <pageSetUpPr fitToPage="1"/>
  </sheetPr>
  <dimension ref="A1:IZ173"/>
  <sheetViews>
    <sheetView view="pageBreakPreview" zoomScale="80" zoomScaleNormal="100" zoomScaleSheetLayoutView="80" workbookViewId="0">
      <pane xSplit="1" ySplit="3" topLeftCell="B4" activePane="bottomRight" state="frozen"/>
      <selection activeCell="Z1" sqref="Z1:AB1048576"/>
      <selection pane="topRight" activeCell="Z1" sqref="Z1:AB1048576"/>
      <selection pane="bottomLeft" activeCell="Z1" sqref="Z1:AB1048576"/>
      <selection pane="bottomRight"/>
    </sheetView>
  </sheetViews>
  <sheetFormatPr defaultColWidth="10.453125" defaultRowHeight="15" customHeight="1"/>
  <cols>
    <col min="1" max="1" width="56.54296875" style="308" customWidth="1"/>
    <col min="2" max="7" width="12.453125" style="1" customWidth="1"/>
    <col min="8" max="16384" width="10.453125" style="308"/>
  </cols>
  <sheetData>
    <row r="1" spans="1:260" ht="22.5" customHeight="1">
      <c r="A1" s="279" t="s">
        <v>313</v>
      </c>
      <c r="B1" s="4"/>
      <c r="C1" s="4"/>
      <c r="D1" s="4"/>
      <c r="E1" s="4"/>
      <c r="F1" s="4"/>
      <c r="G1" s="4"/>
    </row>
    <row r="2" spans="1:260" ht="24.75" customHeight="1" thickBot="1">
      <c r="A2" s="133" t="s">
        <v>563</v>
      </c>
      <c r="B2" s="129"/>
      <c r="C2" s="129"/>
      <c r="D2" s="129"/>
      <c r="E2" s="129"/>
      <c r="F2" s="129"/>
      <c r="G2" s="129"/>
      <c r="H2" s="691"/>
      <c r="I2" s="691"/>
      <c r="J2" s="691"/>
    </row>
    <row r="3" spans="1:260" s="693" customFormat="1" ht="33" customHeight="1" thickBot="1">
      <c r="A3" s="694" t="s">
        <v>0</v>
      </c>
      <c r="B3" s="287" t="s">
        <v>514</v>
      </c>
      <c r="C3" s="287" t="s">
        <v>381</v>
      </c>
      <c r="D3" s="287" t="s">
        <v>409</v>
      </c>
      <c r="E3" s="287" t="s">
        <v>410</v>
      </c>
      <c r="F3" s="287" t="s">
        <v>442</v>
      </c>
      <c r="G3" s="287" t="s">
        <v>445</v>
      </c>
    </row>
    <row r="4" spans="1:260" s="691" customFormat="1" ht="15" customHeight="1">
      <c r="A4" s="714" t="s">
        <v>322</v>
      </c>
      <c r="B4" s="417">
        <v>52779.873487244113</v>
      </c>
      <c r="C4" s="417">
        <v>60556.127891686716</v>
      </c>
      <c r="D4" s="417">
        <v>71502.45804282368</v>
      </c>
      <c r="E4" s="417">
        <v>78297.981292225944</v>
      </c>
      <c r="F4" s="417">
        <v>87041.972779293705</v>
      </c>
      <c r="G4" s="417">
        <v>96461.696260575787</v>
      </c>
    </row>
    <row r="5" spans="1:260" s="691" customFormat="1" ht="15" customHeight="1">
      <c r="A5" s="308" t="s">
        <v>323</v>
      </c>
      <c r="B5" s="145">
        <v>35925.188668071823</v>
      </c>
      <c r="C5" s="145">
        <v>41220.372153119504</v>
      </c>
      <c r="D5" s="145">
        <v>48305.043504125882</v>
      </c>
      <c r="E5" s="145">
        <v>50186.279278579183</v>
      </c>
      <c r="F5" s="145">
        <v>56895.936239783885</v>
      </c>
      <c r="G5" s="145">
        <v>61916.574445443126</v>
      </c>
      <c r="H5" s="308"/>
      <c r="I5" s="308"/>
      <c r="J5" s="308"/>
    </row>
    <row r="6" spans="1:260" s="691" customFormat="1" ht="15" customHeight="1">
      <c r="A6" s="308" t="s">
        <v>324</v>
      </c>
      <c r="B6" s="145">
        <v>11761.13186520158</v>
      </c>
      <c r="C6" s="145">
        <v>13695.439713666723</v>
      </c>
      <c r="D6" s="145">
        <v>16999.300035327364</v>
      </c>
      <c r="E6" s="145">
        <v>20859.13200738488</v>
      </c>
      <c r="F6" s="145">
        <v>21636.500537806423</v>
      </c>
      <c r="G6" s="145">
        <v>24798.473627346364</v>
      </c>
      <c r="H6" s="308"/>
      <c r="I6" s="308"/>
      <c r="J6" s="308"/>
    </row>
    <row r="7" spans="1:260" s="691" customFormat="1" ht="15" customHeight="1">
      <c r="A7" s="308" t="s">
        <v>325</v>
      </c>
      <c r="B7" s="145">
        <v>2695.0425786405672</v>
      </c>
      <c r="C7" s="145">
        <v>2959.3499710791411</v>
      </c>
      <c r="D7" s="145">
        <v>3428.8903713827012</v>
      </c>
      <c r="E7" s="145">
        <v>4255.2701587797092</v>
      </c>
      <c r="F7" s="145">
        <v>4857.3501247792756</v>
      </c>
      <c r="G7" s="145">
        <v>5282.8764015850156</v>
      </c>
      <c r="H7" s="308"/>
      <c r="I7" s="308"/>
      <c r="J7" s="308"/>
    </row>
    <row r="8" spans="1:260" s="691" customFormat="1" ht="15" customHeight="1">
      <c r="A8" s="308" t="s">
        <v>326</v>
      </c>
      <c r="B8" s="145">
        <v>2398.5103753301455</v>
      </c>
      <c r="C8" s="145">
        <v>2680.9660538213461</v>
      </c>
      <c r="D8" s="145">
        <v>2769.224131987733</v>
      </c>
      <c r="E8" s="145">
        <v>2997.2998474821688</v>
      </c>
      <c r="F8" s="145">
        <v>3652.1858769241162</v>
      </c>
      <c r="G8" s="145">
        <v>4463.7717862012778</v>
      </c>
      <c r="H8" s="308"/>
      <c r="I8" s="308"/>
      <c r="J8" s="308"/>
    </row>
    <row r="9" spans="1:260" s="691" customFormat="1" ht="15" customHeight="1">
      <c r="A9" s="691" t="s">
        <v>327</v>
      </c>
      <c r="B9" s="417">
        <v>43077.272753757017</v>
      </c>
      <c r="C9" s="417">
        <v>39234.311859333597</v>
      </c>
      <c r="D9" s="417">
        <v>44412.29274528932</v>
      </c>
      <c r="E9" s="417">
        <v>52568.013381411001</v>
      </c>
      <c r="F9" s="417">
        <v>60073.460515572544</v>
      </c>
      <c r="G9" s="417">
        <v>67841.632447342519</v>
      </c>
    </row>
    <row r="10" spans="1:260" s="691" customFormat="1" ht="15" customHeight="1">
      <c r="A10" s="696" t="s">
        <v>328</v>
      </c>
      <c r="B10" s="145">
        <v>12402.437927975398</v>
      </c>
      <c r="C10" s="145">
        <v>10667.123362262113</v>
      </c>
      <c r="D10" s="145">
        <v>10207.076380776301</v>
      </c>
      <c r="E10" s="145">
        <v>12644.800677273148</v>
      </c>
      <c r="F10" s="145">
        <v>13900.617550316412</v>
      </c>
      <c r="G10" s="145">
        <v>15461.319871627089</v>
      </c>
      <c r="H10" s="308"/>
      <c r="I10" s="308"/>
      <c r="J10" s="308"/>
    </row>
    <row r="11" spans="1:260" s="697" customFormat="1" ht="15" customHeight="1">
      <c r="A11" s="308" t="s">
        <v>329</v>
      </c>
      <c r="B11" s="145">
        <v>11952.44960501083</v>
      </c>
      <c r="C11" s="145">
        <v>10195.625942668226</v>
      </c>
      <c r="D11" s="145">
        <v>9636.0179196104691</v>
      </c>
      <c r="E11" s="145">
        <v>11972.758045226805</v>
      </c>
      <c r="F11" s="145">
        <v>13106.151874069055</v>
      </c>
      <c r="G11" s="145">
        <v>14601.245800026663</v>
      </c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  <c r="AJ11" s="308"/>
      <c r="AK11" s="308"/>
      <c r="AL11" s="308"/>
      <c r="AM11" s="308"/>
      <c r="AN11" s="308"/>
      <c r="AO11" s="308"/>
      <c r="AP11" s="308"/>
      <c r="AQ11" s="308"/>
      <c r="AR11" s="308"/>
      <c r="AS11" s="308"/>
      <c r="AT11" s="308"/>
      <c r="AU11" s="308"/>
      <c r="AV11" s="308"/>
      <c r="AW11" s="308"/>
      <c r="AX11" s="308"/>
      <c r="AY11" s="308"/>
      <c r="AZ11" s="308"/>
      <c r="BA11" s="308"/>
      <c r="BB11" s="308"/>
      <c r="BC11" s="308"/>
      <c r="BD11" s="308"/>
      <c r="BE11" s="308"/>
      <c r="BF11" s="308"/>
      <c r="BG11" s="308"/>
      <c r="BH11" s="308"/>
      <c r="BI11" s="308"/>
      <c r="BJ11" s="308"/>
      <c r="BK11" s="308"/>
      <c r="BL11" s="308"/>
      <c r="BM11" s="308"/>
      <c r="BN11" s="308"/>
      <c r="BO11" s="308"/>
      <c r="BP11" s="308"/>
      <c r="BQ11" s="308"/>
      <c r="BR11" s="308"/>
      <c r="BS11" s="308"/>
      <c r="BT11" s="308"/>
      <c r="BU11" s="308"/>
      <c r="BV11" s="308"/>
      <c r="BW11" s="308"/>
      <c r="BX11" s="308"/>
      <c r="BY11" s="308"/>
      <c r="BZ11" s="308"/>
      <c r="CA11" s="308"/>
      <c r="CB11" s="308"/>
      <c r="CC11" s="308"/>
      <c r="CD11" s="308"/>
      <c r="CE11" s="308"/>
      <c r="CF11" s="308"/>
      <c r="CG11" s="308"/>
      <c r="CH11" s="308"/>
      <c r="CI11" s="308"/>
      <c r="CJ11" s="308"/>
      <c r="CK11" s="308"/>
      <c r="CL11" s="308"/>
      <c r="CM11" s="308"/>
      <c r="CN11" s="308"/>
      <c r="CO11" s="308"/>
      <c r="CP11" s="308"/>
      <c r="CQ11" s="308"/>
      <c r="CR11" s="308"/>
      <c r="CS11" s="308"/>
      <c r="CT11" s="308"/>
      <c r="CU11" s="308"/>
      <c r="CV11" s="308"/>
      <c r="CW11" s="308"/>
      <c r="CX11" s="308"/>
      <c r="CY11" s="308"/>
      <c r="CZ11" s="308"/>
      <c r="DA11" s="308"/>
      <c r="DB11" s="308"/>
      <c r="DC11" s="308"/>
      <c r="DD11" s="308"/>
      <c r="DE11" s="308"/>
      <c r="DF11" s="308"/>
      <c r="DG11" s="308"/>
      <c r="DH11" s="308"/>
      <c r="DI11" s="308"/>
      <c r="DJ11" s="308"/>
      <c r="DK11" s="308"/>
      <c r="DL11" s="308"/>
      <c r="DM11" s="308"/>
      <c r="DN11" s="308"/>
      <c r="DO11" s="308"/>
      <c r="DP11" s="308"/>
      <c r="DQ11" s="308"/>
      <c r="DR11" s="308"/>
      <c r="DS11" s="308"/>
      <c r="DT11" s="308"/>
      <c r="DU11" s="308"/>
      <c r="DV11" s="308"/>
      <c r="DW11" s="308"/>
      <c r="DX11" s="308"/>
      <c r="DY11" s="308"/>
      <c r="DZ11" s="308"/>
      <c r="EA11" s="308"/>
      <c r="EB11" s="308"/>
      <c r="EC11" s="308"/>
      <c r="ED11" s="308"/>
      <c r="EE11" s="308"/>
      <c r="EF11" s="308"/>
      <c r="EG11" s="308"/>
      <c r="EH11" s="308"/>
      <c r="EI11" s="308"/>
      <c r="EJ11" s="308"/>
      <c r="EK11" s="308"/>
      <c r="EL11" s="308"/>
      <c r="EM11" s="308"/>
      <c r="EN11" s="308"/>
      <c r="EO11" s="308"/>
      <c r="EP11" s="308"/>
      <c r="EQ11" s="308"/>
      <c r="ER11" s="308"/>
      <c r="ES11" s="308"/>
      <c r="ET11" s="308"/>
      <c r="EU11" s="308"/>
      <c r="EV11" s="308"/>
      <c r="EW11" s="308"/>
      <c r="EX11" s="308"/>
      <c r="EY11" s="308"/>
      <c r="EZ11" s="308"/>
      <c r="FA11" s="308"/>
      <c r="FB11" s="308"/>
      <c r="FC11" s="308"/>
      <c r="FD11" s="308"/>
      <c r="FE11" s="308"/>
      <c r="FF11" s="308"/>
      <c r="FG11" s="308"/>
      <c r="FH11" s="308"/>
      <c r="FI11" s="308"/>
      <c r="FJ11" s="308"/>
      <c r="FK11" s="308"/>
      <c r="FL11" s="308"/>
      <c r="FM11" s="308"/>
      <c r="FN11" s="308"/>
      <c r="FO11" s="308"/>
      <c r="FP11" s="308"/>
      <c r="FQ11" s="308"/>
      <c r="FR11" s="308"/>
      <c r="FS11" s="308"/>
      <c r="FT11" s="308"/>
      <c r="FU11" s="308"/>
      <c r="FV11" s="308"/>
      <c r="FW11" s="308"/>
      <c r="FX11" s="308"/>
      <c r="FY11" s="308"/>
      <c r="FZ11" s="308"/>
      <c r="GA11" s="308"/>
      <c r="GB11" s="308"/>
      <c r="GC11" s="308"/>
      <c r="GD11" s="308"/>
      <c r="GE11" s="308"/>
      <c r="GF11" s="308"/>
      <c r="GG11" s="308"/>
      <c r="GH11" s="308"/>
      <c r="GI11" s="308"/>
      <c r="GJ11" s="308"/>
      <c r="GK11" s="308"/>
      <c r="GL11" s="308"/>
      <c r="GM11" s="308"/>
      <c r="GN11" s="308"/>
      <c r="GO11" s="308"/>
      <c r="GP11" s="308"/>
      <c r="GQ11" s="308"/>
      <c r="GR11" s="308"/>
      <c r="GS11" s="308"/>
      <c r="GT11" s="308"/>
      <c r="GU11" s="308"/>
      <c r="GV11" s="308"/>
      <c r="GW11" s="308"/>
      <c r="GX11" s="308"/>
      <c r="GY11" s="308"/>
      <c r="GZ11" s="308"/>
      <c r="HA11" s="308"/>
      <c r="HB11" s="308"/>
      <c r="HC11" s="308"/>
      <c r="HD11" s="308"/>
      <c r="HE11" s="308"/>
      <c r="HF11" s="308"/>
      <c r="HG11" s="308"/>
      <c r="HH11" s="308"/>
      <c r="HI11" s="308"/>
      <c r="HJ11" s="308"/>
      <c r="HK11" s="308"/>
      <c r="HL11" s="308"/>
      <c r="HM11" s="308"/>
      <c r="HN11" s="308"/>
      <c r="HO11" s="308"/>
      <c r="HP11" s="308"/>
      <c r="HQ11" s="308"/>
      <c r="HR11" s="308"/>
      <c r="HS11" s="308"/>
      <c r="HT11" s="308"/>
      <c r="HU11" s="308"/>
      <c r="HV11" s="308"/>
      <c r="HW11" s="308"/>
      <c r="HX11" s="308"/>
      <c r="HY11" s="308"/>
      <c r="HZ11" s="308"/>
      <c r="IA11" s="308"/>
      <c r="IB11" s="308"/>
      <c r="IC11" s="308"/>
      <c r="ID11" s="308"/>
      <c r="IE11" s="308"/>
      <c r="IF11" s="308"/>
      <c r="IG11" s="308"/>
      <c r="IH11" s="308"/>
      <c r="II11" s="308"/>
      <c r="IJ11" s="308"/>
      <c r="IK11" s="308"/>
      <c r="IL11" s="308"/>
      <c r="IM11" s="308"/>
      <c r="IN11" s="308"/>
      <c r="IO11" s="308"/>
      <c r="IP11" s="308"/>
      <c r="IQ11" s="308"/>
      <c r="IR11" s="308"/>
      <c r="IS11" s="308"/>
      <c r="IT11" s="308"/>
      <c r="IU11" s="308"/>
      <c r="IV11" s="308"/>
      <c r="IW11" s="308"/>
      <c r="IX11" s="308"/>
      <c r="IY11" s="308"/>
      <c r="IZ11" s="308"/>
    </row>
    <row r="12" spans="1:260" ht="15" customHeight="1">
      <c r="A12" s="308" t="s">
        <v>330</v>
      </c>
      <c r="B12" s="145">
        <v>22.818997244046976</v>
      </c>
      <c r="C12" s="145">
        <v>20.815018997564046</v>
      </c>
      <c r="D12" s="145">
        <v>22.002008233139868</v>
      </c>
      <c r="E12" s="145">
        <v>23.065549258179569</v>
      </c>
      <c r="F12" s="145">
        <v>24.619388662157071</v>
      </c>
      <c r="G12" s="145">
        <v>24.357130965899643</v>
      </c>
    </row>
    <row r="13" spans="1:260" ht="15" customHeight="1">
      <c r="A13" s="308" t="s">
        <v>331</v>
      </c>
      <c r="B13" s="145">
        <v>39.131433106721857</v>
      </c>
      <c r="C13" s="145">
        <v>13.819602699878477</v>
      </c>
      <c r="D13" s="145">
        <v>79.290391054238441</v>
      </c>
      <c r="E13" s="145">
        <v>117.74449181564181</v>
      </c>
      <c r="F13" s="145">
        <v>188.50496549325831</v>
      </c>
      <c r="G13" s="145">
        <v>366.58129641962847</v>
      </c>
    </row>
    <row r="14" spans="1:260" ht="15" customHeight="1">
      <c r="A14" s="308" t="s">
        <v>332</v>
      </c>
      <c r="B14" s="145">
        <v>388.03789261380001</v>
      </c>
      <c r="C14" s="145">
        <v>436.86279789644362</v>
      </c>
      <c r="D14" s="145">
        <v>469.76606187845448</v>
      </c>
      <c r="E14" s="145">
        <v>531.23259097252208</v>
      </c>
      <c r="F14" s="145">
        <v>581.34132209194115</v>
      </c>
      <c r="G14" s="145">
        <v>469.13564421489821</v>
      </c>
    </row>
    <row r="15" spans="1:260" s="698" customFormat="1" ht="15" customHeight="1">
      <c r="A15" s="691" t="s">
        <v>333</v>
      </c>
      <c r="B15" s="145">
        <v>18664.34581145857</v>
      </c>
      <c r="C15" s="145">
        <v>17271.485665470565</v>
      </c>
      <c r="D15" s="145">
        <v>21452.664626419697</v>
      </c>
      <c r="E15" s="145">
        <v>25055.44996943399</v>
      </c>
      <c r="F15" s="145">
        <v>29119.725250627278</v>
      </c>
      <c r="G15" s="145">
        <v>32276.309138446086</v>
      </c>
      <c r="H15" s="308"/>
      <c r="I15" s="308"/>
      <c r="J15" s="308"/>
      <c r="K15" s="691"/>
      <c r="L15" s="691"/>
      <c r="M15" s="691"/>
      <c r="N15" s="691"/>
      <c r="O15" s="691"/>
      <c r="P15" s="691"/>
      <c r="Q15" s="691"/>
      <c r="R15" s="691"/>
      <c r="S15" s="691"/>
      <c r="T15" s="691"/>
      <c r="U15" s="691"/>
      <c r="V15" s="691"/>
      <c r="W15" s="691"/>
      <c r="X15" s="691"/>
      <c r="Y15" s="691"/>
      <c r="Z15" s="691"/>
      <c r="AA15" s="691"/>
      <c r="AB15" s="691"/>
      <c r="AC15" s="691"/>
      <c r="AD15" s="691"/>
      <c r="AE15" s="691"/>
      <c r="AF15" s="691"/>
      <c r="AG15" s="691"/>
      <c r="AH15" s="691"/>
      <c r="AI15" s="691"/>
      <c r="AJ15" s="691"/>
      <c r="AK15" s="691"/>
      <c r="AL15" s="691"/>
      <c r="AM15" s="691"/>
      <c r="AN15" s="691"/>
      <c r="AO15" s="691"/>
      <c r="AP15" s="691"/>
      <c r="AQ15" s="691"/>
      <c r="AR15" s="691"/>
      <c r="AS15" s="691"/>
      <c r="AT15" s="691"/>
      <c r="AU15" s="691"/>
      <c r="AV15" s="691"/>
      <c r="AW15" s="691"/>
      <c r="AX15" s="691"/>
      <c r="AY15" s="691"/>
      <c r="AZ15" s="691"/>
      <c r="BA15" s="691"/>
      <c r="BB15" s="691"/>
      <c r="BC15" s="691"/>
      <c r="BD15" s="691"/>
      <c r="BE15" s="691"/>
      <c r="BF15" s="691"/>
      <c r="BG15" s="691"/>
      <c r="BH15" s="691"/>
      <c r="BI15" s="691"/>
      <c r="BJ15" s="691"/>
      <c r="BK15" s="691"/>
      <c r="BL15" s="691"/>
      <c r="BM15" s="691"/>
      <c r="BN15" s="691"/>
      <c r="BO15" s="691"/>
      <c r="BP15" s="691"/>
      <c r="BQ15" s="691"/>
      <c r="BR15" s="691"/>
      <c r="BS15" s="691"/>
      <c r="BT15" s="691"/>
      <c r="BU15" s="691"/>
      <c r="BV15" s="691"/>
      <c r="BW15" s="691"/>
      <c r="BX15" s="691"/>
      <c r="BY15" s="691"/>
      <c r="BZ15" s="691"/>
      <c r="CA15" s="691"/>
      <c r="CB15" s="691"/>
      <c r="CC15" s="691"/>
      <c r="CD15" s="691"/>
      <c r="CE15" s="691"/>
      <c r="CF15" s="691"/>
      <c r="CG15" s="691"/>
      <c r="CH15" s="691"/>
      <c r="CI15" s="691"/>
      <c r="CJ15" s="691"/>
      <c r="CK15" s="691"/>
      <c r="CL15" s="691"/>
      <c r="CM15" s="691"/>
      <c r="CN15" s="691"/>
      <c r="CO15" s="691"/>
      <c r="CP15" s="691"/>
      <c r="CQ15" s="691"/>
      <c r="CR15" s="691"/>
      <c r="CS15" s="691"/>
      <c r="CT15" s="691"/>
      <c r="CU15" s="691"/>
      <c r="CV15" s="691"/>
      <c r="CW15" s="691"/>
      <c r="CX15" s="691"/>
      <c r="CY15" s="691"/>
      <c r="CZ15" s="691"/>
      <c r="DA15" s="691"/>
      <c r="DB15" s="691"/>
      <c r="DC15" s="691"/>
      <c r="DD15" s="691"/>
      <c r="DE15" s="691"/>
      <c r="DF15" s="691"/>
      <c r="DG15" s="691"/>
      <c r="DH15" s="691"/>
      <c r="DI15" s="691"/>
      <c r="DJ15" s="691"/>
      <c r="DK15" s="691"/>
      <c r="DL15" s="691"/>
      <c r="DM15" s="691"/>
      <c r="DN15" s="691"/>
      <c r="DO15" s="691"/>
      <c r="DP15" s="691"/>
      <c r="DQ15" s="691"/>
      <c r="DR15" s="691"/>
      <c r="DS15" s="691"/>
      <c r="DT15" s="691"/>
      <c r="DU15" s="691"/>
      <c r="DV15" s="691"/>
      <c r="DW15" s="691"/>
      <c r="DX15" s="691"/>
      <c r="DY15" s="691"/>
      <c r="DZ15" s="691"/>
      <c r="EA15" s="691"/>
      <c r="EB15" s="691"/>
      <c r="EC15" s="691"/>
      <c r="ED15" s="691"/>
      <c r="EE15" s="691"/>
      <c r="EF15" s="691"/>
      <c r="EG15" s="691"/>
      <c r="EH15" s="691"/>
      <c r="EI15" s="691"/>
      <c r="EJ15" s="691"/>
      <c r="EK15" s="691"/>
      <c r="EL15" s="691"/>
      <c r="EM15" s="691"/>
      <c r="EN15" s="691"/>
      <c r="EO15" s="691"/>
      <c r="EP15" s="691"/>
      <c r="EQ15" s="691"/>
      <c r="ER15" s="691"/>
      <c r="ES15" s="691"/>
      <c r="ET15" s="691"/>
      <c r="EU15" s="691"/>
      <c r="EV15" s="691"/>
      <c r="EW15" s="691"/>
      <c r="EX15" s="691"/>
      <c r="EY15" s="691"/>
      <c r="EZ15" s="691"/>
      <c r="FA15" s="691"/>
      <c r="FB15" s="691"/>
      <c r="FC15" s="691"/>
      <c r="FD15" s="691"/>
      <c r="FE15" s="691"/>
      <c r="FF15" s="691"/>
      <c r="FG15" s="691"/>
      <c r="FH15" s="691"/>
      <c r="FI15" s="691"/>
      <c r="FJ15" s="691"/>
      <c r="FK15" s="691"/>
      <c r="FL15" s="691"/>
      <c r="FM15" s="691"/>
      <c r="FN15" s="691"/>
      <c r="FO15" s="691"/>
      <c r="FP15" s="691"/>
      <c r="FQ15" s="691"/>
      <c r="FR15" s="691"/>
      <c r="FS15" s="691"/>
      <c r="FT15" s="691"/>
      <c r="FU15" s="691"/>
      <c r="FV15" s="691"/>
      <c r="FW15" s="691"/>
      <c r="FX15" s="691"/>
      <c r="FY15" s="691"/>
      <c r="FZ15" s="691"/>
      <c r="GA15" s="691"/>
      <c r="GB15" s="691"/>
      <c r="GC15" s="691"/>
      <c r="GD15" s="691"/>
      <c r="GE15" s="691"/>
      <c r="GF15" s="691"/>
      <c r="GG15" s="691"/>
      <c r="GH15" s="691"/>
      <c r="GI15" s="691"/>
      <c r="GJ15" s="691"/>
      <c r="GK15" s="691"/>
      <c r="GL15" s="691"/>
      <c r="GM15" s="691"/>
      <c r="GN15" s="691"/>
      <c r="GO15" s="691"/>
      <c r="GP15" s="691"/>
      <c r="GQ15" s="691"/>
      <c r="GR15" s="691"/>
      <c r="GS15" s="691"/>
      <c r="GT15" s="691"/>
      <c r="GU15" s="691"/>
      <c r="GV15" s="691"/>
      <c r="GW15" s="691"/>
      <c r="GX15" s="691"/>
      <c r="GY15" s="691"/>
      <c r="GZ15" s="691"/>
      <c r="HA15" s="691"/>
      <c r="HB15" s="691"/>
      <c r="HC15" s="691"/>
      <c r="HD15" s="691"/>
      <c r="HE15" s="691"/>
      <c r="HF15" s="691"/>
      <c r="HG15" s="691"/>
      <c r="HH15" s="691"/>
      <c r="HI15" s="691"/>
      <c r="HJ15" s="691"/>
      <c r="HK15" s="691"/>
      <c r="HL15" s="691"/>
      <c r="HM15" s="691"/>
      <c r="HN15" s="691"/>
      <c r="HO15" s="691"/>
      <c r="HP15" s="691"/>
      <c r="HQ15" s="691"/>
      <c r="HR15" s="691"/>
      <c r="HS15" s="691"/>
      <c r="HT15" s="691"/>
      <c r="HU15" s="691"/>
      <c r="HV15" s="691"/>
      <c r="HW15" s="691"/>
      <c r="HX15" s="691"/>
      <c r="HY15" s="691"/>
      <c r="HZ15" s="691"/>
      <c r="IA15" s="691"/>
      <c r="IB15" s="691"/>
      <c r="IC15" s="691"/>
      <c r="ID15" s="691"/>
      <c r="IE15" s="691"/>
      <c r="IF15" s="691"/>
      <c r="IG15" s="691"/>
      <c r="IH15" s="691"/>
      <c r="II15" s="691"/>
      <c r="IJ15" s="691"/>
      <c r="IK15" s="691"/>
      <c r="IL15" s="691"/>
      <c r="IM15" s="691"/>
      <c r="IN15" s="691"/>
      <c r="IO15" s="691"/>
      <c r="IP15" s="691"/>
      <c r="IQ15" s="691"/>
      <c r="IR15" s="691"/>
      <c r="IS15" s="691"/>
      <c r="IT15" s="691"/>
      <c r="IU15" s="691"/>
      <c r="IV15" s="691"/>
      <c r="IW15" s="691"/>
      <c r="IX15" s="691"/>
      <c r="IY15" s="691"/>
      <c r="IZ15" s="691"/>
    </row>
    <row r="16" spans="1:260" ht="15" customHeight="1">
      <c r="A16" s="308" t="s">
        <v>334</v>
      </c>
      <c r="B16" s="145">
        <v>140.68308334792539</v>
      </c>
      <c r="C16" s="145">
        <v>55.858827626071189</v>
      </c>
      <c r="D16" s="145">
        <v>31.669184997991316</v>
      </c>
      <c r="E16" s="145">
        <v>19.85382019724527</v>
      </c>
      <c r="F16" s="145">
        <v>14.761149293678974</v>
      </c>
      <c r="G16" s="145">
        <v>11.804434701062029</v>
      </c>
    </row>
    <row r="17" spans="1:10" ht="15" customHeight="1">
      <c r="A17" s="308" t="s">
        <v>335</v>
      </c>
      <c r="B17" s="145">
        <v>2240.142461352229</v>
      </c>
      <c r="C17" s="145">
        <v>2282.7699234232628</v>
      </c>
      <c r="D17" s="145">
        <v>2527.7932253691729</v>
      </c>
      <c r="E17" s="145">
        <v>2970.2509587422132</v>
      </c>
      <c r="F17" s="145">
        <v>3592.9853000253752</v>
      </c>
      <c r="G17" s="145">
        <v>4222.3875421446119</v>
      </c>
    </row>
    <row r="18" spans="1:10" ht="15" customHeight="1">
      <c r="A18" s="699" t="s">
        <v>336</v>
      </c>
      <c r="B18" s="145">
        <v>6608.2937035410869</v>
      </c>
      <c r="C18" s="145">
        <v>6053.5211226788533</v>
      </c>
      <c r="D18" s="145">
        <v>6580.7104926683187</v>
      </c>
      <c r="E18" s="145">
        <v>7492.8285927355319</v>
      </c>
      <c r="F18" s="145">
        <v>8988.8272055919297</v>
      </c>
      <c r="G18" s="145">
        <v>10638.413453456564</v>
      </c>
    </row>
    <row r="19" spans="1:10" ht="15" customHeight="1">
      <c r="A19" s="699" t="s">
        <v>337</v>
      </c>
      <c r="B19" s="145">
        <v>4372.7504050605266</v>
      </c>
      <c r="C19" s="145">
        <v>3940.591254185555</v>
      </c>
      <c r="D19" s="145">
        <v>6154.2588588146209</v>
      </c>
      <c r="E19" s="145">
        <v>7329.3594939556378</v>
      </c>
      <c r="F19" s="145">
        <v>8503.3560199640888</v>
      </c>
      <c r="G19" s="145">
        <v>8148.2235783628894</v>
      </c>
    </row>
    <row r="20" spans="1:10" ht="15" customHeight="1">
      <c r="A20" s="699" t="s">
        <v>338</v>
      </c>
      <c r="B20" s="145">
        <v>570.61677844047313</v>
      </c>
      <c r="C20" s="145">
        <v>592.79886160950628</v>
      </c>
      <c r="D20" s="145">
        <v>829.24851691838319</v>
      </c>
      <c r="E20" s="145">
        <v>1061.5437461763127</v>
      </c>
      <c r="F20" s="145">
        <v>1173.1770586797295</v>
      </c>
      <c r="G20" s="145">
        <v>1344.3009138020846</v>
      </c>
    </row>
    <row r="21" spans="1:10" ht="15" customHeight="1">
      <c r="A21" s="699" t="s">
        <v>339</v>
      </c>
      <c r="B21" s="145">
        <v>312.8069569272165</v>
      </c>
      <c r="C21" s="145">
        <v>270.00340149497117</v>
      </c>
      <c r="D21" s="145">
        <v>405.1800606137852</v>
      </c>
      <c r="E21" s="145">
        <v>417.15323884721124</v>
      </c>
      <c r="F21" s="145">
        <v>462.91001873081069</v>
      </c>
      <c r="G21" s="145">
        <v>527.79925926439478</v>
      </c>
    </row>
    <row r="22" spans="1:10" ht="15" customHeight="1">
      <c r="A22" s="699" t="s">
        <v>340</v>
      </c>
      <c r="B22" s="145">
        <v>729.11911857324924</v>
      </c>
      <c r="C22" s="145">
        <v>851.27469709206707</v>
      </c>
      <c r="D22" s="145">
        <v>969.03481093303094</v>
      </c>
      <c r="E22" s="145">
        <v>1213.0792397225807</v>
      </c>
      <c r="F22" s="145">
        <v>1492.7989409142501</v>
      </c>
      <c r="G22" s="145">
        <v>1812.9301894048058</v>
      </c>
    </row>
    <row r="23" spans="1:10" ht="15" customHeight="1">
      <c r="A23" s="699" t="s">
        <v>341</v>
      </c>
      <c r="B23" s="145">
        <v>1090.1307539810155</v>
      </c>
      <c r="C23" s="145">
        <v>1060.9369709331329</v>
      </c>
      <c r="D23" s="145">
        <v>1226.5898648721313</v>
      </c>
      <c r="E23" s="145">
        <v>1398.17718124677</v>
      </c>
      <c r="F23" s="145">
        <v>1543.5907610140175</v>
      </c>
      <c r="G23" s="145">
        <v>1772.1715617479272</v>
      </c>
    </row>
    <row r="24" spans="1:10" ht="15" customHeight="1">
      <c r="A24" s="699" t="s">
        <v>342</v>
      </c>
      <c r="B24" s="145">
        <v>669.94550138146553</v>
      </c>
      <c r="C24" s="145">
        <v>644.34646585741507</v>
      </c>
      <c r="D24" s="145">
        <v>716.10551971316477</v>
      </c>
      <c r="E24" s="145">
        <v>857.87301816385457</v>
      </c>
      <c r="F24" s="145">
        <v>769.18652138623531</v>
      </c>
      <c r="G24" s="145">
        <v>892.54542349230405</v>
      </c>
    </row>
    <row r="25" spans="1:10" ht="15" customHeight="1">
      <c r="A25" s="699" t="s">
        <v>343</v>
      </c>
      <c r="B25" s="145">
        <v>21.003432209272955</v>
      </c>
      <c r="C25" s="145">
        <v>20.389534967618655</v>
      </c>
      <c r="D25" s="145">
        <v>42.971225850457785</v>
      </c>
      <c r="E25" s="145">
        <v>56.907808990805336</v>
      </c>
      <c r="F25" s="145">
        <v>61.861229165995681</v>
      </c>
      <c r="G25" s="145">
        <v>66.965693017949008</v>
      </c>
    </row>
    <row r="26" spans="1:10" ht="15" customHeight="1">
      <c r="A26" s="699" t="s">
        <v>344</v>
      </c>
      <c r="B26" s="145">
        <v>533.39103848623085</v>
      </c>
      <c r="C26" s="145">
        <v>510.76281734200927</v>
      </c>
      <c r="D26" s="145">
        <v>699.29597085119815</v>
      </c>
      <c r="E26" s="145">
        <v>731.56247488452459</v>
      </c>
      <c r="F26" s="145">
        <v>816.66585674882776</v>
      </c>
      <c r="G26" s="145">
        <v>924.24042461849035</v>
      </c>
    </row>
    <row r="27" spans="1:10" ht="15" customHeight="1">
      <c r="A27" s="699" t="s">
        <v>345</v>
      </c>
      <c r="B27" s="145">
        <v>225.49003211794579</v>
      </c>
      <c r="C27" s="145">
        <v>139.62015557280941</v>
      </c>
      <c r="D27" s="145">
        <v>251.34107111032742</v>
      </c>
      <c r="E27" s="145">
        <v>286.99148559809186</v>
      </c>
      <c r="F27" s="145">
        <v>327.63549808512573</v>
      </c>
      <c r="G27" s="145">
        <v>368.40423037071264</v>
      </c>
    </row>
    <row r="28" spans="1:10" ht="15" customHeight="1">
      <c r="A28" s="308" t="s">
        <v>346</v>
      </c>
      <c r="B28" s="145">
        <v>1149.9725460399343</v>
      </c>
      <c r="C28" s="145">
        <v>848.61163268729035</v>
      </c>
      <c r="D28" s="145">
        <v>1018.465823707117</v>
      </c>
      <c r="E28" s="145">
        <v>1219.868910173207</v>
      </c>
      <c r="F28" s="145">
        <v>1371.9696910272119</v>
      </c>
      <c r="G28" s="145">
        <v>1546.1224340622916</v>
      </c>
    </row>
    <row r="29" spans="1:10" ht="15" customHeight="1">
      <c r="A29" s="700" t="s">
        <v>347</v>
      </c>
      <c r="B29" s="145">
        <v>990.55039253752807</v>
      </c>
      <c r="C29" s="145">
        <v>1112.9153804135767</v>
      </c>
      <c r="D29" s="145">
        <v>1940.6459126378586</v>
      </c>
      <c r="E29" s="145">
        <v>1965.231653823279</v>
      </c>
      <c r="F29" s="145">
        <v>2674.4228536671408</v>
      </c>
      <c r="G29" s="145">
        <v>3033.0697268185954</v>
      </c>
    </row>
    <row r="30" spans="1:10" ht="15" customHeight="1">
      <c r="A30" s="700" t="s">
        <v>348</v>
      </c>
      <c r="B30" s="145">
        <v>447.17911015067813</v>
      </c>
      <c r="C30" s="145">
        <v>454.64078548613304</v>
      </c>
      <c r="D30" s="145">
        <v>526.50740641864854</v>
      </c>
      <c r="E30" s="145">
        <v>544.72600395894403</v>
      </c>
      <c r="F30" s="145">
        <v>599.41277539917382</v>
      </c>
      <c r="G30" s="145">
        <v>778.58512019012846</v>
      </c>
    </row>
    <row r="31" spans="1:10" s="697" customFormat="1" ht="15" customHeight="1">
      <c r="A31" s="701" t="s">
        <v>349</v>
      </c>
      <c r="B31" s="145">
        <v>10572.75951163484</v>
      </c>
      <c r="C31" s="145">
        <v>9728.1466657012061</v>
      </c>
      <c r="D31" s="145">
        <v>10285.398419036816</v>
      </c>
      <c r="E31" s="145">
        <v>12357.805076921646</v>
      </c>
      <c r="F31" s="145">
        <v>13779.282085562543</v>
      </c>
      <c r="G31" s="145">
        <v>16292.348590260617</v>
      </c>
      <c r="H31" s="308"/>
      <c r="I31" s="308"/>
      <c r="J31" s="308"/>
    </row>
    <row r="32" spans="1:10" s="691" customFormat="1" ht="15" customHeight="1">
      <c r="A32" s="715" t="s">
        <v>510</v>
      </c>
      <c r="B32" s="417">
        <v>108486.84123135841</v>
      </c>
      <c r="C32" s="417">
        <v>111917.68408097883</v>
      </c>
      <c r="D32" s="417">
        <v>124840.05551612897</v>
      </c>
      <c r="E32" s="417">
        <v>140338.73363887047</v>
      </c>
      <c r="F32" s="417">
        <v>162395.17799623666</v>
      </c>
      <c r="G32" s="417">
        <v>200316.07029158945</v>
      </c>
    </row>
    <row r="33" spans="1:10" s="697" customFormat="1" ht="15" customHeight="1">
      <c r="A33" s="695" t="s">
        <v>350</v>
      </c>
      <c r="B33" s="145">
        <v>35594.197174839661</v>
      </c>
      <c r="C33" s="145">
        <v>36256.087647822234</v>
      </c>
      <c r="D33" s="145">
        <v>39913.378777294463</v>
      </c>
      <c r="E33" s="145">
        <v>46423.823218887672</v>
      </c>
      <c r="F33" s="145">
        <v>55265.77825645946</v>
      </c>
      <c r="G33" s="145">
        <v>67978.480073817584</v>
      </c>
      <c r="H33" s="308"/>
      <c r="I33" s="308"/>
      <c r="J33" s="308"/>
    </row>
    <row r="34" spans="1:10" s="698" customFormat="1" ht="15" customHeight="1">
      <c r="A34" s="702" t="s">
        <v>511</v>
      </c>
      <c r="B34" s="145">
        <v>2036.9228151384141</v>
      </c>
      <c r="C34" s="145">
        <v>1910.4004477148355</v>
      </c>
      <c r="D34" s="145">
        <v>1632.1036667462372</v>
      </c>
      <c r="E34" s="145">
        <v>1986.1524907376634</v>
      </c>
      <c r="F34" s="145">
        <v>2240.0067515194219</v>
      </c>
      <c r="G34" s="145">
        <v>2606.1778868443116</v>
      </c>
      <c r="H34" s="308"/>
      <c r="I34" s="308"/>
      <c r="J34" s="308"/>
    </row>
    <row r="35" spans="1:10" ht="15" customHeight="1">
      <c r="A35" s="691" t="s">
        <v>352</v>
      </c>
      <c r="B35" s="145">
        <v>3906.13065565738</v>
      </c>
      <c r="C35" s="145">
        <v>2169.0170533001501</v>
      </c>
      <c r="D35" s="145">
        <v>2270.0233546704312</v>
      </c>
      <c r="E35" s="145">
        <v>2494.1618781225147</v>
      </c>
      <c r="F35" s="145">
        <v>2859.7612311131529</v>
      </c>
      <c r="G35" s="145">
        <v>3781.0589177584898</v>
      </c>
    </row>
    <row r="36" spans="1:10" ht="15" customHeight="1">
      <c r="A36" s="308" t="s">
        <v>353</v>
      </c>
      <c r="B36" s="145">
        <v>3169.8763809718271</v>
      </c>
      <c r="C36" s="145">
        <v>1827.1129711407984</v>
      </c>
      <c r="D36" s="145">
        <v>1827.8203929147733</v>
      </c>
      <c r="E36" s="145">
        <v>1936.8081756083861</v>
      </c>
      <c r="F36" s="145">
        <v>2183.5028387987836</v>
      </c>
      <c r="G36" s="145">
        <v>2947.2333791126948</v>
      </c>
    </row>
    <row r="37" spans="1:10" ht="15" customHeight="1">
      <c r="A37" s="308" t="s">
        <v>354</v>
      </c>
      <c r="B37" s="145">
        <v>0.35717351174853451</v>
      </c>
      <c r="C37" s="145">
        <v>0.35644373379758887</v>
      </c>
      <c r="D37" s="145">
        <v>0.36590838301981199</v>
      </c>
      <c r="E37" s="145">
        <v>0.42841853224256432</v>
      </c>
      <c r="F37" s="145">
        <v>0.50036533031982799</v>
      </c>
      <c r="G37" s="145">
        <v>0.9706075582807705</v>
      </c>
    </row>
    <row r="38" spans="1:10" ht="15" customHeight="1">
      <c r="A38" s="308" t="s">
        <v>355</v>
      </c>
      <c r="B38" s="145">
        <v>148.49355144268154</v>
      </c>
      <c r="C38" s="145">
        <v>122.26097075778456</v>
      </c>
      <c r="D38" s="145">
        <v>131.39677529594417</v>
      </c>
      <c r="E38" s="145">
        <v>153.45689910661685</v>
      </c>
      <c r="F38" s="145">
        <v>168.30238170058593</v>
      </c>
      <c r="G38" s="145">
        <v>227.86856874577796</v>
      </c>
    </row>
    <row r="39" spans="1:10" ht="15" customHeight="1">
      <c r="A39" s="308" t="s">
        <v>356</v>
      </c>
      <c r="B39" s="145">
        <v>222.4664120167586</v>
      </c>
      <c r="C39" s="145">
        <v>101.1429670365563</v>
      </c>
      <c r="D39" s="145">
        <v>145.5428371454588</v>
      </c>
      <c r="E39" s="145">
        <v>178.47048217703244</v>
      </c>
      <c r="F39" s="145">
        <v>215.60644787776826</v>
      </c>
      <c r="G39" s="145">
        <v>258.99013354195222</v>
      </c>
    </row>
    <row r="40" spans="1:10" ht="15" customHeight="1">
      <c r="A40" s="308" t="s">
        <v>357</v>
      </c>
      <c r="B40" s="145">
        <v>320.6667216513647</v>
      </c>
      <c r="C40" s="145">
        <v>59.829299442495319</v>
      </c>
      <c r="D40" s="145">
        <v>58.62431549700878</v>
      </c>
      <c r="E40" s="145">
        <v>69.541122184606991</v>
      </c>
      <c r="F40" s="145">
        <v>83.330571190373391</v>
      </c>
      <c r="G40" s="145">
        <v>99.713669645187423</v>
      </c>
    </row>
    <row r="41" spans="1:10" s="698" customFormat="1" ht="15" customHeight="1">
      <c r="A41" s="308" t="s">
        <v>358</v>
      </c>
      <c r="B41" s="145">
        <v>44.270416062999459</v>
      </c>
      <c r="C41" s="145">
        <v>58.314401188717703</v>
      </c>
      <c r="D41" s="145">
        <v>106.27312543422623</v>
      </c>
      <c r="E41" s="145">
        <v>155.45678051362938</v>
      </c>
      <c r="F41" s="145">
        <v>208.5186262153216</v>
      </c>
      <c r="G41" s="145">
        <v>246.28255915459641</v>
      </c>
      <c r="H41" s="308"/>
      <c r="I41" s="308"/>
      <c r="J41" s="308"/>
    </row>
    <row r="42" spans="1:10" s="691" customFormat="1" ht="15" customHeight="1">
      <c r="A42" s="691" t="s">
        <v>359</v>
      </c>
      <c r="B42" s="145">
        <v>17446.153621936122</v>
      </c>
      <c r="C42" s="145">
        <v>20824.19352041696</v>
      </c>
      <c r="D42" s="145">
        <v>23140.617465058021</v>
      </c>
      <c r="E42" s="145">
        <v>25565.894832778125</v>
      </c>
      <c r="F42" s="145">
        <v>28745.996700767249</v>
      </c>
      <c r="G42" s="145">
        <v>32391.354066072665</v>
      </c>
      <c r="H42" s="308"/>
      <c r="I42" s="308"/>
      <c r="J42" s="308"/>
    </row>
    <row r="43" spans="1:10" s="691" customFormat="1" ht="15" customHeight="1">
      <c r="A43" s="308" t="s">
        <v>360</v>
      </c>
      <c r="B43" s="145">
        <v>13852.943368888318</v>
      </c>
      <c r="C43" s="145">
        <v>16853.443460010167</v>
      </c>
      <c r="D43" s="145">
        <v>18722.339820949852</v>
      </c>
      <c r="E43" s="145">
        <v>20829.116443407558</v>
      </c>
      <c r="F43" s="145">
        <v>23027.076323992365</v>
      </c>
      <c r="G43" s="145">
        <v>25470.009336478372</v>
      </c>
      <c r="H43" s="308"/>
      <c r="I43" s="308"/>
      <c r="J43" s="308"/>
    </row>
    <row r="44" spans="1:10" s="691" customFormat="1" ht="15" customHeight="1">
      <c r="A44" s="308" t="s">
        <v>361</v>
      </c>
      <c r="B44" s="145">
        <v>47.313330773095359</v>
      </c>
      <c r="C44" s="145">
        <v>41.279720163524637</v>
      </c>
      <c r="D44" s="145">
        <v>41.046262606838468</v>
      </c>
      <c r="E44" s="145">
        <v>40.672347570690349</v>
      </c>
      <c r="F44" s="145">
        <v>51.065681047702441</v>
      </c>
      <c r="G44" s="145">
        <v>53.794438409801337</v>
      </c>
      <c r="H44" s="308"/>
      <c r="I44" s="308"/>
      <c r="J44" s="308"/>
    </row>
    <row r="45" spans="1:10" s="691" customFormat="1" ht="15" customHeight="1">
      <c r="A45" s="308" t="s">
        <v>512</v>
      </c>
      <c r="B45" s="145">
        <v>1324.2431355131193</v>
      </c>
      <c r="C45" s="145">
        <v>1295.4237655385216</v>
      </c>
      <c r="D45" s="145">
        <v>1681.0285360046087</v>
      </c>
      <c r="E45" s="145">
        <v>1828.9329688926837</v>
      </c>
      <c r="F45" s="145">
        <v>2224.361785017496</v>
      </c>
      <c r="G45" s="145">
        <v>2700.1627171180266</v>
      </c>
      <c r="H45" s="308"/>
      <c r="I45" s="308"/>
      <c r="J45" s="308"/>
    </row>
    <row r="46" spans="1:10" s="691" customFormat="1" ht="15" customHeight="1">
      <c r="A46" s="308" t="s">
        <v>362</v>
      </c>
      <c r="B46" s="145">
        <v>2221.6537867615889</v>
      </c>
      <c r="C46" s="145">
        <v>2634.0465747047479</v>
      </c>
      <c r="D46" s="145">
        <v>2696.2028454967171</v>
      </c>
      <c r="E46" s="145">
        <v>2867.1730729071933</v>
      </c>
      <c r="F46" s="145">
        <v>3443.4929107096846</v>
      </c>
      <c r="G46" s="145">
        <v>4167.387574066468</v>
      </c>
      <c r="H46" s="308"/>
      <c r="I46" s="308"/>
      <c r="J46" s="308"/>
    </row>
    <row r="47" spans="1:10" s="698" customFormat="1" ht="15" customHeight="1">
      <c r="A47" s="703" t="s">
        <v>363</v>
      </c>
      <c r="B47" s="145">
        <v>1172.1047321748993</v>
      </c>
      <c r="C47" s="145">
        <v>865.73409866426175</v>
      </c>
      <c r="D47" s="145">
        <v>927.11580953352347</v>
      </c>
      <c r="E47" s="145">
        <v>1188.7151806039806</v>
      </c>
      <c r="F47" s="145">
        <v>1463.4381310740546</v>
      </c>
      <c r="G47" s="145">
        <v>1788.2641098135175</v>
      </c>
      <c r="H47" s="308"/>
      <c r="I47" s="308"/>
      <c r="J47" s="308"/>
    </row>
    <row r="48" spans="1:10" ht="15" customHeight="1">
      <c r="A48" s="691" t="s">
        <v>364</v>
      </c>
      <c r="B48" s="145">
        <v>5054.1843449435546</v>
      </c>
      <c r="C48" s="145">
        <v>5657.337116062984</v>
      </c>
      <c r="D48" s="145">
        <v>6372.9717808880823</v>
      </c>
      <c r="E48" s="145">
        <v>6908.9095428650426</v>
      </c>
      <c r="F48" s="145">
        <v>8360.3448385964221</v>
      </c>
      <c r="G48" s="145">
        <v>10268.162583084382</v>
      </c>
    </row>
    <row r="49" spans="1:11" ht="15" customHeight="1">
      <c r="A49" s="308" t="s">
        <v>365</v>
      </c>
      <c r="B49" s="145">
        <v>4445.5136021139997</v>
      </c>
      <c r="C49" s="145">
        <v>5197.387376111561</v>
      </c>
      <c r="D49" s="145">
        <v>5671.7079290109477</v>
      </c>
      <c r="E49" s="145">
        <v>6115.9791382866279</v>
      </c>
      <c r="F49" s="145">
        <v>7393.9434933672792</v>
      </c>
      <c r="G49" s="145">
        <v>9091.6083100681408</v>
      </c>
    </row>
    <row r="50" spans="1:11" s="698" customFormat="1" ht="15" customHeight="1">
      <c r="A50" s="308" t="s">
        <v>366</v>
      </c>
      <c r="B50" s="145">
        <v>608.67074282955537</v>
      </c>
      <c r="C50" s="145">
        <v>459.94973995142357</v>
      </c>
      <c r="D50" s="145">
        <v>701.26385187713424</v>
      </c>
      <c r="E50" s="145">
        <v>792.93040457841516</v>
      </c>
      <c r="F50" s="145">
        <v>966.40134522914263</v>
      </c>
      <c r="G50" s="145">
        <v>1176.554273016242</v>
      </c>
      <c r="H50" s="308"/>
      <c r="I50" s="308"/>
      <c r="J50" s="308"/>
    </row>
    <row r="51" spans="1:11" ht="15" customHeight="1">
      <c r="A51" s="308" t="s">
        <v>367</v>
      </c>
      <c r="B51" s="145">
        <v>22019.399020197645</v>
      </c>
      <c r="C51" s="145">
        <v>21732.89066062844</v>
      </c>
      <c r="D51" s="145">
        <v>25980.06323982701</v>
      </c>
      <c r="E51" s="145">
        <v>27845.987176517119</v>
      </c>
      <c r="F51" s="145">
        <v>30718.243320534992</v>
      </c>
      <c r="G51" s="145">
        <v>41266.714168680941</v>
      </c>
    </row>
    <row r="52" spans="1:11" ht="15" customHeight="1">
      <c r="A52" s="308" t="s">
        <v>368</v>
      </c>
      <c r="B52" s="145">
        <v>5685.6572652918476</v>
      </c>
      <c r="C52" s="145">
        <v>5723.3625239992307</v>
      </c>
      <c r="D52" s="145">
        <v>6633.791384840215</v>
      </c>
      <c r="E52" s="145">
        <v>7402.817527361125</v>
      </c>
      <c r="F52" s="145">
        <v>8913.482309623756</v>
      </c>
      <c r="G52" s="145">
        <v>10892.70622823307</v>
      </c>
    </row>
    <row r="53" spans="1:11" s="698" customFormat="1" ht="15" customHeight="1">
      <c r="A53" s="308" t="s">
        <v>369</v>
      </c>
      <c r="B53" s="145">
        <v>1005.0022579771767</v>
      </c>
      <c r="C53" s="145">
        <v>933.22119441104746</v>
      </c>
      <c r="D53" s="145">
        <v>1705.6070776029533</v>
      </c>
      <c r="E53" s="145">
        <v>2472.4796993693808</v>
      </c>
      <c r="F53" s="145">
        <v>3223.389848403428</v>
      </c>
      <c r="G53" s="145">
        <v>4796.5235397988226</v>
      </c>
      <c r="H53" s="308"/>
      <c r="I53" s="308"/>
      <c r="J53" s="308"/>
    </row>
    <row r="54" spans="1:11" ht="15" customHeight="1">
      <c r="A54" s="308" t="s">
        <v>370</v>
      </c>
      <c r="B54" s="145">
        <v>4991.8598716644192</v>
      </c>
      <c r="C54" s="145">
        <v>4998.9660494357367</v>
      </c>
      <c r="D54" s="145">
        <v>5693.3789512213589</v>
      </c>
      <c r="E54" s="145">
        <v>6830.7076515759309</v>
      </c>
      <c r="F54" s="145">
        <v>8210.5948319542913</v>
      </c>
      <c r="G54" s="145">
        <v>9983.171209682414</v>
      </c>
    </row>
    <row r="55" spans="1:11" ht="15" customHeight="1">
      <c r="A55" s="308" t="s">
        <v>371</v>
      </c>
      <c r="B55" s="145">
        <v>3046.8466109022243</v>
      </c>
      <c r="C55" s="145">
        <v>2954.1692832808681</v>
      </c>
      <c r="D55" s="145">
        <v>2563.4168375561662</v>
      </c>
      <c r="E55" s="145">
        <v>2609.9872848714917</v>
      </c>
      <c r="F55" s="145">
        <v>2916.3142575843776</v>
      </c>
      <c r="G55" s="145">
        <v>3265.8819406679213</v>
      </c>
    </row>
    <row r="56" spans="1:11" ht="15" customHeight="1">
      <c r="A56" s="308" t="s">
        <v>372</v>
      </c>
      <c r="B56" s="145">
        <v>2986.2351353396434</v>
      </c>
      <c r="C56" s="145">
        <v>3572.2442118326881</v>
      </c>
      <c r="D56" s="145">
        <v>3764.055763495182</v>
      </c>
      <c r="E56" s="145">
        <v>4059.4802347370969</v>
      </c>
      <c r="F56" s="145">
        <v>4702.7972179981989</v>
      </c>
      <c r="G56" s="145">
        <v>5649.7961175853879</v>
      </c>
    </row>
    <row r="57" spans="1:11" s="698" customFormat="1" ht="15" customHeight="1" thickBot="1">
      <c r="A57" s="308" t="s">
        <v>373</v>
      </c>
      <c r="B57" s="145">
        <v>3542.147725295421</v>
      </c>
      <c r="C57" s="145">
        <v>4320.0602734093936</v>
      </c>
      <c r="D57" s="145">
        <v>4243.5314073953268</v>
      </c>
      <c r="E57" s="145">
        <v>4549.6169204433299</v>
      </c>
      <c r="F57" s="145">
        <v>4775.0303006078975</v>
      </c>
      <c r="G57" s="145">
        <v>5647.7794495499475</v>
      </c>
      <c r="H57" s="308"/>
      <c r="I57" s="308"/>
      <c r="J57" s="308"/>
    </row>
    <row r="58" spans="1:11" s="691" customFormat="1" ht="15" customHeight="1" thickBot="1">
      <c r="A58" s="299" t="s">
        <v>387</v>
      </c>
      <c r="B58" s="150">
        <v>204343.98747235956</v>
      </c>
      <c r="C58" s="150">
        <v>211708.12383199914</v>
      </c>
      <c r="D58" s="150">
        <v>240754.806304242</v>
      </c>
      <c r="E58" s="150">
        <v>271204.72831250739</v>
      </c>
      <c r="F58" s="150">
        <v>309510.61129110289</v>
      </c>
      <c r="G58" s="150">
        <v>364619.39899950777</v>
      </c>
    </row>
    <row r="59" spans="1:11" ht="15" customHeight="1" thickBot="1">
      <c r="A59" s="295"/>
      <c r="B59" s="417"/>
      <c r="C59" s="417"/>
      <c r="D59" s="417"/>
      <c r="E59" s="417"/>
      <c r="F59" s="417"/>
      <c r="G59" s="417"/>
    </row>
    <row r="60" spans="1:11" ht="15" customHeight="1" thickBot="1">
      <c r="A60" s="299" t="s">
        <v>376</v>
      </c>
      <c r="B60" s="312">
        <v>1428.6473121224333</v>
      </c>
      <c r="C60" s="312">
        <v>1928.2483074445299</v>
      </c>
      <c r="D60" s="312">
        <v>2547.839522715874</v>
      </c>
      <c r="E60" s="312">
        <v>3028.9830064927428</v>
      </c>
      <c r="F60" s="312">
        <v>4512.9766044225471</v>
      </c>
      <c r="G60" s="312">
        <v>8203.4266791961472</v>
      </c>
      <c r="H60" s="691"/>
      <c r="I60" s="691"/>
      <c r="J60" s="691"/>
      <c r="K60" s="691"/>
    </row>
    <row r="61" spans="1:11" ht="15" customHeight="1" thickBot="1">
      <c r="A61" s="421"/>
      <c r="B61" s="418"/>
      <c r="C61" s="418"/>
      <c r="D61" s="418"/>
      <c r="E61" s="418"/>
      <c r="F61" s="418"/>
      <c r="G61" s="418"/>
    </row>
    <row r="62" spans="1:11" ht="15" customHeight="1" thickBot="1">
      <c r="A62" s="299" t="s">
        <v>380</v>
      </c>
      <c r="B62" s="139">
        <v>205772.63478448201</v>
      </c>
      <c r="C62" s="139">
        <v>213636.37213944364</v>
      </c>
      <c r="D62" s="139">
        <v>243302.64582695783</v>
      </c>
      <c r="E62" s="139">
        <v>274233.71131900017</v>
      </c>
      <c r="F62" s="139">
        <v>314023.58789552544</v>
      </c>
      <c r="G62" s="139">
        <v>372822.82567870396</v>
      </c>
    </row>
    <row r="63" spans="1:11" ht="15" customHeight="1">
      <c r="A63" s="691"/>
      <c r="B63" s="80"/>
      <c r="C63" s="80"/>
      <c r="D63" s="80"/>
      <c r="E63" s="80"/>
      <c r="F63" s="80"/>
      <c r="G63" s="80"/>
    </row>
    <row r="64" spans="1:11" ht="15" customHeight="1">
      <c r="A64" s="104" t="s">
        <v>11</v>
      </c>
      <c r="B64" s="102"/>
      <c r="C64" s="102"/>
      <c r="D64" s="102"/>
      <c r="E64" s="102"/>
      <c r="F64" s="102"/>
      <c r="G64" s="102"/>
    </row>
    <row r="65" spans="1:7" ht="15" customHeight="1">
      <c r="A65" s="104" t="s">
        <v>513</v>
      </c>
      <c r="B65" s="102"/>
      <c r="C65" s="102"/>
      <c r="D65" s="102"/>
      <c r="E65" s="102"/>
      <c r="F65" s="102"/>
      <c r="G65" s="102"/>
    </row>
    <row r="66" spans="1:7" ht="15" customHeight="1">
      <c r="B66" s="102"/>
      <c r="C66" s="102"/>
      <c r="D66" s="102"/>
      <c r="E66" s="102"/>
      <c r="F66" s="102"/>
      <c r="G66" s="102"/>
    </row>
    <row r="67" spans="1:7" ht="15" customHeight="1">
      <c r="A67" s="691"/>
      <c r="B67" s="102"/>
      <c r="C67" s="102"/>
      <c r="D67" s="102"/>
      <c r="E67" s="102"/>
      <c r="F67" s="102"/>
      <c r="G67" s="102"/>
    </row>
    <row r="68" spans="1:7" ht="15" customHeight="1">
      <c r="B68" s="102"/>
      <c r="C68" s="102"/>
      <c r="D68" s="102"/>
      <c r="E68" s="102"/>
      <c r="F68" s="102"/>
      <c r="G68" s="102"/>
    </row>
    <row r="69" spans="1:7" ht="15" customHeight="1">
      <c r="B69" s="6"/>
      <c r="C69" s="6"/>
      <c r="D69" s="6"/>
      <c r="E69" s="6"/>
      <c r="F69" s="6"/>
      <c r="G69" s="6"/>
    </row>
    <row r="70" spans="1:7" ht="15" customHeight="1">
      <c r="B70" s="6"/>
      <c r="C70" s="6"/>
      <c r="D70" s="6"/>
      <c r="E70" s="6"/>
      <c r="F70" s="6"/>
      <c r="G70" s="6"/>
    </row>
    <row r="71" spans="1:7" ht="15" customHeight="1">
      <c r="B71" s="6"/>
      <c r="C71" s="6"/>
      <c r="D71" s="6"/>
      <c r="E71" s="6"/>
      <c r="F71" s="6"/>
      <c r="G71" s="6"/>
    </row>
    <row r="72" spans="1:7" ht="15" customHeight="1">
      <c r="B72" s="6"/>
      <c r="C72" s="6"/>
      <c r="D72" s="6"/>
      <c r="E72" s="6"/>
      <c r="F72" s="6"/>
      <c r="G72" s="6"/>
    </row>
    <row r="73" spans="1:7" ht="15" customHeight="1">
      <c r="B73" s="6"/>
      <c r="C73" s="6"/>
      <c r="D73" s="6"/>
      <c r="E73" s="6"/>
      <c r="F73" s="6"/>
      <c r="G73" s="6"/>
    </row>
    <row r="74" spans="1:7" ht="15" customHeight="1">
      <c r="B74" s="6"/>
      <c r="C74" s="6"/>
      <c r="D74" s="6"/>
      <c r="E74" s="6"/>
      <c r="F74" s="6"/>
      <c r="G74" s="6"/>
    </row>
    <row r="75" spans="1:7" ht="15" customHeight="1">
      <c r="B75" s="6"/>
      <c r="C75" s="6"/>
      <c r="D75" s="6"/>
      <c r="E75" s="6"/>
      <c r="F75" s="6"/>
      <c r="G75" s="6"/>
    </row>
    <row r="76" spans="1:7" ht="15" customHeight="1">
      <c r="B76" s="6"/>
      <c r="C76" s="6"/>
      <c r="D76" s="6"/>
      <c r="E76" s="6"/>
      <c r="F76" s="6"/>
      <c r="G76" s="6"/>
    </row>
    <row r="77" spans="1:7" ht="15" customHeight="1">
      <c r="B77" s="6"/>
      <c r="C77" s="6"/>
      <c r="D77" s="6"/>
      <c r="E77" s="6"/>
      <c r="F77" s="6"/>
      <c r="G77" s="6"/>
    </row>
    <row r="78" spans="1:7" ht="15" customHeight="1">
      <c r="B78" s="6"/>
      <c r="C78" s="6"/>
      <c r="D78" s="6"/>
      <c r="E78" s="6"/>
      <c r="F78" s="6"/>
      <c r="G78" s="6"/>
    </row>
    <row r="79" spans="1:7" ht="15" customHeight="1">
      <c r="B79" s="6"/>
      <c r="C79" s="6"/>
      <c r="D79" s="6"/>
      <c r="E79" s="6"/>
      <c r="F79" s="6"/>
      <c r="G79" s="6"/>
    </row>
    <row r="80" spans="1:7" ht="15" customHeight="1">
      <c r="B80" s="6"/>
      <c r="C80" s="6"/>
      <c r="D80" s="6"/>
      <c r="E80" s="6"/>
      <c r="F80" s="6"/>
      <c r="G80" s="6"/>
    </row>
    <row r="81" spans="2:7" ht="15" customHeight="1">
      <c r="B81" s="6"/>
      <c r="C81" s="6"/>
      <c r="D81" s="6"/>
      <c r="E81" s="6"/>
      <c r="F81" s="6"/>
      <c r="G81" s="6"/>
    </row>
    <row r="82" spans="2:7" ht="15" customHeight="1">
      <c r="B82" s="6"/>
      <c r="C82" s="6"/>
      <c r="D82" s="6"/>
      <c r="E82" s="6"/>
      <c r="F82" s="6"/>
      <c r="G82" s="6"/>
    </row>
    <row r="83" spans="2:7" ht="15" customHeight="1">
      <c r="B83" s="6"/>
      <c r="C83" s="6"/>
      <c r="D83" s="6"/>
      <c r="E83" s="6"/>
      <c r="F83" s="6"/>
      <c r="G83" s="6"/>
    </row>
    <row r="84" spans="2:7" ht="15" customHeight="1">
      <c r="B84" s="6"/>
      <c r="C84" s="6"/>
      <c r="D84" s="6"/>
      <c r="E84" s="6"/>
      <c r="F84" s="6"/>
      <c r="G84" s="6"/>
    </row>
    <row r="85" spans="2:7" ht="15" customHeight="1">
      <c r="B85" s="6"/>
      <c r="C85" s="6"/>
      <c r="D85" s="6"/>
      <c r="E85" s="6"/>
      <c r="F85" s="6"/>
      <c r="G85" s="6"/>
    </row>
    <row r="86" spans="2:7" ht="15" customHeight="1">
      <c r="B86" s="6"/>
      <c r="C86" s="6"/>
      <c r="D86" s="6"/>
      <c r="E86" s="6"/>
      <c r="F86" s="6"/>
      <c r="G86" s="6"/>
    </row>
    <row r="87" spans="2:7" ht="15" customHeight="1">
      <c r="B87" s="6"/>
      <c r="C87" s="6"/>
      <c r="D87" s="6"/>
      <c r="E87" s="6"/>
      <c r="F87" s="6"/>
      <c r="G87" s="6"/>
    </row>
    <row r="88" spans="2:7" ht="15" customHeight="1">
      <c r="B88" s="6"/>
      <c r="C88" s="6"/>
      <c r="D88" s="6"/>
      <c r="E88" s="6"/>
      <c r="F88" s="6"/>
      <c r="G88" s="6"/>
    </row>
    <row r="89" spans="2:7" ht="15" customHeight="1">
      <c r="B89" s="6"/>
      <c r="C89" s="6"/>
      <c r="D89" s="6"/>
      <c r="E89" s="6"/>
      <c r="F89" s="6"/>
      <c r="G89" s="6"/>
    </row>
    <row r="90" spans="2:7" ht="15" customHeight="1">
      <c r="B90" s="6"/>
      <c r="C90" s="6"/>
      <c r="D90" s="6"/>
      <c r="E90" s="6"/>
      <c r="F90" s="6"/>
      <c r="G90" s="6"/>
    </row>
    <row r="91" spans="2:7" ht="15" customHeight="1">
      <c r="B91" s="6"/>
      <c r="C91" s="6"/>
      <c r="D91" s="6"/>
      <c r="E91" s="6"/>
      <c r="F91" s="6"/>
      <c r="G91" s="6"/>
    </row>
    <row r="92" spans="2:7" ht="15" customHeight="1">
      <c r="B92" s="6"/>
      <c r="C92" s="6"/>
      <c r="D92" s="6"/>
      <c r="E92" s="6"/>
      <c r="F92" s="6"/>
      <c r="G92" s="6"/>
    </row>
    <row r="93" spans="2:7" ht="15" customHeight="1">
      <c r="B93" s="6"/>
      <c r="C93" s="6"/>
      <c r="D93" s="6"/>
      <c r="E93" s="6"/>
      <c r="F93" s="6"/>
      <c r="G93" s="6"/>
    </row>
    <row r="94" spans="2:7" ht="15" customHeight="1">
      <c r="B94" s="6"/>
      <c r="C94" s="6"/>
      <c r="D94" s="6"/>
      <c r="E94" s="6"/>
      <c r="F94" s="6"/>
      <c r="G94" s="6"/>
    </row>
    <row r="95" spans="2:7" ht="15" customHeight="1">
      <c r="B95" s="6"/>
      <c r="C95" s="6"/>
      <c r="D95" s="6"/>
      <c r="E95" s="6"/>
      <c r="F95" s="6"/>
      <c r="G95" s="6"/>
    </row>
    <row r="96" spans="2:7" ht="15" customHeight="1">
      <c r="B96" s="6"/>
      <c r="C96" s="6"/>
      <c r="D96" s="6"/>
      <c r="E96" s="6"/>
      <c r="F96" s="6"/>
      <c r="G96" s="6"/>
    </row>
    <row r="97" spans="2:7" ht="15" customHeight="1">
      <c r="B97" s="6"/>
      <c r="C97" s="6"/>
      <c r="D97" s="6"/>
      <c r="E97" s="6"/>
      <c r="F97" s="6"/>
      <c r="G97" s="6"/>
    </row>
    <row r="98" spans="2:7" ht="15" customHeight="1">
      <c r="B98" s="6"/>
      <c r="C98" s="6"/>
      <c r="D98" s="6"/>
      <c r="E98" s="6"/>
      <c r="F98" s="6"/>
      <c r="G98" s="6"/>
    </row>
    <row r="99" spans="2:7" ht="15" customHeight="1">
      <c r="B99" s="6"/>
      <c r="C99" s="6"/>
      <c r="D99" s="6"/>
      <c r="E99" s="6"/>
      <c r="F99" s="6"/>
      <c r="G99" s="6"/>
    </row>
    <row r="100" spans="2:7" ht="15" customHeight="1">
      <c r="B100" s="6"/>
      <c r="C100" s="6"/>
      <c r="D100" s="6"/>
      <c r="E100" s="6"/>
      <c r="F100" s="6"/>
      <c r="G100" s="6"/>
    </row>
    <row r="101" spans="2:7" ht="15" customHeight="1">
      <c r="B101" s="6"/>
      <c r="C101" s="6"/>
      <c r="D101" s="6"/>
      <c r="E101" s="6"/>
      <c r="F101" s="6"/>
      <c r="G101" s="6"/>
    </row>
    <row r="102" spans="2:7" ht="15" customHeight="1">
      <c r="B102" s="6"/>
      <c r="C102" s="6"/>
      <c r="D102" s="6"/>
      <c r="E102" s="6"/>
      <c r="F102" s="6"/>
      <c r="G102" s="6"/>
    </row>
    <row r="103" spans="2:7" ht="15" customHeight="1">
      <c r="B103" s="6"/>
      <c r="C103" s="6"/>
      <c r="D103" s="6"/>
      <c r="E103" s="6"/>
      <c r="F103" s="6"/>
      <c r="G103" s="6"/>
    </row>
    <row r="104" spans="2:7" ht="15" customHeight="1">
      <c r="B104" s="6"/>
      <c r="C104" s="6"/>
      <c r="D104" s="6"/>
      <c r="E104" s="6"/>
      <c r="F104" s="6"/>
      <c r="G104" s="6"/>
    </row>
    <row r="105" spans="2:7" ht="15" customHeight="1">
      <c r="B105" s="6"/>
      <c r="C105" s="6"/>
      <c r="D105" s="6"/>
      <c r="E105" s="6"/>
      <c r="F105" s="6"/>
      <c r="G105" s="6"/>
    </row>
    <row r="106" spans="2:7" ht="15" customHeight="1">
      <c r="B106" s="6"/>
      <c r="C106" s="6"/>
      <c r="D106" s="6"/>
      <c r="E106" s="6"/>
      <c r="F106" s="6"/>
      <c r="G106" s="6"/>
    </row>
    <row r="107" spans="2:7" ht="15" customHeight="1">
      <c r="B107" s="6"/>
      <c r="C107" s="6"/>
      <c r="D107" s="6"/>
      <c r="E107" s="6"/>
      <c r="F107" s="6"/>
      <c r="G107" s="6"/>
    </row>
    <row r="108" spans="2:7" ht="15" customHeight="1">
      <c r="B108" s="6"/>
      <c r="C108" s="6"/>
      <c r="D108" s="6"/>
      <c r="E108" s="6"/>
      <c r="F108" s="6"/>
      <c r="G108" s="6"/>
    </row>
    <row r="109" spans="2:7" ht="15" customHeight="1">
      <c r="B109" s="6"/>
      <c r="C109" s="6"/>
      <c r="D109" s="6"/>
      <c r="E109" s="6"/>
      <c r="F109" s="6"/>
      <c r="G109" s="6"/>
    </row>
    <row r="110" spans="2:7" ht="15" customHeight="1">
      <c r="B110" s="6"/>
      <c r="C110" s="6"/>
      <c r="D110" s="6"/>
      <c r="E110" s="6"/>
      <c r="F110" s="6"/>
      <c r="G110" s="6"/>
    </row>
    <row r="111" spans="2:7" ht="15" customHeight="1">
      <c r="B111" s="6"/>
      <c r="C111" s="6"/>
      <c r="D111" s="6"/>
      <c r="E111" s="6"/>
      <c r="F111" s="6"/>
      <c r="G111" s="6"/>
    </row>
    <row r="112" spans="2:7" ht="15" customHeight="1">
      <c r="B112" s="6"/>
      <c r="C112" s="6"/>
      <c r="D112" s="6"/>
      <c r="E112" s="6"/>
      <c r="F112" s="6"/>
      <c r="G112" s="6"/>
    </row>
    <row r="113" spans="2:7" ht="15" customHeight="1">
      <c r="B113" s="6"/>
      <c r="C113" s="6"/>
      <c r="D113" s="6"/>
      <c r="E113" s="6"/>
      <c r="F113" s="6"/>
      <c r="G113" s="6"/>
    </row>
    <row r="114" spans="2:7" ht="15" customHeight="1">
      <c r="B114" s="6"/>
      <c r="C114" s="6"/>
      <c r="D114" s="6"/>
      <c r="E114" s="6"/>
      <c r="F114" s="6"/>
      <c r="G114" s="6"/>
    </row>
    <row r="115" spans="2:7" ht="15" customHeight="1">
      <c r="B115" s="6"/>
      <c r="C115" s="6"/>
      <c r="D115" s="6"/>
      <c r="E115" s="6"/>
      <c r="F115" s="6"/>
      <c r="G115" s="6"/>
    </row>
    <row r="116" spans="2:7" ht="15" customHeight="1">
      <c r="B116" s="6"/>
      <c r="C116" s="6"/>
      <c r="D116" s="6"/>
      <c r="E116" s="6"/>
      <c r="F116" s="6"/>
      <c r="G116" s="6"/>
    </row>
    <row r="118" spans="2:7" ht="15" customHeight="1">
      <c r="B118" s="73"/>
      <c r="C118" s="73"/>
      <c r="D118" s="73"/>
      <c r="E118" s="73"/>
      <c r="F118" s="73"/>
      <c r="G118" s="73"/>
    </row>
    <row r="119" spans="2:7" ht="15" customHeight="1">
      <c r="B119" s="73"/>
      <c r="C119" s="73"/>
      <c r="D119" s="73"/>
      <c r="E119" s="73"/>
      <c r="F119" s="73"/>
      <c r="G119" s="73"/>
    </row>
    <row r="120" spans="2:7" ht="15" customHeight="1">
      <c r="B120" s="73"/>
      <c r="C120" s="73"/>
      <c r="D120" s="73"/>
      <c r="E120" s="73"/>
      <c r="F120" s="73"/>
      <c r="G120" s="73"/>
    </row>
    <row r="121" spans="2:7" ht="15" customHeight="1">
      <c r="B121" s="73"/>
      <c r="C121" s="73"/>
      <c r="D121" s="73"/>
      <c r="E121" s="73"/>
      <c r="F121" s="73"/>
      <c r="G121" s="73"/>
    </row>
    <row r="122" spans="2:7" ht="15" customHeight="1">
      <c r="B122" s="73"/>
      <c r="C122" s="73"/>
      <c r="D122" s="73"/>
      <c r="E122" s="73"/>
      <c r="F122" s="73"/>
      <c r="G122" s="73"/>
    </row>
    <row r="123" spans="2:7" ht="15" customHeight="1">
      <c r="B123" s="73"/>
      <c r="C123" s="73"/>
      <c r="D123" s="73"/>
      <c r="E123" s="73"/>
      <c r="F123" s="73"/>
      <c r="G123" s="73"/>
    </row>
    <row r="124" spans="2:7" ht="15" customHeight="1">
      <c r="B124" s="73"/>
      <c r="C124" s="73"/>
      <c r="D124" s="73"/>
      <c r="E124" s="73"/>
      <c r="F124" s="73"/>
      <c r="G124" s="73"/>
    </row>
    <row r="125" spans="2:7" ht="15" customHeight="1">
      <c r="B125" s="73"/>
      <c r="C125" s="73"/>
      <c r="D125" s="73"/>
      <c r="E125" s="73"/>
      <c r="F125" s="73"/>
      <c r="G125" s="73"/>
    </row>
    <row r="126" spans="2:7" ht="15" customHeight="1">
      <c r="B126" s="73"/>
      <c r="C126" s="73"/>
      <c r="D126" s="73"/>
      <c r="E126" s="73"/>
      <c r="F126" s="73"/>
      <c r="G126" s="73"/>
    </row>
    <row r="127" spans="2:7" ht="15" customHeight="1">
      <c r="B127" s="73"/>
      <c r="C127" s="73"/>
      <c r="D127" s="73"/>
      <c r="E127" s="73"/>
      <c r="F127" s="73"/>
      <c r="G127" s="73"/>
    </row>
    <row r="128" spans="2:7" ht="15" customHeight="1">
      <c r="B128" s="73"/>
      <c r="C128" s="73"/>
      <c r="D128" s="73"/>
      <c r="E128" s="73"/>
      <c r="F128" s="73"/>
      <c r="G128" s="73"/>
    </row>
    <row r="129" spans="2:7" ht="15" customHeight="1">
      <c r="B129" s="73"/>
      <c r="C129" s="73"/>
      <c r="D129" s="73"/>
      <c r="E129" s="73"/>
      <c r="F129" s="73"/>
      <c r="G129" s="73"/>
    </row>
    <row r="130" spans="2:7" ht="15" customHeight="1">
      <c r="B130" s="73"/>
      <c r="C130" s="73"/>
      <c r="D130" s="73"/>
      <c r="E130" s="73"/>
      <c r="F130" s="73"/>
      <c r="G130" s="73"/>
    </row>
    <row r="131" spans="2:7" ht="15" customHeight="1">
      <c r="B131" s="73"/>
      <c r="C131" s="73"/>
      <c r="D131" s="73"/>
      <c r="E131" s="73"/>
      <c r="F131" s="73"/>
      <c r="G131" s="73"/>
    </row>
    <row r="132" spans="2:7" ht="15" customHeight="1">
      <c r="B132" s="73"/>
      <c r="C132" s="73"/>
      <c r="D132" s="73"/>
      <c r="E132" s="73"/>
      <c r="F132" s="73"/>
      <c r="G132" s="73"/>
    </row>
    <row r="133" spans="2:7" ht="15" customHeight="1">
      <c r="B133" s="73"/>
      <c r="C133" s="73"/>
      <c r="D133" s="73"/>
      <c r="E133" s="73"/>
      <c r="F133" s="73"/>
      <c r="G133" s="73"/>
    </row>
    <row r="134" spans="2:7" ht="15" customHeight="1">
      <c r="B134" s="73"/>
      <c r="C134" s="73"/>
      <c r="D134" s="73"/>
      <c r="E134" s="73"/>
      <c r="F134" s="73"/>
      <c r="G134" s="73"/>
    </row>
    <row r="135" spans="2:7" ht="15" customHeight="1">
      <c r="B135" s="73"/>
      <c r="C135" s="73"/>
      <c r="D135" s="73"/>
      <c r="E135" s="73"/>
      <c r="F135" s="73"/>
      <c r="G135" s="73"/>
    </row>
    <row r="136" spans="2:7" ht="15" customHeight="1">
      <c r="B136" s="73"/>
      <c r="C136" s="73"/>
      <c r="D136" s="73"/>
      <c r="E136" s="73"/>
      <c r="F136" s="73"/>
      <c r="G136" s="73"/>
    </row>
    <row r="137" spans="2:7" ht="15" customHeight="1">
      <c r="B137" s="73"/>
      <c r="C137" s="73"/>
      <c r="D137" s="73"/>
      <c r="E137" s="73"/>
      <c r="F137" s="73"/>
      <c r="G137" s="73"/>
    </row>
    <row r="138" spans="2:7" ht="15" customHeight="1">
      <c r="B138" s="73"/>
      <c r="C138" s="73"/>
      <c r="D138" s="73"/>
      <c r="E138" s="73"/>
      <c r="F138" s="73"/>
      <c r="G138" s="73"/>
    </row>
    <row r="139" spans="2:7" ht="15" customHeight="1">
      <c r="B139" s="73"/>
      <c r="C139" s="73"/>
      <c r="D139" s="73"/>
      <c r="E139" s="73"/>
      <c r="F139" s="73"/>
      <c r="G139" s="73"/>
    </row>
    <row r="140" spans="2:7" ht="15" customHeight="1">
      <c r="B140" s="73"/>
      <c r="C140" s="73"/>
      <c r="D140" s="73"/>
      <c r="E140" s="73"/>
      <c r="F140" s="73"/>
      <c r="G140" s="73"/>
    </row>
    <row r="141" spans="2:7" ht="15" customHeight="1">
      <c r="B141" s="73"/>
      <c r="C141" s="73"/>
      <c r="D141" s="73"/>
      <c r="E141" s="73"/>
      <c r="F141" s="73"/>
      <c r="G141" s="73"/>
    </row>
    <row r="142" spans="2:7" ht="15" customHeight="1">
      <c r="B142" s="73"/>
      <c r="C142" s="73"/>
      <c r="D142" s="73"/>
      <c r="E142" s="73"/>
      <c r="F142" s="73"/>
      <c r="G142" s="73"/>
    </row>
    <row r="143" spans="2:7" ht="15" customHeight="1">
      <c r="B143" s="73"/>
      <c r="C143" s="73"/>
      <c r="D143" s="73"/>
      <c r="E143" s="73"/>
      <c r="F143" s="73"/>
      <c r="G143" s="73"/>
    </row>
    <row r="144" spans="2:7" ht="15" customHeight="1">
      <c r="B144" s="73"/>
      <c r="C144" s="73"/>
      <c r="D144" s="73"/>
      <c r="E144" s="73"/>
      <c r="F144" s="73"/>
      <c r="G144" s="73"/>
    </row>
    <row r="145" spans="2:7" ht="15" customHeight="1">
      <c r="B145" s="73"/>
      <c r="C145" s="73"/>
      <c r="D145" s="73"/>
      <c r="E145" s="73"/>
      <c r="F145" s="73"/>
      <c r="G145" s="73"/>
    </row>
    <row r="146" spans="2:7" ht="15" customHeight="1">
      <c r="B146" s="73"/>
      <c r="C146" s="73"/>
      <c r="D146" s="73"/>
      <c r="E146" s="73"/>
      <c r="F146" s="73"/>
      <c r="G146" s="73"/>
    </row>
    <row r="147" spans="2:7" ht="15" customHeight="1">
      <c r="B147" s="73"/>
      <c r="C147" s="73"/>
      <c r="D147" s="73"/>
      <c r="E147" s="73"/>
      <c r="F147" s="73"/>
      <c r="G147" s="73"/>
    </row>
    <row r="148" spans="2:7" ht="15" customHeight="1">
      <c r="B148" s="73"/>
      <c r="C148" s="73"/>
      <c r="D148" s="73"/>
      <c r="E148" s="73"/>
      <c r="F148" s="73"/>
      <c r="G148" s="73"/>
    </row>
    <row r="149" spans="2:7" ht="15" customHeight="1">
      <c r="B149" s="73"/>
      <c r="C149" s="73"/>
      <c r="D149" s="73"/>
      <c r="E149" s="73"/>
      <c r="F149" s="73"/>
      <c r="G149" s="73"/>
    </row>
    <row r="150" spans="2:7" ht="15" customHeight="1">
      <c r="B150" s="73"/>
      <c r="C150" s="73"/>
      <c r="D150" s="73"/>
      <c r="E150" s="73"/>
      <c r="F150" s="73"/>
      <c r="G150" s="73"/>
    </row>
    <row r="151" spans="2:7" ht="15" customHeight="1">
      <c r="B151" s="73"/>
      <c r="C151" s="73"/>
      <c r="D151" s="73"/>
      <c r="E151" s="73"/>
      <c r="F151" s="73"/>
      <c r="G151" s="73"/>
    </row>
    <row r="152" spans="2:7" ht="15" customHeight="1">
      <c r="B152" s="73"/>
      <c r="C152" s="73"/>
      <c r="D152" s="73"/>
      <c r="E152" s="73"/>
      <c r="F152" s="73"/>
      <c r="G152" s="73"/>
    </row>
    <row r="153" spans="2:7" ht="15" customHeight="1">
      <c r="B153" s="73"/>
      <c r="C153" s="73"/>
      <c r="D153" s="73"/>
      <c r="E153" s="73"/>
      <c r="F153" s="73"/>
      <c r="G153" s="73"/>
    </row>
    <row r="154" spans="2:7" ht="15" customHeight="1">
      <c r="B154" s="73"/>
      <c r="C154" s="73"/>
      <c r="D154" s="73"/>
      <c r="E154" s="73"/>
      <c r="F154" s="73"/>
      <c r="G154" s="73"/>
    </row>
    <row r="155" spans="2:7" ht="15" customHeight="1">
      <c r="B155" s="73"/>
      <c r="C155" s="73"/>
      <c r="D155" s="73"/>
      <c r="E155" s="73"/>
      <c r="F155" s="73"/>
      <c r="G155" s="73"/>
    </row>
    <row r="156" spans="2:7" ht="15" customHeight="1">
      <c r="B156" s="73"/>
      <c r="C156" s="73"/>
      <c r="D156" s="73"/>
      <c r="E156" s="73"/>
      <c r="F156" s="73"/>
      <c r="G156" s="73"/>
    </row>
    <row r="157" spans="2:7" ht="15" customHeight="1">
      <c r="B157" s="73"/>
      <c r="C157" s="73"/>
      <c r="D157" s="73"/>
      <c r="E157" s="73"/>
      <c r="F157" s="73"/>
      <c r="G157" s="73"/>
    </row>
    <row r="158" spans="2:7" ht="15" customHeight="1">
      <c r="B158" s="73"/>
      <c r="C158" s="73"/>
      <c r="D158" s="73"/>
      <c r="E158" s="73"/>
      <c r="F158" s="73"/>
      <c r="G158" s="73"/>
    </row>
    <row r="159" spans="2:7" ht="15" customHeight="1">
      <c r="B159" s="73"/>
      <c r="C159" s="73"/>
      <c r="D159" s="73"/>
      <c r="E159" s="73"/>
      <c r="F159" s="73"/>
      <c r="G159" s="73"/>
    </row>
    <row r="160" spans="2:7" ht="15" customHeight="1">
      <c r="B160" s="73"/>
      <c r="C160" s="73"/>
      <c r="D160" s="73"/>
      <c r="E160" s="73"/>
      <c r="F160" s="73"/>
      <c r="G160" s="73"/>
    </row>
    <row r="161" spans="2:7" ht="15" customHeight="1">
      <c r="B161" s="73"/>
      <c r="C161" s="73"/>
      <c r="D161" s="73"/>
      <c r="E161" s="73"/>
      <c r="F161" s="73"/>
      <c r="G161" s="73"/>
    </row>
    <row r="162" spans="2:7" ht="15" customHeight="1">
      <c r="B162" s="73"/>
      <c r="C162" s="73"/>
      <c r="D162" s="73"/>
      <c r="E162" s="73"/>
      <c r="F162" s="73"/>
      <c r="G162" s="73"/>
    </row>
    <row r="163" spans="2:7" ht="15" customHeight="1">
      <c r="B163" s="73"/>
      <c r="C163" s="73"/>
      <c r="D163" s="73"/>
      <c r="E163" s="73"/>
      <c r="F163" s="73"/>
      <c r="G163" s="73"/>
    </row>
    <row r="164" spans="2:7" ht="15" customHeight="1">
      <c r="B164" s="73"/>
      <c r="C164" s="73"/>
      <c r="D164" s="73"/>
      <c r="E164" s="73"/>
      <c r="F164" s="73"/>
      <c r="G164" s="73"/>
    </row>
    <row r="165" spans="2:7" ht="15" customHeight="1">
      <c r="B165" s="73"/>
      <c r="C165" s="73"/>
      <c r="D165" s="73"/>
      <c r="E165" s="73"/>
      <c r="F165" s="73"/>
      <c r="G165" s="73"/>
    </row>
    <row r="166" spans="2:7" ht="15" customHeight="1">
      <c r="B166" s="73"/>
      <c r="C166" s="73"/>
      <c r="D166" s="73"/>
      <c r="E166" s="73"/>
      <c r="F166" s="73"/>
      <c r="G166" s="73"/>
    </row>
    <row r="167" spans="2:7" ht="15" customHeight="1">
      <c r="B167" s="73"/>
      <c r="C167" s="73"/>
      <c r="D167" s="73"/>
      <c r="E167" s="73"/>
      <c r="F167" s="73"/>
      <c r="G167" s="73"/>
    </row>
    <row r="168" spans="2:7" ht="15" customHeight="1">
      <c r="B168" s="73"/>
      <c r="C168" s="73"/>
      <c r="D168" s="73"/>
      <c r="E168" s="73"/>
      <c r="F168" s="73"/>
      <c r="G168" s="73"/>
    </row>
    <row r="169" spans="2:7" ht="15" customHeight="1">
      <c r="B169" s="73"/>
      <c r="C169" s="73"/>
      <c r="D169" s="73"/>
      <c r="E169" s="73"/>
      <c r="F169" s="73"/>
      <c r="G169" s="73"/>
    </row>
    <row r="170" spans="2:7" ht="15" customHeight="1">
      <c r="B170" s="73"/>
      <c r="C170" s="73"/>
      <c r="D170" s="73"/>
      <c r="E170" s="73"/>
      <c r="F170" s="73"/>
      <c r="G170" s="73"/>
    </row>
    <row r="171" spans="2:7" ht="15" customHeight="1">
      <c r="B171" s="73"/>
      <c r="C171" s="73"/>
      <c r="D171" s="73"/>
      <c r="E171" s="73"/>
      <c r="F171" s="73"/>
      <c r="G171" s="73"/>
    </row>
    <row r="172" spans="2:7" ht="15" customHeight="1">
      <c r="B172" s="73"/>
      <c r="C172" s="73"/>
      <c r="D172" s="73"/>
      <c r="E172" s="73"/>
      <c r="F172" s="73"/>
      <c r="G172" s="73"/>
    </row>
    <row r="173" spans="2:7" ht="15" customHeight="1">
      <c r="B173" s="73"/>
      <c r="C173" s="73"/>
      <c r="D173" s="73"/>
      <c r="E173" s="73"/>
      <c r="F173" s="73"/>
      <c r="G173" s="73"/>
    </row>
  </sheetData>
  <hyperlinks>
    <hyperlink ref="A1" location="Menu!A1" display="Return to Menu" xr:uid="{8F4EBA78-96D6-4818-950E-93AF8EE7E786}"/>
  </hyperlinks>
  <printOptions horizontalCentered="1"/>
  <pageMargins left="0.196850393700787" right="0.196850393700787" top="0.118110236220472" bottom="0.196850393700787" header="0.27559055118110198" footer="0.15748031496063"/>
  <pageSetup paperSize="9" scale="54" orientation="landscape" r:id="rId1"/>
  <headerFooter alignWithMargins="0">
    <oddHeader>&amp;L&amp;"-,Bold"&amp;12Real GDP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BFA04-D8B7-479E-B55B-D64FDE983032}">
  <sheetPr>
    <pageSetUpPr fitToPage="1"/>
  </sheetPr>
  <dimension ref="A1:IV176"/>
  <sheetViews>
    <sheetView view="pageBreakPreview" zoomScale="80" zoomScaleNormal="100" zoomScaleSheetLayoutView="80" workbookViewId="0">
      <pane xSplit="1" ySplit="3" topLeftCell="B4" activePane="bottomRight" state="frozen"/>
      <selection activeCell="Z1" sqref="Z1:AB1048576"/>
      <selection pane="topRight" activeCell="Z1" sqref="Z1:AB1048576"/>
      <selection pane="bottomLeft" activeCell="Z1" sqref="Z1:AB1048576"/>
      <selection pane="bottomRight"/>
    </sheetView>
  </sheetViews>
  <sheetFormatPr defaultColWidth="10.453125" defaultRowHeight="15" customHeight="1"/>
  <cols>
    <col min="1" max="1" width="56.54296875" style="308" customWidth="1"/>
    <col min="2" max="7" width="12.453125" style="1" customWidth="1"/>
    <col min="8" max="16384" width="10.453125" style="308"/>
  </cols>
  <sheetData>
    <row r="1" spans="1:256" ht="22.5" customHeight="1">
      <c r="A1" s="279" t="s">
        <v>313</v>
      </c>
      <c r="B1" s="4"/>
      <c r="C1" s="4"/>
      <c r="D1" s="4"/>
      <c r="E1" s="4"/>
      <c r="F1" s="4"/>
      <c r="G1" s="4"/>
    </row>
    <row r="2" spans="1:256" ht="29.25" customHeight="1" thickBot="1">
      <c r="A2" s="127" t="s">
        <v>517</v>
      </c>
      <c r="B2" s="129"/>
      <c r="C2" s="129"/>
      <c r="D2" s="129"/>
      <c r="E2" s="129"/>
      <c r="F2" s="129"/>
      <c r="G2" s="129"/>
    </row>
    <row r="3" spans="1:256" s="693" customFormat="1" ht="33" customHeight="1" thickBot="1">
      <c r="A3" s="694" t="s">
        <v>0</v>
      </c>
      <c r="B3" s="287" t="s">
        <v>514</v>
      </c>
      <c r="C3" s="287" t="s">
        <v>381</v>
      </c>
      <c r="D3" s="287" t="s">
        <v>409</v>
      </c>
      <c r="E3" s="287" t="s">
        <v>410</v>
      </c>
      <c r="F3" s="287" t="s">
        <v>442</v>
      </c>
      <c r="G3" s="287" t="s">
        <v>445</v>
      </c>
    </row>
    <row r="4" spans="1:256" s="691" customFormat="1" ht="15" customHeight="1">
      <c r="A4" s="704" t="s">
        <v>322</v>
      </c>
      <c r="B4" s="417">
        <v>52779.873487244113</v>
      </c>
      <c r="C4" s="417">
        <v>54181.405787707343</v>
      </c>
      <c r="D4" s="417">
        <v>56228.30680575197</v>
      </c>
      <c r="E4" s="417">
        <v>57613.193216355387</v>
      </c>
      <c r="F4" s="417">
        <v>58327.22477950764</v>
      </c>
      <c r="G4" s="417">
        <v>59312.569103912399</v>
      </c>
    </row>
    <row r="5" spans="1:256" s="691" customFormat="1" ht="15" customHeight="1">
      <c r="A5" s="693" t="s">
        <v>323</v>
      </c>
      <c r="B5" s="145">
        <v>35925.188668071823</v>
      </c>
      <c r="C5" s="145">
        <v>37246.503007646454</v>
      </c>
      <c r="D5" s="145">
        <v>38794.92826899077</v>
      </c>
      <c r="E5" s="145">
        <v>39600.844503032567</v>
      </c>
      <c r="F5" s="145">
        <v>41170.602534587379</v>
      </c>
      <c r="G5" s="145">
        <v>42369.960887336943</v>
      </c>
    </row>
    <row r="6" spans="1:256" s="691" customFormat="1" ht="15" customHeight="1">
      <c r="A6" s="693" t="s">
        <v>324</v>
      </c>
      <c r="B6" s="145">
        <v>11761.13186520158</v>
      </c>
      <c r="C6" s="145">
        <v>11844.528749092951</v>
      </c>
      <c r="D6" s="145">
        <v>12244.147948710186</v>
      </c>
      <c r="E6" s="145">
        <v>12579.398271205329</v>
      </c>
      <c r="F6" s="145">
        <v>12211.248606039675</v>
      </c>
      <c r="G6" s="145">
        <v>11949.767475583212</v>
      </c>
    </row>
    <row r="7" spans="1:256" s="691" customFormat="1" ht="15" customHeight="1">
      <c r="A7" s="693" t="s">
        <v>325</v>
      </c>
      <c r="B7" s="145">
        <v>2695.0425786405672</v>
      </c>
      <c r="C7" s="145">
        <v>2754.655811913723</v>
      </c>
      <c r="D7" s="145">
        <v>2842.2441484232927</v>
      </c>
      <c r="E7" s="145">
        <v>3015.2721178686102</v>
      </c>
      <c r="F7" s="145">
        <v>2473.3294918766833</v>
      </c>
      <c r="G7" s="145">
        <v>2535.8605340566114</v>
      </c>
    </row>
    <row r="8" spans="1:256" s="691" customFormat="1" ht="15" customHeight="1">
      <c r="A8" s="693" t="s">
        <v>326</v>
      </c>
      <c r="B8" s="145">
        <v>2398.5103753301455</v>
      </c>
      <c r="C8" s="145">
        <v>2335.7182190542244</v>
      </c>
      <c r="D8" s="145">
        <v>2346.9864396277285</v>
      </c>
      <c r="E8" s="145">
        <v>2417.6783242488818</v>
      </c>
      <c r="F8" s="145">
        <v>2472.0441470039054</v>
      </c>
      <c r="G8" s="145">
        <v>2456.9802069356356</v>
      </c>
    </row>
    <row r="9" spans="1:256" s="691" customFormat="1" ht="15" customHeight="1">
      <c r="A9" s="705" t="s">
        <v>327</v>
      </c>
      <c r="B9" s="417">
        <v>43077.272753757017</v>
      </c>
      <c r="C9" s="417">
        <v>33291.211634208659</v>
      </c>
      <c r="D9" s="417">
        <v>30189.285134033191</v>
      </c>
      <c r="E9" s="417">
        <v>33255.763428145692</v>
      </c>
      <c r="F9" s="417">
        <v>34590.377277735395</v>
      </c>
      <c r="G9" s="417">
        <v>35560.968143604769</v>
      </c>
    </row>
    <row r="10" spans="1:256" s="691" customFormat="1" ht="15" customHeight="1">
      <c r="A10" s="706" t="s">
        <v>328</v>
      </c>
      <c r="B10" s="145">
        <v>12402.437927975398</v>
      </c>
      <c r="C10" s="145">
        <v>8905.6897525735276</v>
      </c>
      <c r="D10" s="145">
        <v>5579.009057241793</v>
      </c>
      <c r="E10" s="145">
        <v>6901.9584048055976</v>
      </c>
      <c r="F10" s="145">
        <v>7194.5680014109539</v>
      </c>
      <c r="G10" s="145">
        <v>7571.2390946528503</v>
      </c>
    </row>
    <row r="11" spans="1:256" s="697" customFormat="1" ht="15" customHeight="1">
      <c r="A11" s="693" t="s">
        <v>329</v>
      </c>
      <c r="B11" s="145">
        <v>11952.44960501083</v>
      </c>
      <c r="C11" s="145">
        <v>8606.9914118792549</v>
      </c>
      <c r="D11" s="145">
        <v>5245.8995862754182</v>
      </c>
      <c r="E11" s="145">
        <v>6545.4730448463388</v>
      </c>
      <c r="F11" s="145">
        <v>6836.5988566244578</v>
      </c>
      <c r="G11" s="145">
        <v>7215.0645129613231</v>
      </c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  <c r="AJ11" s="308"/>
      <c r="AK11" s="308"/>
      <c r="AL11" s="308"/>
      <c r="AM11" s="308"/>
      <c r="AN11" s="308"/>
      <c r="AO11" s="308"/>
      <c r="AP11" s="308"/>
      <c r="AQ11" s="308"/>
      <c r="AR11" s="308"/>
      <c r="AS11" s="308"/>
      <c r="AT11" s="308"/>
      <c r="AU11" s="308"/>
      <c r="AV11" s="308"/>
      <c r="AW11" s="308"/>
      <c r="AX11" s="308"/>
      <c r="AY11" s="308"/>
      <c r="AZ11" s="308"/>
      <c r="BA11" s="308"/>
      <c r="BB11" s="308"/>
      <c r="BC11" s="308"/>
      <c r="BD11" s="308"/>
      <c r="BE11" s="308"/>
      <c r="BF11" s="308"/>
      <c r="BG11" s="308"/>
      <c r="BH11" s="308"/>
      <c r="BI11" s="308"/>
      <c r="BJ11" s="308"/>
      <c r="BK11" s="308"/>
      <c r="BL11" s="308"/>
      <c r="BM11" s="308"/>
      <c r="BN11" s="308"/>
      <c r="BO11" s="308"/>
      <c r="BP11" s="308"/>
      <c r="BQ11" s="308"/>
      <c r="BR11" s="308"/>
      <c r="BS11" s="308"/>
      <c r="BT11" s="308"/>
      <c r="BU11" s="308"/>
      <c r="BV11" s="308"/>
      <c r="BW11" s="308"/>
      <c r="BX11" s="308"/>
      <c r="BY11" s="308"/>
      <c r="BZ11" s="308"/>
      <c r="CA11" s="308"/>
      <c r="CB11" s="308"/>
      <c r="CC11" s="308"/>
      <c r="CD11" s="308"/>
      <c r="CE11" s="308"/>
      <c r="CF11" s="308"/>
      <c r="CG11" s="308"/>
      <c r="CH11" s="308"/>
      <c r="CI11" s="308"/>
      <c r="CJ11" s="308"/>
      <c r="CK11" s="308"/>
      <c r="CL11" s="308"/>
      <c r="CM11" s="308"/>
      <c r="CN11" s="308"/>
      <c r="CO11" s="308"/>
      <c r="CP11" s="308"/>
      <c r="CQ11" s="308"/>
      <c r="CR11" s="308"/>
      <c r="CS11" s="308"/>
      <c r="CT11" s="308"/>
      <c r="CU11" s="308"/>
      <c r="CV11" s="308"/>
      <c r="CW11" s="308"/>
      <c r="CX11" s="308"/>
      <c r="CY11" s="308"/>
      <c r="CZ11" s="308"/>
      <c r="DA11" s="308"/>
      <c r="DB11" s="308"/>
      <c r="DC11" s="308"/>
      <c r="DD11" s="308"/>
      <c r="DE11" s="308"/>
      <c r="DF11" s="308"/>
      <c r="DG11" s="308"/>
      <c r="DH11" s="308"/>
      <c r="DI11" s="308"/>
      <c r="DJ11" s="308"/>
      <c r="DK11" s="308"/>
      <c r="DL11" s="308"/>
      <c r="DM11" s="308"/>
      <c r="DN11" s="308"/>
      <c r="DO11" s="308"/>
      <c r="DP11" s="308"/>
      <c r="DQ11" s="308"/>
      <c r="DR11" s="308"/>
      <c r="DS11" s="308"/>
      <c r="DT11" s="308"/>
      <c r="DU11" s="308"/>
      <c r="DV11" s="308"/>
      <c r="DW11" s="308"/>
      <c r="DX11" s="308"/>
      <c r="DY11" s="308"/>
      <c r="DZ11" s="308"/>
      <c r="EA11" s="308"/>
      <c r="EB11" s="308"/>
      <c r="EC11" s="308"/>
      <c r="ED11" s="308"/>
      <c r="EE11" s="308"/>
      <c r="EF11" s="308"/>
      <c r="EG11" s="308"/>
      <c r="EH11" s="308"/>
      <c r="EI11" s="308"/>
      <c r="EJ11" s="308"/>
      <c r="EK11" s="308"/>
      <c r="EL11" s="308"/>
      <c r="EM11" s="308"/>
      <c r="EN11" s="308"/>
      <c r="EO11" s="308"/>
      <c r="EP11" s="308"/>
      <c r="EQ11" s="308"/>
      <c r="ER11" s="308"/>
      <c r="ES11" s="308"/>
      <c r="ET11" s="308"/>
      <c r="EU11" s="308"/>
      <c r="EV11" s="308"/>
      <c r="EW11" s="308"/>
      <c r="EX11" s="308"/>
      <c r="EY11" s="308"/>
      <c r="EZ11" s="308"/>
      <c r="FA11" s="308"/>
      <c r="FB11" s="308"/>
      <c r="FC11" s="308"/>
      <c r="FD11" s="308"/>
      <c r="FE11" s="308"/>
      <c r="FF11" s="308"/>
      <c r="FG11" s="308"/>
      <c r="FH11" s="308"/>
      <c r="FI11" s="308"/>
      <c r="FJ11" s="308"/>
      <c r="FK11" s="308"/>
      <c r="FL11" s="308"/>
      <c r="FM11" s="308"/>
      <c r="FN11" s="308"/>
      <c r="FO11" s="308"/>
      <c r="FP11" s="308"/>
      <c r="FQ11" s="308"/>
      <c r="FR11" s="308"/>
      <c r="FS11" s="308"/>
      <c r="FT11" s="308"/>
      <c r="FU11" s="308"/>
      <c r="FV11" s="308"/>
      <c r="FW11" s="308"/>
      <c r="FX11" s="308"/>
      <c r="FY11" s="308"/>
      <c r="FZ11" s="308"/>
      <c r="GA11" s="308"/>
      <c r="GB11" s="308"/>
      <c r="GC11" s="308"/>
      <c r="GD11" s="308"/>
      <c r="GE11" s="308"/>
      <c r="GF11" s="308"/>
      <c r="GG11" s="308"/>
      <c r="GH11" s="308"/>
      <c r="GI11" s="308"/>
      <c r="GJ11" s="308"/>
      <c r="GK11" s="308"/>
      <c r="GL11" s="308"/>
      <c r="GM11" s="308"/>
      <c r="GN11" s="308"/>
      <c r="GO11" s="308"/>
      <c r="GP11" s="308"/>
      <c r="GQ11" s="308"/>
      <c r="GR11" s="308"/>
      <c r="GS11" s="308"/>
      <c r="GT11" s="308"/>
      <c r="GU11" s="308"/>
      <c r="GV11" s="308"/>
      <c r="GW11" s="308"/>
      <c r="GX11" s="308"/>
      <c r="GY11" s="308"/>
      <c r="GZ11" s="308"/>
      <c r="HA11" s="308"/>
      <c r="HB11" s="308"/>
      <c r="HC11" s="308"/>
      <c r="HD11" s="308"/>
      <c r="HE11" s="308"/>
      <c r="HF11" s="308"/>
      <c r="HG11" s="308"/>
      <c r="HH11" s="308"/>
      <c r="HI11" s="308"/>
      <c r="HJ11" s="308"/>
      <c r="HK11" s="308"/>
      <c r="HL11" s="308"/>
      <c r="HM11" s="308"/>
      <c r="HN11" s="308"/>
      <c r="HO11" s="308"/>
      <c r="HP11" s="308"/>
      <c r="HQ11" s="308"/>
      <c r="HR11" s="308"/>
      <c r="HS11" s="308"/>
      <c r="HT11" s="308"/>
      <c r="HU11" s="308"/>
      <c r="HV11" s="308"/>
      <c r="HW11" s="308"/>
      <c r="HX11" s="308"/>
      <c r="HY11" s="308"/>
      <c r="HZ11" s="308"/>
      <c r="IA11" s="308"/>
      <c r="IB11" s="308"/>
      <c r="IC11" s="308"/>
      <c r="ID11" s="308"/>
      <c r="IE11" s="308"/>
      <c r="IF11" s="308"/>
      <c r="IG11" s="308"/>
      <c r="IH11" s="308"/>
      <c r="II11" s="308"/>
      <c r="IJ11" s="308"/>
      <c r="IK11" s="308"/>
      <c r="IL11" s="308"/>
      <c r="IM11" s="308"/>
      <c r="IN11" s="308"/>
      <c r="IO11" s="308"/>
      <c r="IP11" s="308"/>
      <c r="IQ11" s="308"/>
      <c r="IR11" s="308"/>
      <c r="IS11" s="308"/>
      <c r="IT11" s="308"/>
      <c r="IU11" s="308"/>
      <c r="IV11" s="308"/>
    </row>
    <row r="12" spans="1:256" ht="15" customHeight="1">
      <c r="A12" s="693" t="s">
        <v>330</v>
      </c>
      <c r="B12" s="145">
        <v>22.818997244046976</v>
      </c>
      <c r="C12" s="145">
        <v>12.410576554712643</v>
      </c>
      <c r="D12" s="145">
        <v>12.160548672054992</v>
      </c>
      <c r="E12" s="145">
        <v>11.654383760799734</v>
      </c>
      <c r="F12" s="145">
        <v>11.362185717373389</v>
      </c>
      <c r="G12" s="145">
        <v>10.879685255426889</v>
      </c>
    </row>
    <row r="13" spans="1:256" ht="15" customHeight="1">
      <c r="A13" s="693" t="s">
        <v>331</v>
      </c>
      <c r="B13" s="145">
        <v>39.131433106721857</v>
      </c>
      <c r="C13" s="145">
        <v>8.5702962479866542</v>
      </c>
      <c r="D13" s="145">
        <v>45.449192903915261</v>
      </c>
      <c r="E13" s="145">
        <v>61.503656841822931</v>
      </c>
      <c r="F13" s="145">
        <v>89.675328139795042</v>
      </c>
      <c r="G13" s="145">
        <v>157.14114027308261</v>
      </c>
    </row>
    <row r="14" spans="1:256" ht="15" customHeight="1">
      <c r="A14" s="693" t="s">
        <v>332</v>
      </c>
      <c r="B14" s="145">
        <v>388.03789261380001</v>
      </c>
      <c r="C14" s="145">
        <v>277.71746789157339</v>
      </c>
      <c r="D14" s="145">
        <v>275.49972939040481</v>
      </c>
      <c r="E14" s="145">
        <v>283.32731935663656</v>
      </c>
      <c r="F14" s="145">
        <v>256.93163092932889</v>
      </c>
      <c r="G14" s="145">
        <v>188.15375616301773</v>
      </c>
    </row>
    <row r="15" spans="1:256" s="698" customFormat="1" ht="15" customHeight="1">
      <c r="A15" s="705" t="s">
        <v>333</v>
      </c>
      <c r="B15" s="145">
        <v>18664.34581145857</v>
      </c>
      <c r="C15" s="145">
        <v>14947.915054045212</v>
      </c>
      <c r="D15" s="145">
        <v>15916.674387224612</v>
      </c>
      <c r="E15" s="145">
        <v>16960.340601120177</v>
      </c>
      <c r="F15" s="145">
        <v>17370.9277584472</v>
      </c>
      <c r="G15" s="145">
        <v>17578.90475915563</v>
      </c>
      <c r="H15" s="691"/>
      <c r="I15" s="691"/>
      <c r="J15" s="691"/>
      <c r="K15" s="691"/>
      <c r="L15" s="691"/>
      <c r="M15" s="691"/>
      <c r="N15" s="691"/>
      <c r="O15" s="691"/>
      <c r="P15" s="691"/>
      <c r="Q15" s="691"/>
      <c r="R15" s="691"/>
      <c r="S15" s="691"/>
      <c r="T15" s="691"/>
      <c r="U15" s="691"/>
      <c r="V15" s="691"/>
      <c r="W15" s="691"/>
      <c r="X15" s="691"/>
      <c r="Y15" s="691"/>
      <c r="Z15" s="691"/>
      <c r="AA15" s="691"/>
      <c r="AB15" s="691"/>
      <c r="AC15" s="691"/>
      <c r="AD15" s="691"/>
      <c r="AE15" s="691"/>
      <c r="AF15" s="691"/>
      <c r="AG15" s="691"/>
      <c r="AH15" s="691"/>
      <c r="AI15" s="691"/>
      <c r="AJ15" s="691"/>
      <c r="AK15" s="691"/>
      <c r="AL15" s="691"/>
      <c r="AM15" s="691"/>
      <c r="AN15" s="691"/>
      <c r="AO15" s="691"/>
      <c r="AP15" s="691"/>
      <c r="AQ15" s="691"/>
      <c r="AR15" s="691"/>
      <c r="AS15" s="691"/>
      <c r="AT15" s="691"/>
      <c r="AU15" s="691"/>
      <c r="AV15" s="691"/>
      <c r="AW15" s="691"/>
      <c r="AX15" s="691"/>
      <c r="AY15" s="691"/>
      <c r="AZ15" s="691"/>
      <c r="BA15" s="691"/>
      <c r="BB15" s="691"/>
      <c r="BC15" s="691"/>
      <c r="BD15" s="691"/>
      <c r="BE15" s="691"/>
      <c r="BF15" s="691"/>
      <c r="BG15" s="691"/>
      <c r="BH15" s="691"/>
      <c r="BI15" s="691"/>
      <c r="BJ15" s="691"/>
      <c r="BK15" s="691"/>
      <c r="BL15" s="691"/>
      <c r="BM15" s="691"/>
      <c r="BN15" s="691"/>
      <c r="BO15" s="691"/>
      <c r="BP15" s="691"/>
      <c r="BQ15" s="691"/>
      <c r="BR15" s="691"/>
      <c r="BS15" s="691"/>
      <c r="BT15" s="691"/>
      <c r="BU15" s="691"/>
      <c r="BV15" s="691"/>
      <c r="BW15" s="691"/>
      <c r="BX15" s="691"/>
      <c r="BY15" s="691"/>
      <c r="BZ15" s="691"/>
      <c r="CA15" s="691"/>
      <c r="CB15" s="691"/>
      <c r="CC15" s="691"/>
      <c r="CD15" s="691"/>
      <c r="CE15" s="691"/>
      <c r="CF15" s="691"/>
      <c r="CG15" s="691"/>
      <c r="CH15" s="691"/>
      <c r="CI15" s="691"/>
      <c r="CJ15" s="691"/>
      <c r="CK15" s="691"/>
      <c r="CL15" s="691"/>
      <c r="CM15" s="691"/>
      <c r="CN15" s="691"/>
      <c r="CO15" s="691"/>
      <c r="CP15" s="691"/>
      <c r="CQ15" s="691"/>
      <c r="CR15" s="691"/>
      <c r="CS15" s="691"/>
      <c r="CT15" s="691"/>
      <c r="CU15" s="691"/>
      <c r="CV15" s="691"/>
      <c r="CW15" s="691"/>
      <c r="CX15" s="691"/>
      <c r="CY15" s="691"/>
      <c r="CZ15" s="691"/>
      <c r="DA15" s="691"/>
      <c r="DB15" s="691"/>
      <c r="DC15" s="691"/>
      <c r="DD15" s="691"/>
      <c r="DE15" s="691"/>
      <c r="DF15" s="691"/>
      <c r="DG15" s="691"/>
      <c r="DH15" s="691"/>
      <c r="DI15" s="691"/>
      <c r="DJ15" s="691"/>
      <c r="DK15" s="691"/>
      <c r="DL15" s="691"/>
      <c r="DM15" s="691"/>
      <c r="DN15" s="691"/>
      <c r="DO15" s="691"/>
      <c r="DP15" s="691"/>
      <c r="DQ15" s="691"/>
      <c r="DR15" s="691"/>
      <c r="DS15" s="691"/>
      <c r="DT15" s="691"/>
      <c r="DU15" s="691"/>
      <c r="DV15" s="691"/>
      <c r="DW15" s="691"/>
      <c r="DX15" s="691"/>
      <c r="DY15" s="691"/>
      <c r="DZ15" s="691"/>
      <c r="EA15" s="691"/>
      <c r="EB15" s="691"/>
      <c r="EC15" s="691"/>
      <c r="ED15" s="691"/>
      <c r="EE15" s="691"/>
      <c r="EF15" s="691"/>
      <c r="EG15" s="691"/>
      <c r="EH15" s="691"/>
      <c r="EI15" s="691"/>
      <c r="EJ15" s="691"/>
      <c r="EK15" s="691"/>
      <c r="EL15" s="691"/>
      <c r="EM15" s="691"/>
      <c r="EN15" s="691"/>
      <c r="EO15" s="691"/>
      <c r="EP15" s="691"/>
      <c r="EQ15" s="691"/>
      <c r="ER15" s="691"/>
      <c r="ES15" s="691"/>
      <c r="ET15" s="691"/>
      <c r="EU15" s="691"/>
      <c r="EV15" s="691"/>
      <c r="EW15" s="691"/>
      <c r="EX15" s="691"/>
      <c r="EY15" s="691"/>
      <c r="EZ15" s="691"/>
      <c r="FA15" s="691"/>
      <c r="FB15" s="691"/>
      <c r="FC15" s="691"/>
      <c r="FD15" s="691"/>
      <c r="FE15" s="691"/>
      <c r="FF15" s="691"/>
      <c r="FG15" s="691"/>
      <c r="FH15" s="691"/>
      <c r="FI15" s="691"/>
      <c r="FJ15" s="691"/>
      <c r="FK15" s="691"/>
      <c r="FL15" s="691"/>
      <c r="FM15" s="691"/>
      <c r="FN15" s="691"/>
      <c r="FO15" s="691"/>
      <c r="FP15" s="691"/>
      <c r="FQ15" s="691"/>
      <c r="FR15" s="691"/>
      <c r="FS15" s="691"/>
      <c r="FT15" s="691"/>
      <c r="FU15" s="691"/>
      <c r="FV15" s="691"/>
      <c r="FW15" s="691"/>
      <c r="FX15" s="691"/>
      <c r="FY15" s="691"/>
      <c r="FZ15" s="691"/>
      <c r="GA15" s="691"/>
      <c r="GB15" s="691"/>
      <c r="GC15" s="691"/>
      <c r="GD15" s="691"/>
      <c r="GE15" s="691"/>
      <c r="GF15" s="691"/>
      <c r="GG15" s="691"/>
      <c r="GH15" s="691"/>
      <c r="GI15" s="691"/>
      <c r="GJ15" s="691"/>
      <c r="GK15" s="691"/>
      <c r="GL15" s="691"/>
      <c r="GM15" s="691"/>
      <c r="GN15" s="691"/>
      <c r="GO15" s="691"/>
      <c r="GP15" s="691"/>
      <c r="GQ15" s="691"/>
      <c r="GR15" s="691"/>
      <c r="GS15" s="691"/>
      <c r="GT15" s="691"/>
      <c r="GU15" s="691"/>
      <c r="GV15" s="691"/>
      <c r="GW15" s="691"/>
      <c r="GX15" s="691"/>
      <c r="GY15" s="691"/>
      <c r="GZ15" s="691"/>
      <c r="HA15" s="691"/>
      <c r="HB15" s="691"/>
      <c r="HC15" s="691"/>
      <c r="HD15" s="691"/>
      <c r="HE15" s="691"/>
      <c r="HF15" s="691"/>
      <c r="HG15" s="691"/>
      <c r="HH15" s="691"/>
      <c r="HI15" s="691"/>
      <c r="HJ15" s="691"/>
      <c r="HK15" s="691"/>
      <c r="HL15" s="691"/>
      <c r="HM15" s="691"/>
      <c r="HN15" s="691"/>
      <c r="HO15" s="691"/>
      <c r="HP15" s="691"/>
      <c r="HQ15" s="691"/>
      <c r="HR15" s="691"/>
      <c r="HS15" s="691"/>
      <c r="HT15" s="691"/>
      <c r="HU15" s="691"/>
      <c r="HV15" s="691"/>
      <c r="HW15" s="691"/>
      <c r="HX15" s="691"/>
      <c r="HY15" s="691"/>
      <c r="HZ15" s="691"/>
      <c r="IA15" s="691"/>
      <c r="IB15" s="691"/>
      <c r="IC15" s="691"/>
      <c r="ID15" s="691"/>
      <c r="IE15" s="691"/>
      <c r="IF15" s="691"/>
      <c r="IG15" s="691"/>
      <c r="IH15" s="691"/>
      <c r="II15" s="691"/>
      <c r="IJ15" s="691"/>
      <c r="IK15" s="691"/>
      <c r="IL15" s="691"/>
      <c r="IM15" s="691"/>
      <c r="IN15" s="691"/>
      <c r="IO15" s="691"/>
      <c r="IP15" s="691"/>
      <c r="IQ15" s="691"/>
      <c r="IR15" s="691"/>
      <c r="IS15" s="691"/>
      <c r="IT15" s="691"/>
      <c r="IU15" s="691"/>
      <c r="IV15" s="691"/>
    </row>
    <row r="16" spans="1:256" ht="15" customHeight="1">
      <c r="A16" s="693" t="s">
        <v>334</v>
      </c>
      <c r="B16" s="145">
        <v>140.68308334792539</v>
      </c>
      <c r="C16" s="145">
        <v>48.11310397393521</v>
      </c>
      <c r="D16" s="145">
        <v>26.553154291494454</v>
      </c>
      <c r="E16" s="145">
        <v>15.939542255337679</v>
      </c>
      <c r="F16" s="145">
        <v>11.592543278744287</v>
      </c>
      <c r="G16" s="145">
        <v>9.8922607064962946</v>
      </c>
    </row>
    <row r="17" spans="1:7" ht="15" customHeight="1">
      <c r="A17" s="693" t="s">
        <v>335</v>
      </c>
      <c r="B17" s="145">
        <v>2240.142461352229</v>
      </c>
      <c r="C17" s="145">
        <v>2033.5820691598653</v>
      </c>
      <c r="D17" s="145">
        <v>2098.3972449372277</v>
      </c>
      <c r="E17" s="145">
        <v>2259.6615899545695</v>
      </c>
      <c r="F17" s="145">
        <v>2303.6879634724205</v>
      </c>
      <c r="G17" s="145">
        <v>2358.3495024954937</v>
      </c>
    </row>
    <row r="18" spans="1:7" ht="15" customHeight="1">
      <c r="A18" s="707" t="s">
        <v>336</v>
      </c>
      <c r="B18" s="145">
        <v>6608.2937035410869</v>
      </c>
      <c r="C18" s="145">
        <v>5207.1668895252715</v>
      </c>
      <c r="D18" s="145">
        <v>5245.1384970509407</v>
      </c>
      <c r="E18" s="145">
        <v>5657.2399859503348</v>
      </c>
      <c r="F18" s="145">
        <v>6024.2017389627199</v>
      </c>
      <c r="G18" s="145">
        <v>6174.885389293755</v>
      </c>
    </row>
    <row r="19" spans="1:7" ht="15" customHeight="1">
      <c r="A19" s="707" t="s">
        <v>337</v>
      </c>
      <c r="B19" s="145">
        <v>4372.7504050605266</v>
      </c>
      <c r="C19" s="145">
        <v>3558.8648537966164</v>
      </c>
      <c r="D19" s="145">
        <v>3944.05042136057</v>
      </c>
      <c r="E19" s="145">
        <v>4242.6422475426425</v>
      </c>
      <c r="F19" s="145">
        <v>4547.6878504846354</v>
      </c>
      <c r="G19" s="145">
        <v>4475.6875271046983</v>
      </c>
    </row>
    <row r="20" spans="1:7" ht="15" customHeight="1">
      <c r="A20" s="707" t="s">
        <v>338</v>
      </c>
      <c r="B20" s="145">
        <v>570.61677844047313</v>
      </c>
      <c r="C20" s="145">
        <v>553.91205455567581</v>
      </c>
      <c r="D20" s="145">
        <v>689.71963092729493</v>
      </c>
      <c r="E20" s="145">
        <v>773.64398490646943</v>
      </c>
      <c r="F20" s="145">
        <v>630.81267913795762</v>
      </c>
      <c r="G20" s="145">
        <v>643.04634260356818</v>
      </c>
    </row>
    <row r="21" spans="1:7" ht="15" customHeight="1">
      <c r="A21" s="707" t="s">
        <v>339</v>
      </c>
      <c r="B21" s="145">
        <v>312.8069569272165</v>
      </c>
      <c r="C21" s="145">
        <v>252.88584033457124</v>
      </c>
      <c r="D21" s="145">
        <v>337.71114044068457</v>
      </c>
      <c r="E21" s="145">
        <v>304.57597705562472</v>
      </c>
      <c r="F21" s="145">
        <v>279.32053646475538</v>
      </c>
      <c r="G21" s="145">
        <v>279.55403457562551</v>
      </c>
    </row>
    <row r="22" spans="1:7" ht="15" customHeight="1">
      <c r="A22" s="707" t="s">
        <v>340</v>
      </c>
      <c r="B22" s="145">
        <v>729.11911857324924</v>
      </c>
      <c r="C22" s="145">
        <v>731.06226697080797</v>
      </c>
      <c r="D22" s="145">
        <v>747.40678404987034</v>
      </c>
      <c r="E22" s="145">
        <v>827.26905439618861</v>
      </c>
      <c r="F22" s="145">
        <v>908.01856184114263</v>
      </c>
      <c r="G22" s="145">
        <v>941.90383195313541</v>
      </c>
    </row>
    <row r="23" spans="1:7" ht="15" customHeight="1">
      <c r="A23" s="707" t="s">
        <v>341</v>
      </c>
      <c r="B23" s="145">
        <v>1090.1307539810155</v>
      </c>
      <c r="C23" s="145">
        <v>790.58383990309846</v>
      </c>
      <c r="D23" s="145">
        <v>832.11638357770414</v>
      </c>
      <c r="E23" s="145">
        <v>850.52593425777411</v>
      </c>
      <c r="F23" s="145">
        <v>842.77874288908026</v>
      </c>
      <c r="G23" s="145">
        <v>859.32553202118947</v>
      </c>
    </row>
    <row r="24" spans="1:7" ht="15" customHeight="1">
      <c r="A24" s="707" t="s">
        <v>342</v>
      </c>
      <c r="B24" s="145">
        <v>669.94550138146553</v>
      </c>
      <c r="C24" s="145">
        <v>598.10533600277518</v>
      </c>
      <c r="D24" s="145">
        <v>612.36651380264277</v>
      </c>
      <c r="E24" s="145">
        <v>621.98811085061629</v>
      </c>
      <c r="F24" s="145">
        <v>527.96272982652386</v>
      </c>
      <c r="G24" s="145">
        <v>528.87561476366807</v>
      </c>
    </row>
    <row r="25" spans="1:7" ht="15" customHeight="1">
      <c r="A25" s="707" t="s">
        <v>343</v>
      </c>
      <c r="B25" s="145">
        <v>21.003432209272955</v>
      </c>
      <c r="C25" s="145">
        <v>11.616424641831816</v>
      </c>
      <c r="D25" s="145">
        <v>13.784637168290534</v>
      </c>
      <c r="E25" s="145">
        <v>17.259623340138418</v>
      </c>
      <c r="F25" s="145">
        <v>18.494657945117773</v>
      </c>
      <c r="G25" s="145">
        <v>18.729280867643464</v>
      </c>
    </row>
    <row r="26" spans="1:7" ht="15" customHeight="1">
      <c r="A26" s="707" t="s">
        <v>344</v>
      </c>
      <c r="B26" s="145">
        <v>533.39103848623085</v>
      </c>
      <c r="C26" s="145">
        <v>415.51475530183808</v>
      </c>
      <c r="D26" s="145">
        <v>513.68845826502343</v>
      </c>
      <c r="E26" s="145">
        <v>477.78322332597691</v>
      </c>
      <c r="F26" s="145">
        <v>441.72469126506996</v>
      </c>
      <c r="G26" s="145">
        <v>444.44365951510872</v>
      </c>
    </row>
    <row r="27" spans="1:7" ht="15" customHeight="1">
      <c r="A27" s="707" t="s">
        <v>345</v>
      </c>
      <c r="B27" s="145">
        <v>225.49003211794579</v>
      </c>
      <c r="C27" s="145">
        <v>75.046611119308238</v>
      </c>
      <c r="D27" s="145">
        <v>126.14104915684018</v>
      </c>
      <c r="E27" s="145">
        <v>132.7203998153274</v>
      </c>
      <c r="F27" s="145">
        <v>139.41766127052171</v>
      </c>
      <c r="G27" s="145">
        <v>142.75020961681344</v>
      </c>
    </row>
    <row r="28" spans="1:7" ht="15" customHeight="1">
      <c r="A28" s="693" t="s">
        <v>346</v>
      </c>
      <c r="B28" s="145">
        <v>1149.9725460399343</v>
      </c>
      <c r="C28" s="145">
        <v>671.46100875961667</v>
      </c>
      <c r="D28" s="145">
        <v>729.60047219603075</v>
      </c>
      <c r="E28" s="145">
        <v>779.09092746917804</v>
      </c>
      <c r="F28" s="145">
        <v>695.22740160851072</v>
      </c>
      <c r="G28" s="145">
        <v>701.46157363843781</v>
      </c>
    </row>
    <row r="29" spans="1:7" ht="15" customHeight="1">
      <c r="A29" s="708" t="s">
        <v>347</v>
      </c>
      <c r="B29" s="145">
        <v>990.55039253752807</v>
      </c>
      <c r="C29" s="145">
        <v>845.71386480456022</v>
      </c>
      <c r="D29" s="145">
        <v>1340.1862650454091</v>
      </c>
      <c r="E29" s="145">
        <v>1214.696578826311</v>
      </c>
      <c r="F29" s="145">
        <v>1481.2392003572079</v>
      </c>
      <c r="G29" s="145">
        <v>1489.5961085799929</v>
      </c>
    </row>
    <row r="30" spans="1:7" ht="15" customHeight="1">
      <c r="A30" s="708" t="s">
        <v>348</v>
      </c>
      <c r="B30" s="145">
        <v>447.17911015067813</v>
      </c>
      <c r="C30" s="145">
        <v>405.07203367312604</v>
      </c>
      <c r="D30" s="145">
        <v>452.1456148502445</v>
      </c>
      <c r="E30" s="145">
        <v>456.10446659358706</v>
      </c>
      <c r="F30" s="145">
        <v>490.5366774839955</v>
      </c>
      <c r="G30" s="145">
        <v>532.74588724192301</v>
      </c>
    </row>
    <row r="31" spans="1:7" s="697" customFormat="1" ht="15" customHeight="1">
      <c r="A31" s="709" t="s">
        <v>349</v>
      </c>
      <c r="B31" s="145">
        <v>10572.75951163484</v>
      </c>
      <c r="C31" s="145">
        <v>8186.8209291122384</v>
      </c>
      <c r="D31" s="145">
        <v>6901.269809671132</v>
      </c>
      <c r="E31" s="145">
        <v>7722.6633768000211</v>
      </c>
      <c r="F31" s="145">
        <v>8053.1056400360394</v>
      </c>
      <c r="G31" s="145">
        <v>8388.4822939743717</v>
      </c>
    </row>
    <row r="32" spans="1:7" s="691" customFormat="1" ht="15" customHeight="1">
      <c r="A32" s="710" t="s">
        <v>510</v>
      </c>
      <c r="B32" s="417">
        <v>108486.84123135841</v>
      </c>
      <c r="C32" s="417">
        <v>102659.08942066414</v>
      </c>
      <c r="D32" s="417">
        <v>105511.75194514998</v>
      </c>
      <c r="E32" s="417">
        <v>109352.82696995931</v>
      </c>
      <c r="F32" s="417">
        <v>113397.38329441256</v>
      </c>
      <c r="G32" s="417">
        <v>118418.27394858477</v>
      </c>
    </row>
    <row r="33" spans="1:7" s="697" customFormat="1" ht="15" customHeight="1">
      <c r="A33" s="711" t="s">
        <v>350</v>
      </c>
      <c r="B33" s="145">
        <v>35594.197174839661</v>
      </c>
      <c r="C33" s="145">
        <v>35116.207330953825</v>
      </c>
      <c r="D33" s="145">
        <v>35496.08701790878</v>
      </c>
      <c r="E33" s="145">
        <v>36295.124141190288</v>
      </c>
      <c r="F33" s="145">
        <v>37085.592103322138</v>
      </c>
      <c r="G33" s="145">
        <v>37814.785530723457</v>
      </c>
    </row>
    <row r="34" spans="1:7" s="698" customFormat="1" ht="15" customHeight="1">
      <c r="A34" s="712" t="s">
        <v>511</v>
      </c>
      <c r="B34" s="145">
        <v>2036.9228151384141</v>
      </c>
      <c r="C34" s="145">
        <v>1256.5030167575351</v>
      </c>
      <c r="D34" s="145">
        <v>987.65454143832653</v>
      </c>
      <c r="E34" s="145">
        <v>1072.2389485792035</v>
      </c>
      <c r="F34" s="145">
        <v>1125.635288802474</v>
      </c>
      <c r="G34" s="145">
        <v>1167.4721238237296</v>
      </c>
    </row>
    <row r="35" spans="1:7" ht="15" customHeight="1">
      <c r="A35" s="705" t="s">
        <v>352</v>
      </c>
      <c r="B35" s="145">
        <v>3906.13065565738</v>
      </c>
      <c r="C35" s="145">
        <v>1839.7987255193584</v>
      </c>
      <c r="D35" s="145">
        <v>1614.6399628359554</v>
      </c>
      <c r="E35" s="145">
        <v>1697.0782394307412</v>
      </c>
      <c r="F35" s="145">
        <v>1478.5576901550469</v>
      </c>
      <c r="G35" s="145">
        <v>1595.6428734467354</v>
      </c>
    </row>
    <row r="36" spans="1:7" ht="15" customHeight="1">
      <c r="A36" s="693" t="s">
        <v>353</v>
      </c>
      <c r="B36" s="145">
        <v>3169.8763809718271</v>
      </c>
      <c r="C36" s="145">
        <v>1551.3945523423129</v>
      </c>
      <c r="D36" s="145">
        <v>1278.3596810040867</v>
      </c>
      <c r="E36" s="145">
        <v>1308.9604515774945</v>
      </c>
      <c r="F36" s="145">
        <v>1066.5250316131746</v>
      </c>
      <c r="G36" s="145">
        <v>1172.0419075690265</v>
      </c>
    </row>
    <row r="37" spans="1:7" ht="15" customHeight="1">
      <c r="A37" s="693" t="s">
        <v>354</v>
      </c>
      <c r="B37" s="145">
        <v>0.35717351174853451</v>
      </c>
      <c r="C37" s="145">
        <v>0.32018518756696124</v>
      </c>
      <c r="D37" s="145">
        <v>0.28517990365388313</v>
      </c>
      <c r="E37" s="145">
        <v>0.29486809931849234</v>
      </c>
      <c r="F37" s="145">
        <v>0.304995197584358</v>
      </c>
      <c r="G37" s="145">
        <v>0.43961135072425583</v>
      </c>
    </row>
    <row r="38" spans="1:7" ht="15" customHeight="1">
      <c r="A38" s="693" t="s">
        <v>355</v>
      </c>
      <c r="B38" s="145">
        <v>148.49355144268154</v>
      </c>
      <c r="C38" s="145">
        <v>103.92871137063258</v>
      </c>
      <c r="D38" s="145">
        <v>109.84246108193484</v>
      </c>
      <c r="E38" s="145">
        <v>123.36939733672446</v>
      </c>
      <c r="F38" s="145">
        <v>127.59064454750353</v>
      </c>
      <c r="G38" s="145">
        <v>143.63973859015039</v>
      </c>
    </row>
    <row r="39" spans="1:7" ht="15" customHeight="1">
      <c r="A39" s="693" t="s">
        <v>356</v>
      </c>
      <c r="B39" s="145">
        <v>222.4664120167586</v>
      </c>
      <c r="C39" s="145">
        <v>78.57707564363858</v>
      </c>
      <c r="D39" s="145">
        <v>98.387908155007807</v>
      </c>
      <c r="E39" s="145">
        <v>112.30828378508025</v>
      </c>
      <c r="F39" s="145">
        <v>114.88199876732587</v>
      </c>
      <c r="G39" s="145">
        <v>105.79346861230985</v>
      </c>
    </row>
    <row r="40" spans="1:7" ht="15" customHeight="1">
      <c r="A40" s="693" t="s">
        <v>357</v>
      </c>
      <c r="B40" s="145">
        <v>320.6667216513647</v>
      </c>
      <c r="C40" s="145">
        <v>53.743280208352594</v>
      </c>
      <c r="D40" s="145">
        <v>45.690335124971966</v>
      </c>
      <c r="E40" s="145">
        <v>47.283366723536972</v>
      </c>
      <c r="F40" s="145">
        <v>48.562900632132369</v>
      </c>
      <c r="G40" s="145">
        <v>50.27818471860656</v>
      </c>
    </row>
    <row r="41" spans="1:7" s="698" customFormat="1" ht="15" customHeight="1">
      <c r="A41" s="693" t="s">
        <v>358</v>
      </c>
      <c r="B41" s="145">
        <v>44.270416062999459</v>
      </c>
      <c r="C41" s="145">
        <v>51.834920766854594</v>
      </c>
      <c r="D41" s="145">
        <v>82.074397566300263</v>
      </c>
      <c r="E41" s="145">
        <v>104.86187190858664</v>
      </c>
      <c r="F41" s="145">
        <v>120.69211939732619</v>
      </c>
      <c r="G41" s="145">
        <v>123.44996260591785</v>
      </c>
    </row>
    <row r="42" spans="1:7" s="691" customFormat="1" ht="15" customHeight="1">
      <c r="A42" s="705" t="s">
        <v>359</v>
      </c>
      <c r="B42" s="145">
        <v>17446.153621936122</v>
      </c>
      <c r="C42" s="145">
        <v>18277.430500583265</v>
      </c>
      <c r="D42" s="145">
        <v>18522.641055238757</v>
      </c>
      <c r="E42" s="145">
        <v>19236.564413886816</v>
      </c>
      <c r="F42" s="145">
        <v>19771.806398770575</v>
      </c>
      <c r="G42" s="145">
        <v>20873.418495397927</v>
      </c>
    </row>
    <row r="43" spans="1:7" s="691" customFormat="1" ht="15" customHeight="1">
      <c r="A43" s="693" t="s">
        <v>360</v>
      </c>
      <c r="B43" s="145">
        <v>13852.943368888318</v>
      </c>
      <c r="C43" s="145">
        <v>14998.062268665604</v>
      </c>
      <c r="D43" s="145">
        <v>15273.541968544077</v>
      </c>
      <c r="E43" s="145">
        <v>15831.94133607058</v>
      </c>
      <c r="F43" s="145">
        <v>16178.756467486881</v>
      </c>
      <c r="G43" s="145">
        <v>17189.242247962255</v>
      </c>
    </row>
    <row r="44" spans="1:7" s="691" customFormat="1" ht="15" customHeight="1">
      <c r="A44" s="693" t="s">
        <v>361</v>
      </c>
      <c r="B44" s="145">
        <v>47.313330773095359</v>
      </c>
      <c r="C44" s="145">
        <v>39.840412400696152</v>
      </c>
      <c r="D44" s="145">
        <v>34.320663890717455</v>
      </c>
      <c r="E44" s="145">
        <v>29.609701350471347</v>
      </c>
      <c r="F44" s="145">
        <v>35.991780371058603</v>
      </c>
      <c r="G44" s="145">
        <v>36.414875575549836</v>
      </c>
    </row>
    <row r="45" spans="1:7" s="691" customFormat="1" ht="15" customHeight="1">
      <c r="A45" s="693" t="s">
        <v>512</v>
      </c>
      <c r="B45" s="145">
        <v>1324.2431355131193</v>
      </c>
      <c r="C45" s="145">
        <v>1258.3006698788038</v>
      </c>
      <c r="D45" s="145">
        <v>1234.6010056730904</v>
      </c>
      <c r="E45" s="145">
        <v>1314.423733137477</v>
      </c>
      <c r="F45" s="145">
        <v>1365.4052912476318</v>
      </c>
      <c r="G45" s="145">
        <v>1407.6306873207523</v>
      </c>
    </row>
    <row r="46" spans="1:7" s="691" customFormat="1" ht="15" customHeight="1">
      <c r="A46" s="693" t="s">
        <v>362</v>
      </c>
      <c r="B46" s="145">
        <v>2221.6537867615889</v>
      </c>
      <c r="C46" s="145">
        <v>1981.2271496381634</v>
      </c>
      <c r="D46" s="145">
        <v>1980.1774171308705</v>
      </c>
      <c r="E46" s="145">
        <v>2060.5896433282896</v>
      </c>
      <c r="F46" s="145">
        <v>2191.652859665001</v>
      </c>
      <c r="G46" s="145">
        <v>2240.1306845393669</v>
      </c>
    </row>
    <row r="47" spans="1:7" s="698" customFormat="1" ht="15" customHeight="1">
      <c r="A47" s="713" t="s">
        <v>363</v>
      </c>
      <c r="B47" s="145">
        <v>1172.1047321748993</v>
      </c>
      <c r="C47" s="145">
        <v>836.35297954468479</v>
      </c>
      <c r="D47" s="145">
        <v>619.22314633419251</v>
      </c>
      <c r="E47" s="145">
        <v>575.07509373846347</v>
      </c>
      <c r="F47" s="145">
        <v>621.49324443794433</v>
      </c>
      <c r="G47" s="145">
        <v>676.38385725798651</v>
      </c>
    </row>
    <row r="48" spans="1:7" ht="15" customHeight="1">
      <c r="A48" s="705" t="s">
        <v>364</v>
      </c>
      <c r="B48" s="145">
        <v>5054.1843449435546</v>
      </c>
      <c r="C48" s="145">
        <v>5078.1267716924722</v>
      </c>
      <c r="D48" s="145">
        <v>5277.8842640624225</v>
      </c>
      <c r="E48" s="145">
        <v>5453.9925892911542</v>
      </c>
      <c r="F48" s="145">
        <v>5580.4942102123723</v>
      </c>
      <c r="G48" s="145">
        <v>5744.8831212595323</v>
      </c>
    </row>
    <row r="49" spans="1:7" ht="15" customHeight="1">
      <c r="A49" s="693" t="s">
        <v>365</v>
      </c>
      <c r="B49" s="145">
        <v>4445.5136021139997</v>
      </c>
      <c r="C49" s="145">
        <v>4671.9758747073483</v>
      </c>
      <c r="D49" s="145">
        <v>4748.4065340307789</v>
      </c>
      <c r="E49" s="145">
        <v>4876.9235274514831</v>
      </c>
      <c r="F49" s="145">
        <v>4988.417192883222</v>
      </c>
      <c r="G49" s="145">
        <v>5132.5311636811366</v>
      </c>
    </row>
    <row r="50" spans="1:7" s="698" customFormat="1" ht="15" customHeight="1">
      <c r="A50" s="693" t="s">
        <v>366</v>
      </c>
      <c r="B50" s="145">
        <v>608.67074282955537</v>
      </c>
      <c r="C50" s="145">
        <v>406.15089698512384</v>
      </c>
      <c r="D50" s="145">
        <v>529.47773003164355</v>
      </c>
      <c r="E50" s="145">
        <v>577.06906183967146</v>
      </c>
      <c r="F50" s="145">
        <v>592.07701732914893</v>
      </c>
      <c r="G50" s="145">
        <v>612.35195757839483</v>
      </c>
    </row>
    <row r="51" spans="1:7" ht="15" customHeight="1">
      <c r="A51" s="693" t="s">
        <v>367</v>
      </c>
      <c r="B51" s="145">
        <v>22019.399020197645</v>
      </c>
      <c r="C51" s="145">
        <v>21258.995023076091</v>
      </c>
      <c r="D51" s="145">
        <v>24294.383471296467</v>
      </c>
      <c r="E51" s="145">
        <v>25332.444203781244</v>
      </c>
      <c r="F51" s="145">
        <v>27168.073221747269</v>
      </c>
      <c r="G51" s="145">
        <v>28958.065319402165</v>
      </c>
    </row>
    <row r="52" spans="1:7" ht="15" customHeight="1">
      <c r="A52" s="693" t="s">
        <v>368</v>
      </c>
      <c r="B52" s="145">
        <v>5685.6572652918476</v>
      </c>
      <c r="C52" s="145">
        <v>5053.9192024303156</v>
      </c>
      <c r="D52" s="145">
        <v>4657.107750767078</v>
      </c>
      <c r="E52" s="145">
        <v>4615.0358585209842</v>
      </c>
      <c r="F52" s="145">
        <v>4864.8474742364815</v>
      </c>
      <c r="G52" s="145">
        <v>5134.7523756127948</v>
      </c>
    </row>
    <row r="53" spans="1:7" s="698" customFormat="1" ht="15" customHeight="1">
      <c r="A53" s="693" t="s">
        <v>369</v>
      </c>
      <c r="B53" s="145">
        <v>1005.0022579771767</v>
      </c>
      <c r="C53" s="145">
        <v>824.06531034370335</v>
      </c>
      <c r="D53" s="145">
        <v>1452.2671102933307</v>
      </c>
      <c r="E53" s="145">
        <v>2070.6407813476926</v>
      </c>
      <c r="F53" s="145">
        <v>2553.7416830424663</v>
      </c>
      <c r="G53" s="145">
        <v>3091.7998919541533</v>
      </c>
    </row>
    <row r="54" spans="1:7" ht="15" customHeight="1">
      <c r="A54" s="693" t="s">
        <v>370</v>
      </c>
      <c r="B54" s="145">
        <v>4991.8598716644192</v>
      </c>
      <c r="C54" s="145">
        <v>4841.8000843764166</v>
      </c>
      <c r="D54" s="145">
        <v>4931.7044655899899</v>
      </c>
      <c r="E54" s="145">
        <v>5198.1504830038102</v>
      </c>
      <c r="F54" s="145">
        <v>5358.6183429005005</v>
      </c>
      <c r="G54" s="145">
        <v>5481.135002295814</v>
      </c>
    </row>
    <row r="55" spans="1:7" ht="15" customHeight="1">
      <c r="A55" s="693" t="s">
        <v>371</v>
      </c>
      <c r="B55" s="145">
        <v>3046.8466109022243</v>
      </c>
      <c r="C55" s="145">
        <v>1870.3785677721089</v>
      </c>
      <c r="D55" s="145">
        <v>1497.7218783246465</v>
      </c>
      <c r="E55" s="145">
        <v>1465.1485376255127</v>
      </c>
      <c r="F55" s="145">
        <v>1473.6058755551396</v>
      </c>
      <c r="G55" s="145">
        <v>1503.0691245192743</v>
      </c>
    </row>
    <row r="56" spans="1:7" ht="15" customHeight="1">
      <c r="A56" s="693" t="s">
        <v>372</v>
      </c>
      <c r="B56" s="145">
        <v>2986.2351353396434</v>
      </c>
      <c r="C56" s="145">
        <v>3080.9818893877164</v>
      </c>
      <c r="D56" s="145">
        <v>3132.6825173548905</v>
      </c>
      <c r="E56" s="145">
        <v>3270.13327177878</v>
      </c>
      <c r="F56" s="145">
        <v>3290.8953882470269</v>
      </c>
      <c r="G56" s="145">
        <v>3388.3338398450269</v>
      </c>
    </row>
    <row r="57" spans="1:7" s="698" customFormat="1" ht="15" customHeight="1" thickBot="1">
      <c r="A57" s="693" t="s">
        <v>373</v>
      </c>
      <c r="B57" s="145">
        <v>3542.147725295421</v>
      </c>
      <c r="C57" s="145">
        <v>3324.5300182266537</v>
      </c>
      <c r="D57" s="145">
        <v>3027.754763705138</v>
      </c>
      <c r="E57" s="145">
        <v>3071.2004077846154</v>
      </c>
      <c r="F57" s="145">
        <v>3024.0223729831414</v>
      </c>
      <c r="G57" s="145">
        <v>2988.5323930461632</v>
      </c>
    </row>
    <row r="58" spans="1:7" s="691" customFormat="1" ht="15" customHeight="1" thickBot="1">
      <c r="A58" s="285" t="s">
        <v>383</v>
      </c>
      <c r="B58" s="150">
        <v>204343.98747235956</v>
      </c>
      <c r="C58" s="150">
        <v>190131.70684258011</v>
      </c>
      <c r="D58" s="150">
        <v>191929.34388493514</v>
      </c>
      <c r="E58" s="150">
        <v>200221.78361446038</v>
      </c>
      <c r="F58" s="150">
        <v>206314.98535165557</v>
      </c>
      <c r="G58" s="150">
        <v>213291.81119610195</v>
      </c>
    </row>
    <row r="59" spans="1:7" ht="15" customHeight="1" thickBot="1">
      <c r="A59" s="430"/>
      <c r="B59" s="417"/>
      <c r="C59" s="417"/>
      <c r="D59" s="417"/>
      <c r="E59" s="417"/>
      <c r="F59" s="417"/>
      <c r="G59" s="417"/>
    </row>
    <row r="60" spans="1:7" ht="15" customHeight="1" thickBot="1">
      <c r="A60" s="285" t="s">
        <v>376</v>
      </c>
      <c r="B60" s="312">
        <v>706.26732157573997</v>
      </c>
      <c r="C60" s="312">
        <v>786.17164407020891</v>
      </c>
      <c r="D60" s="312">
        <v>989.09794155894974</v>
      </c>
      <c r="E60" s="312">
        <v>1129.4763758917845</v>
      </c>
      <c r="F60" s="312">
        <v>1251.159281858683</v>
      </c>
      <c r="G60" s="312">
        <v>1317.1407135200982</v>
      </c>
    </row>
    <row r="61" spans="1:7" ht="15" customHeight="1" thickBot="1">
      <c r="A61" s="433"/>
      <c r="B61" s="418"/>
      <c r="C61" s="418"/>
      <c r="D61" s="418"/>
      <c r="E61" s="418"/>
      <c r="F61" s="418"/>
      <c r="G61" s="418"/>
    </row>
    <row r="62" spans="1:7" ht="15" customHeight="1" thickBot="1">
      <c r="A62" s="285" t="s">
        <v>384</v>
      </c>
      <c r="B62" s="139">
        <v>205050.25479393531</v>
      </c>
      <c r="C62" s="139">
        <v>190917.87848665036</v>
      </c>
      <c r="D62" s="139">
        <v>192918.44182649409</v>
      </c>
      <c r="E62" s="139">
        <v>201351.25999035218</v>
      </c>
      <c r="F62" s="139">
        <v>207566.14463351428</v>
      </c>
      <c r="G62" s="139">
        <v>214608.95190962203</v>
      </c>
    </row>
    <row r="63" spans="1:7" ht="15" customHeight="1">
      <c r="A63" s="691"/>
      <c r="B63" s="80"/>
      <c r="C63" s="80"/>
      <c r="D63" s="80"/>
      <c r="E63" s="80"/>
      <c r="F63" s="80"/>
      <c r="G63" s="80"/>
    </row>
    <row r="64" spans="1:7" ht="15" customHeight="1">
      <c r="A64" s="104"/>
      <c r="B64" s="5"/>
      <c r="C64" s="5"/>
      <c r="D64" s="5"/>
      <c r="E64" s="5"/>
      <c r="F64" s="5"/>
      <c r="G64" s="5"/>
    </row>
    <row r="65" spans="1:7" ht="15" customHeight="1">
      <c r="A65" s="104" t="s">
        <v>11</v>
      </c>
      <c r="B65" s="102"/>
      <c r="C65" s="102"/>
      <c r="D65" s="102"/>
      <c r="E65" s="102"/>
      <c r="F65" s="102"/>
      <c r="G65" s="102"/>
    </row>
    <row r="66" spans="1:7" ht="15" customHeight="1">
      <c r="A66" s="104" t="s">
        <v>431</v>
      </c>
      <c r="B66" s="102"/>
      <c r="C66" s="102"/>
      <c r="D66" s="102"/>
      <c r="E66" s="102"/>
      <c r="F66" s="102"/>
      <c r="G66" s="102"/>
    </row>
    <row r="67" spans="1:7" ht="15" customHeight="1">
      <c r="B67" s="102"/>
      <c r="C67" s="102"/>
      <c r="D67" s="102"/>
      <c r="E67" s="102"/>
      <c r="F67" s="102"/>
      <c r="G67" s="102"/>
    </row>
    <row r="68" spans="1:7" ht="15" customHeight="1">
      <c r="B68" s="102"/>
      <c r="C68" s="102"/>
      <c r="D68" s="102"/>
      <c r="E68" s="102"/>
      <c r="F68" s="102"/>
      <c r="G68" s="102"/>
    </row>
    <row r="69" spans="1:7" ht="15" customHeight="1">
      <c r="B69" s="102"/>
      <c r="C69" s="102"/>
      <c r="D69" s="102"/>
      <c r="E69" s="102"/>
      <c r="F69" s="102"/>
      <c r="G69" s="102"/>
    </row>
    <row r="70" spans="1:7" ht="15" customHeight="1">
      <c r="B70" s="102"/>
      <c r="C70" s="102"/>
      <c r="D70" s="102"/>
      <c r="E70" s="102"/>
      <c r="F70" s="102"/>
      <c r="G70" s="102"/>
    </row>
    <row r="71" spans="1:7" ht="15" customHeight="1">
      <c r="B71" s="102"/>
      <c r="C71" s="102"/>
      <c r="D71" s="102"/>
      <c r="E71" s="102"/>
      <c r="F71" s="102"/>
      <c r="G71" s="102"/>
    </row>
    <row r="72" spans="1:7" ht="15" customHeight="1">
      <c r="B72" s="6"/>
      <c r="C72" s="6"/>
      <c r="D72" s="6"/>
      <c r="E72" s="6"/>
      <c r="F72" s="6"/>
      <c r="G72" s="6"/>
    </row>
    <row r="73" spans="1:7" ht="15" customHeight="1">
      <c r="B73" s="6"/>
      <c r="C73" s="6"/>
      <c r="D73" s="6"/>
      <c r="E73" s="6"/>
      <c r="F73" s="6"/>
      <c r="G73" s="6"/>
    </row>
    <row r="74" spans="1:7" ht="15" customHeight="1">
      <c r="B74" s="6"/>
      <c r="C74" s="6"/>
      <c r="D74" s="6"/>
      <c r="E74" s="6"/>
      <c r="F74" s="6"/>
      <c r="G74" s="6"/>
    </row>
    <row r="75" spans="1:7" ht="15" customHeight="1">
      <c r="B75" s="6"/>
      <c r="C75" s="6"/>
      <c r="D75" s="6"/>
      <c r="E75" s="6"/>
      <c r="F75" s="6"/>
      <c r="G75" s="6"/>
    </row>
    <row r="76" spans="1:7" ht="15" customHeight="1">
      <c r="B76" s="6"/>
      <c r="C76" s="6"/>
      <c r="D76" s="6"/>
      <c r="E76" s="6"/>
      <c r="F76" s="6"/>
      <c r="G76" s="6"/>
    </row>
    <row r="77" spans="1:7" ht="15" customHeight="1">
      <c r="B77" s="6"/>
      <c r="C77" s="6"/>
      <c r="D77" s="6"/>
      <c r="E77" s="6"/>
      <c r="F77" s="6"/>
      <c r="G77" s="6"/>
    </row>
    <row r="78" spans="1:7" ht="15" customHeight="1">
      <c r="B78" s="6"/>
      <c r="C78" s="6"/>
      <c r="D78" s="6"/>
      <c r="E78" s="6"/>
      <c r="F78" s="6"/>
      <c r="G78" s="6"/>
    </row>
    <row r="79" spans="1:7" ht="15" customHeight="1">
      <c r="B79" s="6"/>
      <c r="C79" s="6"/>
      <c r="D79" s="6"/>
      <c r="E79" s="6"/>
      <c r="F79" s="6"/>
      <c r="G79" s="6"/>
    </row>
    <row r="80" spans="1:7" ht="15" customHeight="1">
      <c r="B80" s="6"/>
      <c r="C80" s="6"/>
      <c r="D80" s="6"/>
      <c r="E80" s="6"/>
      <c r="F80" s="6"/>
      <c r="G80" s="6"/>
    </row>
    <row r="81" spans="2:7" ht="15" customHeight="1">
      <c r="B81" s="6"/>
      <c r="C81" s="6"/>
      <c r="D81" s="6"/>
      <c r="E81" s="6"/>
      <c r="F81" s="6"/>
      <c r="G81" s="6"/>
    </row>
    <row r="82" spans="2:7" ht="15" customHeight="1">
      <c r="B82" s="6"/>
      <c r="C82" s="6"/>
      <c r="D82" s="6"/>
      <c r="E82" s="6"/>
      <c r="F82" s="6"/>
      <c r="G82" s="6"/>
    </row>
    <row r="83" spans="2:7" ht="15" customHeight="1">
      <c r="B83" s="6"/>
      <c r="C83" s="6"/>
      <c r="D83" s="6"/>
      <c r="E83" s="6"/>
      <c r="F83" s="6"/>
      <c r="G83" s="6"/>
    </row>
    <row r="84" spans="2:7" ht="15" customHeight="1">
      <c r="B84" s="6"/>
      <c r="C84" s="6"/>
      <c r="D84" s="6"/>
      <c r="E84" s="6"/>
      <c r="F84" s="6"/>
      <c r="G84" s="6"/>
    </row>
    <row r="85" spans="2:7" ht="15" customHeight="1">
      <c r="B85" s="6"/>
      <c r="C85" s="6"/>
      <c r="D85" s="6"/>
      <c r="E85" s="6"/>
      <c r="F85" s="6"/>
      <c r="G85" s="6"/>
    </row>
    <row r="86" spans="2:7" ht="15" customHeight="1">
      <c r="B86" s="6"/>
      <c r="C86" s="6"/>
      <c r="D86" s="6"/>
      <c r="E86" s="6"/>
      <c r="F86" s="6"/>
      <c r="G86" s="6"/>
    </row>
    <row r="87" spans="2:7" ht="15" customHeight="1">
      <c r="B87" s="6"/>
      <c r="C87" s="6"/>
      <c r="D87" s="6"/>
      <c r="E87" s="6"/>
      <c r="F87" s="6"/>
      <c r="G87" s="6"/>
    </row>
    <row r="88" spans="2:7" ht="15" customHeight="1">
      <c r="B88" s="6"/>
      <c r="C88" s="6"/>
      <c r="D88" s="6"/>
      <c r="E88" s="6"/>
      <c r="F88" s="6"/>
      <c r="G88" s="6"/>
    </row>
    <row r="89" spans="2:7" ht="15" customHeight="1">
      <c r="B89" s="6"/>
      <c r="C89" s="6"/>
      <c r="D89" s="6"/>
      <c r="E89" s="6"/>
      <c r="F89" s="6"/>
      <c r="G89" s="6"/>
    </row>
    <row r="90" spans="2:7" ht="15" customHeight="1">
      <c r="B90" s="6"/>
      <c r="C90" s="6"/>
      <c r="D90" s="6"/>
      <c r="E90" s="6"/>
      <c r="F90" s="6"/>
      <c r="G90" s="6"/>
    </row>
    <row r="91" spans="2:7" ht="15" customHeight="1">
      <c r="B91" s="6"/>
      <c r="C91" s="6"/>
      <c r="D91" s="6"/>
      <c r="E91" s="6"/>
      <c r="F91" s="6"/>
      <c r="G91" s="6"/>
    </row>
    <row r="92" spans="2:7" ht="15" customHeight="1">
      <c r="B92" s="6"/>
      <c r="C92" s="6"/>
      <c r="D92" s="6"/>
      <c r="E92" s="6"/>
      <c r="F92" s="6"/>
      <c r="G92" s="6"/>
    </row>
    <row r="93" spans="2:7" ht="15" customHeight="1">
      <c r="B93" s="6"/>
      <c r="C93" s="6"/>
      <c r="D93" s="6"/>
      <c r="E93" s="6"/>
      <c r="F93" s="6"/>
      <c r="G93" s="6"/>
    </row>
    <row r="94" spans="2:7" ht="15" customHeight="1">
      <c r="B94" s="6"/>
      <c r="C94" s="6"/>
      <c r="D94" s="6"/>
      <c r="E94" s="6"/>
      <c r="F94" s="6"/>
      <c r="G94" s="6"/>
    </row>
    <row r="95" spans="2:7" ht="15" customHeight="1">
      <c r="B95" s="6"/>
      <c r="C95" s="6"/>
      <c r="D95" s="6"/>
      <c r="E95" s="6"/>
      <c r="F95" s="6"/>
      <c r="G95" s="6"/>
    </row>
    <row r="96" spans="2:7" ht="15" customHeight="1">
      <c r="B96" s="6"/>
      <c r="C96" s="6"/>
      <c r="D96" s="6"/>
      <c r="E96" s="6"/>
      <c r="F96" s="6"/>
      <c r="G96" s="6"/>
    </row>
    <row r="97" spans="2:7" ht="15" customHeight="1">
      <c r="B97" s="6"/>
      <c r="C97" s="6"/>
      <c r="D97" s="6"/>
      <c r="E97" s="6"/>
      <c r="F97" s="6"/>
      <c r="G97" s="6"/>
    </row>
    <row r="98" spans="2:7" ht="15" customHeight="1">
      <c r="B98" s="6"/>
      <c r="C98" s="6"/>
      <c r="D98" s="6"/>
      <c r="E98" s="6"/>
      <c r="F98" s="6"/>
      <c r="G98" s="6"/>
    </row>
    <row r="99" spans="2:7" ht="15" customHeight="1">
      <c r="B99" s="6"/>
      <c r="C99" s="6"/>
      <c r="D99" s="6"/>
      <c r="E99" s="6"/>
      <c r="F99" s="6"/>
      <c r="G99" s="6"/>
    </row>
    <row r="100" spans="2:7" ht="15" customHeight="1">
      <c r="B100" s="6"/>
      <c r="C100" s="6"/>
      <c r="D100" s="6"/>
      <c r="E100" s="6"/>
      <c r="F100" s="6"/>
      <c r="G100" s="6"/>
    </row>
    <row r="101" spans="2:7" ht="15" customHeight="1">
      <c r="B101" s="6"/>
      <c r="C101" s="6"/>
      <c r="D101" s="6"/>
      <c r="E101" s="6"/>
      <c r="F101" s="6"/>
      <c r="G101" s="6"/>
    </row>
    <row r="102" spans="2:7" ht="15" customHeight="1">
      <c r="B102" s="6"/>
      <c r="C102" s="6"/>
      <c r="D102" s="6"/>
      <c r="E102" s="6"/>
      <c r="F102" s="6"/>
      <c r="G102" s="6"/>
    </row>
    <row r="103" spans="2:7" ht="15" customHeight="1">
      <c r="B103" s="6"/>
      <c r="C103" s="6"/>
      <c r="D103" s="6"/>
      <c r="E103" s="6"/>
      <c r="F103" s="6"/>
      <c r="G103" s="6"/>
    </row>
    <row r="104" spans="2:7" ht="15" customHeight="1">
      <c r="B104" s="6"/>
      <c r="C104" s="6"/>
      <c r="D104" s="6"/>
      <c r="E104" s="6"/>
      <c r="F104" s="6"/>
      <c r="G104" s="6"/>
    </row>
    <row r="105" spans="2:7" ht="15" customHeight="1">
      <c r="B105" s="6"/>
      <c r="C105" s="6"/>
      <c r="D105" s="6"/>
      <c r="E105" s="6"/>
      <c r="F105" s="6"/>
      <c r="G105" s="6"/>
    </row>
    <row r="106" spans="2:7" ht="15" customHeight="1">
      <c r="B106" s="6"/>
      <c r="C106" s="6"/>
      <c r="D106" s="6"/>
      <c r="E106" s="6"/>
      <c r="F106" s="6"/>
      <c r="G106" s="6"/>
    </row>
    <row r="107" spans="2:7" ht="15" customHeight="1">
      <c r="B107" s="6"/>
      <c r="C107" s="6"/>
      <c r="D107" s="6"/>
      <c r="E107" s="6"/>
      <c r="F107" s="6"/>
      <c r="G107" s="6"/>
    </row>
    <row r="108" spans="2:7" ht="15" customHeight="1">
      <c r="B108" s="6"/>
      <c r="C108" s="6"/>
      <c r="D108" s="6"/>
      <c r="E108" s="6"/>
      <c r="F108" s="6"/>
      <c r="G108" s="6"/>
    </row>
    <row r="109" spans="2:7" ht="15" customHeight="1">
      <c r="B109" s="6"/>
      <c r="C109" s="6"/>
      <c r="D109" s="6"/>
      <c r="E109" s="6"/>
      <c r="F109" s="6"/>
      <c r="G109" s="6"/>
    </row>
    <row r="110" spans="2:7" ht="15" customHeight="1">
      <c r="B110" s="6"/>
      <c r="C110" s="6"/>
      <c r="D110" s="6"/>
      <c r="E110" s="6"/>
      <c r="F110" s="6"/>
      <c r="G110" s="6"/>
    </row>
    <row r="111" spans="2:7" ht="15" customHeight="1">
      <c r="B111" s="6"/>
      <c r="C111" s="6"/>
      <c r="D111" s="6"/>
      <c r="E111" s="6"/>
      <c r="F111" s="6"/>
      <c r="G111" s="6"/>
    </row>
    <row r="112" spans="2:7" ht="15" customHeight="1">
      <c r="B112" s="6"/>
      <c r="C112" s="6"/>
      <c r="D112" s="6"/>
      <c r="E112" s="6"/>
      <c r="F112" s="6"/>
      <c r="G112" s="6"/>
    </row>
    <row r="113" spans="2:7" ht="15" customHeight="1">
      <c r="B113" s="6"/>
      <c r="C113" s="6"/>
      <c r="D113" s="6"/>
      <c r="E113" s="6"/>
      <c r="F113" s="6"/>
      <c r="G113" s="6"/>
    </row>
    <row r="114" spans="2:7" ht="15" customHeight="1">
      <c r="B114" s="6"/>
      <c r="C114" s="6"/>
      <c r="D114" s="6"/>
      <c r="E114" s="6"/>
      <c r="F114" s="6"/>
      <c r="G114" s="6"/>
    </row>
    <row r="115" spans="2:7" ht="15" customHeight="1">
      <c r="B115" s="6"/>
      <c r="C115" s="6"/>
      <c r="D115" s="6"/>
      <c r="E115" s="6"/>
      <c r="F115" s="6"/>
      <c r="G115" s="6"/>
    </row>
    <row r="116" spans="2:7" ht="15" customHeight="1">
      <c r="B116" s="6"/>
      <c r="C116" s="6"/>
      <c r="D116" s="6"/>
      <c r="E116" s="6"/>
      <c r="F116" s="6"/>
      <c r="G116" s="6"/>
    </row>
    <row r="117" spans="2:7" ht="15" customHeight="1">
      <c r="B117" s="6"/>
      <c r="C117" s="6"/>
      <c r="D117" s="6"/>
      <c r="E117" s="6"/>
      <c r="F117" s="6"/>
      <c r="G117" s="6"/>
    </row>
    <row r="118" spans="2:7" ht="15" customHeight="1">
      <c r="B118" s="6"/>
      <c r="C118" s="6"/>
      <c r="D118" s="6"/>
      <c r="E118" s="6"/>
      <c r="F118" s="6"/>
      <c r="G118" s="6"/>
    </row>
    <row r="119" spans="2:7" ht="15" customHeight="1">
      <c r="B119" s="6"/>
      <c r="C119" s="6"/>
      <c r="D119" s="6"/>
      <c r="E119" s="6"/>
      <c r="F119" s="6"/>
      <c r="G119" s="6"/>
    </row>
    <row r="121" spans="2:7" ht="15" customHeight="1">
      <c r="B121" s="73"/>
      <c r="C121" s="73"/>
      <c r="D121" s="73"/>
      <c r="E121" s="73"/>
      <c r="F121" s="73"/>
      <c r="G121" s="73"/>
    </row>
    <row r="122" spans="2:7" ht="15" customHeight="1">
      <c r="B122" s="73"/>
      <c r="C122" s="73"/>
      <c r="D122" s="73"/>
      <c r="E122" s="73"/>
      <c r="F122" s="73"/>
      <c r="G122" s="73"/>
    </row>
    <row r="123" spans="2:7" ht="15" customHeight="1">
      <c r="B123" s="73"/>
      <c r="C123" s="73"/>
      <c r="D123" s="73"/>
      <c r="E123" s="73"/>
      <c r="F123" s="73"/>
      <c r="G123" s="73"/>
    </row>
    <row r="124" spans="2:7" ht="15" customHeight="1">
      <c r="B124" s="73"/>
      <c r="C124" s="73"/>
      <c r="D124" s="73"/>
      <c r="E124" s="73"/>
      <c r="F124" s="73"/>
      <c r="G124" s="73"/>
    </row>
    <row r="125" spans="2:7" ht="15" customHeight="1">
      <c r="B125" s="73"/>
      <c r="C125" s="73"/>
      <c r="D125" s="73"/>
      <c r="E125" s="73"/>
      <c r="F125" s="73"/>
      <c r="G125" s="73"/>
    </row>
    <row r="126" spans="2:7" ht="15" customHeight="1">
      <c r="B126" s="73"/>
      <c r="C126" s="73"/>
      <c r="D126" s="73"/>
      <c r="E126" s="73"/>
      <c r="F126" s="73"/>
      <c r="G126" s="73"/>
    </row>
    <row r="127" spans="2:7" ht="15" customHeight="1">
      <c r="B127" s="73"/>
      <c r="C127" s="73"/>
      <c r="D127" s="73"/>
      <c r="E127" s="73"/>
      <c r="F127" s="73"/>
      <c r="G127" s="73"/>
    </row>
    <row r="128" spans="2:7" ht="15" customHeight="1">
      <c r="B128" s="73"/>
      <c r="C128" s="73"/>
      <c r="D128" s="73"/>
      <c r="E128" s="73"/>
      <c r="F128" s="73"/>
      <c r="G128" s="73"/>
    </row>
    <row r="129" spans="2:7" ht="15" customHeight="1">
      <c r="B129" s="73"/>
      <c r="C129" s="73"/>
      <c r="D129" s="73"/>
      <c r="E129" s="73"/>
      <c r="F129" s="73"/>
      <c r="G129" s="73"/>
    </row>
    <row r="130" spans="2:7" ht="15" customHeight="1">
      <c r="B130" s="73"/>
      <c r="C130" s="73"/>
      <c r="D130" s="73"/>
      <c r="E130" s="73"/>
      <c r="F130" s="73"/>
      <c r="G130" s="73"/>
    </row>
    <row r="131" spans="2:7" ht="15" customHeight="1">
      <c r="B131" s="73"/>
      <c r="C131" s="73"/>
      <c r="D131" s="73"/>
      <c r="E131" s="73"/>
      <c r="F131" s="73"/>
      <c r="G131" s="73"/>
    </row>
    <row r="132" spans="2:7" ht="15" customHeight="1">
      <c r="B132" s="73"/>
      <c r="C132" s="73"/>
      <c r="D132" s="73"/>
      <c r="E132" s="73"/>
      <c r="F132" s="73"/>
      <c r="G132" s="73"/>
    </row>
    <row r="133" spans="2:7" ht="15" customHeight="1">
      <c r="B133" s="73"/>
      <c r="C133" s="73"/>
      <c r="D133" s="73"/>
      <c r="E133" s="73"/>
      <c r="F133" s="73"/>
      <c r="G133" s="73"/>
    </row>
    <row r="134" spans="2:7" ht="15" customHeight="1">
      <c r="B134" s="73"/>
      <c r="C134" s="73"/>
      <c r="D134" s="73"/>
      <c r="E134" s="73"/>
      <c r="F134" s="73"/>
      <c r="G134" s="73"/>
    </row>
    <row r="135" spans="2:7" ht="15" customHeight="1">
      <c r="B135" s="73"/>
      <c r="C135" s="73"/>
      <c r="D135" s="73"/>
      <c r="E135" s="73"/>
      <c r="F135" s="73"/>
      <c r="G135" s="73"/>
    </row>
    <row r="136" spans="2:7" ht="15" customHeight="1">
      <c r="B136" s="73"/>
      <c r="C136" s="73"/>
      <c r="D136" s="73"/>
      <c r="E136" s="73"/>
      <c r="F136" s="73"/>
      <c r="G136" s="73"/>
    </row>
    <row r="137" spans="2:7" ht="15" customHeight="1">
      <c r="B137" s="73"/>
      <c r="C137" s="73"/>
      <c r="D137" s="73"/>
      <c r="E137" s="73"/>
      <c r="F137" s="73"/>
      <c r="G137" s="73"/>
    </row>
    <row r="138" spans="2:7" ht="15" customHeight="1">
      <c r="B138" s="73"/>
      <c r="C138" s="73"/>
      <c r="D138" s="73"/>
      <c r="E138" s="73"/>
      <c r="F138" s="73"/>
      <c r="G138" s="73"/>
    </row>
    <row r="139" spans="2:7" ht="15" customHeight="1">
      <c r="B139" s="73"/>
      <c r="C139" s="73"/>
      <c r="D139" s="73"/>
      <c r="E139" s="73"/>
      <c r="F139" s="73"/>
      <c r="G139" s="73"/>
    </row>
    <row r="140" spans="2:7" ht="15" customHeight="1">
      <c r="B140" s="73"/>
      <c r="C140" s="73"/>
      <c r="D140" s="73"/>
      <c r="E140" s="73"/>
      <c r="F140" s="73"/>
      <c r="G140" s="73"/>
    </row>
    <row r="141" spans="2:7" ht="15" customHeight="1">
      <c r="B141" s="73"/>
      <c r="C141" s="73"/>
      <c r="D141" s="73"/>
      <c r="E141" s="73"/>
      <c r="F141" s="73"/>
      <c r="G141" s="73"/>
    </row>
    <row r="142" spans="2:7" ht="15" customHeight="1">
      <c r="B142" s="73"/>
      <c r="C142" s="73"/>
      <c r="D142" s="73"/>
      <c r="E142" s="73"/>
      <c r="F142" s="73"/>
      <c r="G142" s="73"/>
    </row>
    <row r="143" spans="2:7" ht="15" customHeight="1">
      <c r="B143" s="73"/>
      <c r="C143" s="73"/>
      <c r="D143" s="73"/>
      <c r="E143" s="73"/>
      <c r="F143" s="73"/>
      <c r="G143" s="73"/>
    </row>
    <row r="144" spans="2:7" ht="15" customHeight="1">
      <c r="B144" s="73"/>
      <c r="C144" s="73"/>
      <c r="D144" s="73"/>
      <c r="E144" s="73"/>
      <c r="F144" s="73"/>
      <c r="G144" s="73"/>
    </row>
    <row r="145" spans="2:7" ht="15" customHeight="1">
      <c r="B145" s="73"/>
      <c r="C145" s="73"/>
      <c r="D145" s="73"/>
      <c r="E145" s="73"/>
      <c r="F145" s="73"/>
      <c r="G145" s="73"/>
    </row>
    <row r="146" spans="2:7" ht="15" customHeight="1">
      <c r="B146" s="73"/>
      <c r="C146" s="73"/>
      <c r="D146" s="73"/>
      <c r="E146" s="73"/>
      <c r="F146" s="73"/>
      <c r="G146" s="73"/>
    </row>
    <row r="147" spans="2:7" ht="15" customHeight="1">
      <c r="B147" s="73"/>
      <c r="C147" s="73"/>
      <c r="D147" s="73"/>
      <c r="E147" s="73"/>
      <c r="F147" s="73"/>
      <c r="G147" s="73"/>
    </row>
    <row r="148" spans="2:7" ht="15" customHeight="1">
      <c r="B148" s="73"/>
      <c r="C148" s="73"/>
      <c r="D148" s="73"/>
      <c r="E148" s="73"/>
      <c r="F148" s="73"/>
      <c r="G148" s="73"/>
    </row>
    <row r="149" spans="2:7" ht="15" customHeight="1">
      <c r="B149" s="73"/>
      <c r="C149" s="73"/>
      <c r="D149" s="73"/>
      <c r="E149" s="73"/>
      <c r="F149" s="73"/>
      <c r="G149" s="73"/>
    </row>
    <row r="150" spans="2:7" ht="15" customHeight="1">
      <c r="B150" s="73"/>
      <c r="C150" s="73"/>
      <c r="D150" s="73"/>
      <c r="E150" s="73"/>
      <c r="F150" s="73"/>
      <c r="G150" s="73"/>
    </row>
    <row r="151" spans="2:7" ht="15" customHeight="1">
      <c r="B151" s="73"/>
      <c r="C151" s="73"/>
      <c r="D151" s="73"/>
      <c r="E151" s="73"/>
      <c r="F151" s="73"/>
      <c r="G151" s="73"/>
    </row>
    <row r="152" spans="2:7" ht="15" customHeight="1">
      <c r="B152" s="73"/>
      <c r="C152" s="73"/>
      <c r="D152" s="73"/>
      <c r="E152" s="73"/>
      <c r="F152" s="73"/>
      <c r="G152" s="73"/>
    </row>
    <row r="153" spans="2:7" ht="15" customHeight="1">
      <c r="B153" s="73"/>
      <c r="C153" s="73"/>
      <c r="D153" s="73"/>
      <c r="E153" s="73"/>
      <c r="F153" s="73"/>
      <c r="G153" s="73"/>
    </row>
    <row r="154" spans="2:7" ht="15" customHeight="1">
      <c r="B154" s="73"/>
      <c r="C154" s="73"/>
      <c r="D154" s="73"/>
      <c r="E154" s="73"/>
      <c r="F154" s="73"/>
      <c r="G154" s="73"/>
    </row>
    <row r="155" spans="2:7" ht="15" customHeight="1">
      <c r="B155" s="73"/>
      <c r="C155" s="73"/>
      <c r="D155" s="73"/>
      <c r="E155" s="73"/>
      <c r="F155" s="73"/>
      <c r="G155" s="73"/>
    </row>
    <row r="156" spans="2:7" ht="15" customHeight="1">
      <c r="B156" s="73"/>
      <c r="C156" s="73"/>
      <c r="D156" s="73"/>
      <c r="E156" s="73"/>
      <c r="F156" s="73"/>
      <c r="G156" s="73"/>
    </row>
    <row r="157" spans="2:7" ht="15" customHeight="1">
      <c r="B157" s="73"/>
      <c r="C157" s="73"/>
      <c r="D157" s="73"/>
      <c r="E157" s="73"/>
      <c r="F157" s="73"/>
      <c r="G157" s="73"/>
    </row>
    <row r="158" spans="2:7" ht="15" customHeight="1">
      <c r="B158" s="73"/>
      <c r="C158" s="73"/>
      <c r="D158" s="73"/>
      <c r="E158" s="73"/>
      <c r="F158" s="73"/>
      <c r="G158" s="73"/>
    </row>
    <row r="159" spans="2:7" ht="15" customHeight="1">
      <c r="B159" s="73"/>
      <c r="C159" s="73"/>
      <c r="D159" s="73"/>
      <c r="E159" s="73"/>
      <c r="F159" s="73"/>
      <c r="G159" s="73"/>
    </row>
    <row r="160" spans="2:7" ht="15" customHeight="1">
      <c r="B160" s="73"/>
      <c r="C160" s="73"/>
      <c r="D160" s="73"/>
      <c r="E160" s="73"/>
      <c r="F160" s="73"/>
      <c r="G160" s="73"/>
    </row>
    <row r="161" spans="2:7" ht="15" customHeight="1">
      <c r="B161" s="73"/>
      <c r="C161" s="73"/>
      <c r="D161" s="73"/>
      <c r="E161" s="73"/>
      <c r="F161" s="73"/>
      <c r="G161" s="73"/>
    </row>
    <row r="162" spans="2:7" ht="15" customHeight="1">
      <c r="B162" s="73"/>
      <c r="C162" s="73"/>
      <c r="D162" s="73"/>
      <c r="E162" s="73"/>
      <c r="F162" s="73"/>
      <c r="G162" s="73"/>
    </row>
    <row r="163" spans="2:7" ht="15" customHeight="1">
      <c r="B163" s="73"/>
      <c r="C163" s="73"/>
      <c r="D163" s="73"/>
      <c r="E163" s="73"/>
      <c r="F163" s="73"/>
      <c r="G163" s="73"/>
    </row>
    <row r="164" spans="2:7" ht="15" customHeight="1">
      <c r="B164" s="73"/>
      <c r="C164" s="73"/>
      <c r="D164" s="73"/>
      <c r="E164" s="73"/>
      <c r="F164" s="73"/>
      <c r="G164" s="73"/>
    </row>
    <row r="165" spans="2:7" ht="15" customHeight="1">
      <c r="B165" s="73"/>
      <c r="C165" s="73"/>
      <c r="D165" s="73"/>
      <c r="E165" s="73"/>
      <c r="F165" s="73"/>
      <c r="G165" s="73"/>
    </row>
    <row r="166" spans="2:7" ht="15" customHeight="1">
      <c r="B166" s="73"/>
      <c r="C166" s="73"/>
      <c r="D166" s="73"/>
      <c r="E166" s="73"/>
      <c r="F166" s="73"/>
      <c r="G166" s="73"/>
    </row>
    <row r="167" spans="2:7" ht="15" customHeight="1">
      <c r="B167" s="73"/>
      <c r="C167" s="73"/>
      <c r="D167" s="73"/>
      <c r="E167" s="73"/>
      <c r="F167" s="73"/>
      <c r="G167" s="73"/>
    </row>
    <row r="168" spans="2:7" ht="15" customHeight="1">
      <c r="B168" s="73"/>
      <c r="C168" s="73"/>
      <c r="D168" s="73"/>
      <c r="E168" s="73"/>
      <c r="F168" s="73"/>
      <c r="G168" s="73"/>
    </row>
    <row r="169" spans="2:7" ht="15" customHeight="1">
      <c r="B169" s="73"/>
      <c r="C169" s="73"/>
      <c r="D169" s="73"/>
      <c r="E169" s="73"/>
      <c r="F169" s="73"/>
      <c r="G169" s="73"/>
    </row>
    <row r="170" spans="2:7" ht="15" customHeight="1">
      <c r="B170" s="73"/>
      <c r="C170" s="73"/>
      <c r="D170" s="73"/>
      <c r="E170" s="73"/>
      <c r="F170" s="73"/>
      <c r="G170" s="73"/>
    </row>
    <row r="171" spans="2:7" ht="15" customHeight="1">
      <c r="B171" s="73"/>
      <c r="C171" s="73"/>
      <c r="D171" s="73"/>
      <c r="E171" s="73"/>
      <c r="F171" s="73"/>
      <c r="G171" s="73"/>
    </row>
    <row r="172" spans="2:7" ht="15" customHeight="1">
      <c r="B172" s="73"/>
      <c r="C172" s="73"/>
      <c r="D172" s="73"/>
      <c r="E172" s="73"/>
      <c r="F172" s="73"/>
      <c r="G172" s="73"/>
    </row>
    <row r="173" spans="2:7" ht="15" customHeight="1">
      <c r="B173" s="73"/>
      <c r="C173" s="73"/>
      <c r="D173" s="73"/>
      <c r="E173" s="73"/>
      <c r="F173" s="73"/>
      <c r="G173" s="73"/>
    </row>
    <row r="174" spans="2:7" ht="15" customHeight="1">
      <c r="B174" s="73"/>
      <c r="C174" s="73"/>
      <c r="D174" s="73"/>
      <c r="E174" s="73"/>
      <c r="F174" s="73"/>
      <c r="G174" s="73"/>
    </row>
    <row r="175" spans="2:7" ht="15" customHeight="1">
      <c r="B175" s="73"/>
      <c r="C175" s="73"/>
      <c r="D175" s="73"/>
      <c r="E175" s="73"/>
      <c r="F175" s="73"/>
      <c r="G175" s="73"/>
    </row>
    <row r="176" spans="2:7" ht="15" customHeight="1">
      <c r="B176" s="73"/>
      <c r="C176" s="73"/>
      <c r="D176" s="73"/>
      <c r="E176" s="73"/>
      <c r="F176" s="73"/>
      <c r="G176" s="73"/>
    </row>
  </sheetData>
  <phoneticPr fontId="87" type="noConversion"/>
  <hyperlinks>
    <hyperlink ref="A1" location="Menu!A1" display="Return to Menu" xr:uid="{90FC6831-6B7A-4635-9163-6A1B437CBA67}"/>
  </hyperlinks>
  <printOptions horizontalCentered="1"/>
  <pageMargins left="0.196850393700787" right="0.196850393700787" top="0.118110236220472" bottom="0.196850393700787" header="0.27559055118110198" footer="0.15748031496063"/>
  <pageSetup paperSize="9" scale="55" orientation="landscape" r:id="rId1"/>
  <headerFooter alignWithMargins="0">
    <oddHeader>&amp;L&amp;"-,Bold"&amp;12Real GDP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3CD10-E70D-4389-845C-CEB7C987660C}">
  <sheetPr>
    <pageSetUpPr fitToPage="1"/>
  </sheetPr>
  <dimension ref="A1:IV171"/>
  <sheetViews>
    <sheetView view="pageBreakPreview" zoomScale="80" zoomScaleNormal="100" zoomScaleSheetLayoutView="80" workbookViewId="0">
      <pane xSplit="1" ySplit="3" topLeftCell="B4" activePane="bottomRight" state="frozen"/>
      <selection activeCell="Z1" sqref="Z1:AB1048576"/>
      <selection pane="topRight" activeCell="Z1" sqref="Z1:AB1048576"/>
      <selection pane="bottomLeft" activeCell="Z1" sqref="Z1:AB1048576"/>
      <selection pane="bottomRight"/>
    </sheetView>
  </sheetViews>
  <sheetFormatPr defaultColWidth="10.453125" defaultRowHeight="15" customHeight="1"/>
  <cols>
    <col min="1" max="1" width="56.54296875" style="308" customWidth="1"/>
    <col min="2" max="7" width="12.453125" style="1" customWidth="1"/>
    <col min="8" max="16384" width="10.453125" style="308"/>
  </cols>
  <sheetData>
    <row r="1" spans="1:256" ht="22.5" customHeight="1">
      <c r="A1" s="279" t="s">
        <v>313</v>
      </c>
      <c r="B1" s="4"/>
      <c r="C1" s="4"/>
      <c r="D1" s="4"/>
      <c r="E1" s="4"/>
      <c r="F1" s="4"/>
      <c r="G1" s="4"/>
    </row>
    <row r="2" spans="1:256" ht="29.25" customHeight="1" thickBot="1">
      <c r="A2" s="127" t="s">
        <v>518</v>
      </c>
      <c r="B2" s="129"/>
      <c r="C2" s="129"/>
      <c r="D2" s="129"/>
      <c r="E2" s="129"/>
      <c r="F2" s="129"/>
      <c r="G2" s="129"/>
    </row>
    <row r="3" spans="1:256" s="693" customFormat="1" ht="33" customHeight="1" thickBot="1">
      <c r="A3" s="694" t="s">
        <v>0</v>
      </c>
      <c r="B3" s="287" t="s">
        <v>514</v>
      </c>
      <c r="C3" s="287" t="s">
        <v>381</v>
      </c>
      <c r="D3" s="287" t="s">
        <v>409</v>
      </c>
      <c r="E3" s="287" t="s">
        <v>410</v>
      </c>
      <c r="F3" s="287" t="s">
        <v>442</v>
      </c>
      <c r="G3" s="287" t="s">
        <v>445</v>
      </c>
    </row>
    <row r="4" spans="1:256" s="691" customFormat="1" ht="15" customHeight="1">
      <c r="A4" s="704" t="s">
        <v>322</v>
      </c>
      <c r="B4" s="417">
        <v>100</v>
      </c>
      <c r="C4" s="417">
        <v>111.76551625285749</v>
      </c>
      <c r="D4" s="417">
        <v>127.16452282626661</v>
      </c>
      <c r="E4" s="417">
        <v>135.90286689750516</v>
      </c>
      <c r="F4" s="417">
        <v>149.23043760154101</v>
      </c>
      <c r="G4" s="417">
        <v>162.63280737608943</v>
      </c>
    </row>
    <row r="5" spans="1:256" s="691" customFormat="1" ht="15" customHeight="1">
      <c r="A5" s="693" t="s">
        <v>323</v>
      </c>
      <c r="B5" s="145">
        <v>100</v>
      </c>
      <c r="C5" s="145">
        <v>110.66910669347199</v>
      </c>
      <c r="D5" s="145">
        <v>124.51381059192899</v>
      </c>
      <c r="E5" s="145">
        <v>126.73032585134895</v>
      </c>
      <c r="F5" s="145">
        <v>138.19553938270801</v>
      </c>
      <c r="G5" s="145">
        <v>146.13318763753696</v>
      </c>
    </row>
    <row r="6" spans="1:256" s="691" customFormat="1" ht="15" customHeight="1">
      <c r="A6" s="693" t="s">
        <v>324</v>
      </c>
      <c r="B6" s="145">
        <v>100</v>
      </c>
      <c r="C6" s="145">
        <v>115.62671680555896</v>
      </c>
      <c r="D6" s="145">
        <v>138.83612078632299</v>
      </c>
      <c r="E6" s="145">
        <v>165.81979167582398</v>
      </c>
      <c r="F6" s="145">
        <v>177.18499750390004</v>
      </c>
      <c r="G6" s="145">
        <v>207.522645758729</v>
      </c>
    </row>
    <row r="7" spans="1:256" s="691" customFormat="1" ht="15" customHeight="1">
      <c r="A7" s="693" t="s">
        <v>325</v>
      </c>
      <c r="B7" s="145">
        <v>100</v>
      </c>
      <c r="C7" s="145">
        <v>107.43084338450299</v>
      </c>
      <c r="D7" s="145">
        <v>120.6402473652675</v>
      </c>
      <c r="E7" s="145">
        <v>141.123918254768</v>
      </c>
      <c r="F7" s="145">
        <v>196.38912408284403</v>
      </c>
      <c r="G7" s="145">
        <v>208.32677233767299</v>
      </c>
    </row>
    <row r="8" spans="1:256" s="691" customFormat="1" ht="15" customHeight="1">
      <c r="A8" s="693" t="s">
        <v>326</v>
      </c>
      <c r="B8" s="145">
        <v>100</v>
      </c>
      <c r="C8" s="145">
        <v>114.78122797307797</v>
      </c>
      <c r="D8" s="145">
        <v>117.99063195384198</v>
      </c>
      <c r="E8" s="145">
        <v>123.97430284334298</v>
      </c>
      <c r="F8" s="145">
        <v>147.73950867141801</v>
      </c>
      <c r="G8" s="145">
        <v>181.67715692624679</v>
      </c>
    </row>
    <row r="9" spans="1:256" s="691" customFormat="1" ht="15" customHeight="1">
      <c r="A9" s="705" t="s">
        <v>327</v>
      </c>
      <c r="B9" s="417">
        <v>100</v>
      </c>
      <c r="C9" s="417">
        <v>117.85185919462917</v>
      </c>
      <c r="D9" s="417">
        <v>147.11276715599385</v>
      </c>
      <c r="E9" s="417">
        <v>158.07188878701422</v>
      </c>
      <c r="F9" s="417">
        <v>173.67101848362813</v>
      </c>
      <c r="G9" s="417">
        <v>190.77554967958054</v>
      </c>
    </row>
    <row r="10" spans="1:256" s="691" customFormat="1" ht="15" customHeight="1">
      <c r="A10" s="706" t="s">
        <v>328</v>
      </c>
      <c r="B10" s="145">
        <v>100</v>
      </c>
      <c r="C10" s="145">
        <v>119.77874436036326</v>
      </c>
      <c r="D10" s="145">
        <v>182.95500645454374</v>
      </c>
      <c r="E10" s="145">
        <v>183.2059820654527</v>
      </c>
      <c r="F10" s="145">
        <v>193.20989874013713</v>
      </c>
      <c r="G10" s="145">
        <v>204.21122194577856</v>
      </c>
    </row>
    <row r="11" spans="1:256" s="697" customFormat="1" ht="15" customHeight="1">
      <c r="A11" s="693" t="s">
        <v>329</v>
      </c>
      <c r="B11" s="145">
        <v>100</v>
      </c>
      <c r="C11" s="145">
        <v>118.45748943813699</v>
      </c>
      <c r="D11" s="145">
        <v>183.68666348133493</v>
      </c>
      <c r="E11" s="145">
        <v>182.91661982557102</v>
      </c>
      <c r="F11" s="145">
        <v>191.70573188405797</v>
      </c>
      <c r="G11" s="145">
        <v>202.37165965455497</v>
      </c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  <c r="AJ11" s="308"/>
      <c r="AK11" s="308"/>
      <c r="AL11" s="308"/>
      <c r="AM11" s="308"/>
      <c r="AN11" s="308"/>
      <c r="AO11" s="308"/>
      <c r="AP11" s="308"/>
      <c r="AQ11" s="308"/>
      <c r="AR11" s="308"/>
      <c r="AS11" s="308"/>
      <c r="AT11" s="308"/>
      <c r="AU11" s="308"/>
      <c r="AV11" s="308"/>
      <c r="AW11" s="308"/>
      <c r="AX11" s="308"/>
      <c r="AY11" s="308"/>
      <c r="AZ11" s="308"/>
      <c r="BA11" s="308"/>
      <c r="BB11" s="308"/>
      <c r="BC11" s="308"/>
      <c r="BD11" s="308"/>
      <c r="BE11" s="308"/>
      <c r="BF11" s="308"/>
      <c r="BG11" s="308"/>
      <c r="BH11" s="308"/>
      <c r="BI11" s="308"/>
      <c r="BJ11" s="308"/>
      <c r="BK11" s="308"/>
      <c r="BL11" s="308"/>
      <c r="BM11" s="308"/>
      <c r="BN11" s="308"/>
      <c r="BO11" s="308"/>
      <c r="BP11" s="308"/>
      <c r="BQ11" s="308"/>
      <c r="BR11" s="308"/>
      <c r="BS11" s="308"/>
      <c r="BT11" s="308"/>
      <c r="BU11" s="308"/>
      <c r="BV11" s="308"/>
      <c r="BW11" s="308"/>
      <c r="BX11" s="308"/>
      <c r="BY11" s="308"/>
      <c r="BZ11" s="308"/>
      <c r="CA11" s="308"/>
      <c r="CB11" s="308"/>
      <c r="CC11" s="308"/>
      <c r="CD11" s="308"/>
      <c r="CE11" s="308"/>
      <c r="CF11" s="308"/>
      <c r="CG11" s="308"/>
      <c r="CH11" s="308"/>
      <c r="CI11" s="308"/>
      <c r="CJ11" s="308"/>
      <c r="CK11" s="308"/>
      <c r="CL11" s="308"/>
      <c r="CM11" s="308"/>
      <c r="CN11" s="308"/>
      <c r="CO11" s="308"/>
      <c r="CP11" s="308"/>
      <c r="CQ11" s="308"/>
      <c r="CR11" s="308"/>
      <c r="CS11" s="308"/>
      <c r="CT11" s="308"/>
      <c r="CU11" s="308"/>
      <c r="CV11" s="308"/>
      <c r="CW11" s="308"/>
      <c r="CX11" s="308"/>
      <c r="CY11" s="308"/>
      <c r="CZ11" s="308"/>
      <c r="DA11" s="308"/>
      <c r="DB11" s="308"/>
      <c r="DC11" s="308"/>
      <c r="DD11" s="308"/>
      <c r="DE11" s="308"/>
      <c r="DF11" s="308"/>
      <c r="DG11" s="308"/>
      <c r="DH11" s="308"/>
      <c r="DI11" s="308"/>
      <c r="DJ11" s="308"/>
      <c r="DK11" s="308"/>
      <c r="DL11" s="308"/>
      <c r="DM11" s="308"/>
      <c r="DN11" s="308"/>
      <c r="DO11" s="308"/>
      <c r="DP11" s="308"/>
      <c r="DQ11" s="308"/>
      <c r="DR11" s="308"/>
      <c r="DS11" s="308"/>
      <c r="DT11" s="308"/>
      <c r="DU11" s="308"/>
      <c r="DV11" s="308"/>
      <c r="DW11" s="308"/>
      <c r="DX11" s="308"/>
      <c r="DY11" s="308"/>
      <c r="DZ11" s="308"/>
      <c r="EA11" s="308"/>
      <c r="EB11" s="308"/>
      <c r="EC11" s="308"/>
      <c r="ED11" s="308"/>
      <c r="EE11" s="308"/>
      <c r="EF11" s="308"/>
      <c r="EG11" s="308"/>
      <c r="EH11" s="308"/>
      <c r="EI11" s="308"/>
      <c r="EJ11" s="308"/>
      <c r="EK11" s="308"/>
      <c r="EL11" s="308"/>
      <c r="EM11" s="308"/>
      <c r="EN11" s="308"/>
      <c r="EO11" s="308"/>
      <c r="EP11" s="308"/>
      <c r="EQ11" s="308"/>
      <c r="ER11" s="308"/>
      <c r="ES11" s="308"/>
      <c r="ET11" s="308"/>
      <c r="EU11" s="308"/>
      <c r="EV11" s="308"/>
      <c r="EW11" s="308"/>
      <c r="EX11" s="308"/>
      <c r="EY11" s="308"/>
      <c r="EZ11" s="308"/>
      <c r="FA11" s="308"/>
      <c r="FB11" s="308"/>
      <c r="FC11" s="308"/>
      <c r="FD11" s="308"/>
      <c r="FE11" s="308"/>
      <c r="FF11" s="308"/>
      <c r="FG11" s="308"/>
      <c r="FH11" s="308"/>
      <c r="FI11" s="308"/>
      <c r="FJ11" s="308"/>
      <c r="FK11" s="308"/>
      <c r="FL11" s="308"/>
      <c r="FM11" s="308"/>
      <c r="FN11" s="308"/>
      <c r="FO11" s="308"/>
      <c r="FP11" s="308"/>
      <c r="FQ11" s="308"/>
      <c r="FR11" s="308"/>
      <c r="FS11" s="308"/>
      <c r="FT11" s="308"/>
      <c r="FU11" s="308"/>
      <c r="FV11" s="308"/>
      <c r="FW11" s="308"/>
      <c r="FX11" s="308"/>
      <c r="FY11" s="308"/>
      <c r="FZ11" s="308"/>
      <c r="GA11" s="308"/>
      <c r="GB11" s="308"/>
      <c r="GC11" s="308"/>
      <c r="GD11" s="308"/>
      <c r="GE11" s="308"/>
      <c r="GF11" s="308"/>
      <c r="GG11" s="308"/>
      <c r="GH11" s="308"/>
      <c r="GI11" s="308"/>
      <c r="GJ11" s="308"/>
      <c r="GK11" s="308"/>
      <c r="GL11" s="308"/>
      <c r="GM11" s="308"/>
      <c r="GN11" s="308"/>
      <c r="GO11" s="308"/>
      <c r="GP11" s="308"/>
      <c r="GQ11" s="308"/>
      <c r="GR11" s="308"/>
      <c r="GS11" s="308"/>
      <c r="GT11" s="308"/>
      <c r="GU11" s="308"/>
      <c r="GV11" s="308"/>
      <c r="GW11" s="308"/>
      <c r="GX11" s="308"/>
      <c r="GY11" s="308"/>
      <c r="GZ11" s="308"/>
      <c r="HA11" s="308"/>
      <c r="HB11" s="308"/>
      <c r="HC11" s="308"/>
      <c r="HD11" s="308"/>
      <c r="HE11" s="308"/>
      <c r="HF11" s="308"/>
      <c r="HG11" s="308"/>
      <c r="HH11" s="308"/>
      <c r="HI11" s="308"/>
      <c r="HJ11" s="308"/>
      <c r="HK11" s="308"/>
      <c r="HL11" s="308"/>
      <c r="HM11" s="308"/>
      <c r="HN11" s="308"/>
      <c r="HO11" s="308"/>
      <c r="HP11" s="308"/>
      <c r="HQ11" s="308"/>
      <c r="HR11" s="308"/>
      <c r="HS11" s="308"/>
      <c r="HT11" s="308"/>
      <c r="HU11" s="308"/>
      <c r="HV11" s="308"/>
      <c r="HW11" s="308"/>
      <c r="HX11" s="308"/>
      <c r="HY11" s="308"/>
      <c r="HZ11" s="308"/>
      <c r="IA11" s="308"/>
      <c r="IB11" s="308"/>
      <c r="IC11" s="308"/>
      <c r="ID11" s="308"/>
      <c r="IE11" s="308"/>
      <c r="IF11" s="308"/>
      <c r="IG11" s="308"/>
      <c r="IH11" s="308"/>
      <c r="II11" s="308"/>
      <c r="IJ11" s="308"/>
      <c r="IK11" s="308"/>
      <c r="IL11" s="308"/>
      <c r="IM11" s="308"/>
      <c r="IN11" s="308"/>
      <c r="IO11" s="308"/>
      <c r="IP11" s="308"/>
      <c r="IQ11" s="308"/>
      <c r="IR11" s="308"/>
      <c r="IS11" s="308"/>
      <c r="IT11" s="308"/>
      <c r="IU11" s="308"/>
      <c r="IV11" s="308"/>
    </row>
    <row r="12" spans="1:256" ht="15" customHeight="1">
      <c r="A12" s="693" t="s">
        <v>330</v>
      </c>
      <c r="B12" s="145">
        <v>100</v>
      </c>
      <c r="C12" s="145">
        <v>167.72</v>
      </c>
      <c r="D12" s="145">
        <v>180.9294039807645</v>
      </c>
      <c r="E12" s="145">
        <v>197.91307487026489</v>
      </c>
      <c r="F12" s="145">
        <v>216.67828069834053</v>
      </c>
      <c r="G12" s="145">
        <v>223.87716550669586</v>
      </c>
    </row>
    <row r="13" spans="1:256" ht="15" customHeight="1">
      <c r="A13" s="693" t="s">
        <v>331</v>
      </c>
      <c r="B13" s="145">
        <v>100</v>
      </c>
      <c r="C13" s="145">
        <v>161.24999999999997</v>
      </c>
      <c r="D13" s="145">
        <v>174.45940398076442</v>
      </c>
      <c r="E13" s="145">
        <v>191.44307487026481</v>
      </c>
      <c r="F13" s="145">
        <v>210.20828069834053</v>
      </c>
      <c r="G13" s="145">
        <v>233.28155553827412</v>
      </c>
    </row>
    <row r="14" spans="1:256" ht="15" customHeight="1">
      <c r="A14" s="693" t="s">
        <v>332</v>
      </c>
      <c r="B14" s="145">
        <v>100</v>
      </c>
      <c r="C14" s="145">
        <v>157.30476055867101</v>
      </c>
      <c r="D14" s="145">
        <v>170.51416453943554</v>
      </c>
      <c r="E14" s="145">
        <v>187.4978354289359</v>
      </c>
      <c r="F14" s="145">
        <v>226.26304125701196</v>
      </c>
      <c r="G14" s="145">
        <v>249.33631609694564</v>
      </c>
    </row>
    <row r="15" spans="1:256" s="698" customFormat="1" ht="15" customHeight="1">
      <c r="A15" s="705" t="s">
        <v>333</v>
      </c>
      <c r="B15" s="145">
        <v>100</v>
      </c>
      <c r="C15" s="145">
        <v>115.54444618546684</v>
      </c>
      <c r="D15" s="145">
        <v>134.78107363708151</v>
      </c>
      <c r="E15" s="145">
        <v>147.72963915464737</v>
      </c>
      <c r="F15" s="145">
        <v>167.63483019188098</v>
      </c>
      <c r="G15" s="145">
        <v>183.60819164024198</v>
      </c>
      <c r="H15" s="691"/>
      <c r="I15" s="691"/>
      <c r="J15" s="691"/>
      <c r="K15" s="691"/>
      <c r="L15" s="691"/>
      <c r="M15" s="691"/>
      <c r="N15" s="691"/>
      <c r="O15" s="691"/>
      <c r="P15" s="691"/>
      <c r="Q15" s="691"/>
      <c r="R15" s="691"/>
      <c r="S15" s="691"/>
      <c r="T15" s="691"/>
      <c r="U15" s="691"/>
      <c r="V15" s="691"/>
      <c r="W15" s="691"/>
      <c r="X15" s="691"/>
      <c r="Y15" s="691"/>
      <c r="Z15" s="691"/>
      <c r="AA15" s="691"/>
      <c r="AB15" s="691"/>
      <c r="AC15" s="691"/>
      <c r="AD15" s="691"/>
      <c r="AE15" s="691"/>
      <c r="AF15" s="691"/>
      <c r="AG15" s="691"/>
      <c r="AH15" s="691"/>
      <c r="AI15" s="691"/>
      <c r="AJ15" s="691"/>
      <c r="AK15" s="691"/>
      <c r="AL15" s="691"/>
      <c r="AM15" s="691"/>
      <c r="AN15" s="691"/>
      <c r="AO15" s="691"/>
      <c r="AP15" s="691"/>
      <c r="AQ15" s="691"/>
      <c r="AR15" s="691"/>
      <c r="AS15" s="691"/>
      <c r="AT15" s="691"/>
      <c r="AU15" s="691"/>
      <c r="AV15" s="691"/>
      <c r="AW15" s="691"/>
      <c r="AX15" s="691"/>
      <c r="AY15" s="691"/>
      <c r="AZ15" s="691"/>
      <c r="BA15" s="691"/>
      <c r="BB15" s="691"/>
      <c r="BC15" s="691"/>
      <c r="BD15" s="691"/>
      <c r="BE15" s="691"/>
      <c r="BF15" s="691"/>
      <c r="BG15" s="691"/>
      <c r="BH15" s="691"/>
      <c r="BI15" s="691"/>
      <c r="BJ15" s="691"/>
      <c r="BK15" s="691"/>
      <c r="BL15" s="691"/>
      <c r="BM15" s="691"/>
      <c r="BN15" s="691"/>
      <c r="BO15" s="691"/>
      <c r="BP15" s="691"/>
      <c r="BQ15" s="691"/>
      <c r="BR15" s="691"/>
      <c r="BS15" s="691"/>
      <c r="BT15" s="691"/>
      <c r="BU15" s="691"/>
      <c r="BV15" s="691"/>
      <c r="BW15" s="691"/>
      <c r="BX15" s="691"/>
      <c r="BY15" s="691"/>
      <c r="BZ15" s="691"/>
      <c r="CA15" s="691"/>
      <c r="CB15" s="691"/>
      <c r="CC15" s="691"/>
      <c r="CD15" s="691"/>
      <c r="CE15" s="691"/>
      <c r="CF15" s="691"/>
      <c r="CG15" s="691"/>
      <c r="CH15" s="691"/>
      <c r="CI15" s="691"/>
      <c r="CJ15" s="691"/>
      <c r="CK15" s="691"/>
      <c r="CL15" s="691"/>
      <c r="CM15" s="691"/>
      <c r="CN15" s="691"/>
      <c r="CO15" s="691"/>
      <c r="CP15" s="691"/>
      <c r="CQ15" s="691"/>
      <c r="CR15" s="691"/>
      <c r="CS15" s="691"/>
      <c r="CT15" s="691"/>
      <c r="CU15" s="691"/>
      <c r="CV15" s="691"/>
      <c r="CW15" s="691"/>
      <c r="CX15" s="691"/>
      <c r="CY15" s="691"/>
      <c r="CZ15" s="691"/>
      <c r="DA15" s="691"/>
      <c r="DB15" s="691"/>
      <c r="DC15" s="691"/>
      <c r="DD15" s="691"/>
      <c r="DE15" s="691"/>
      <c r="DF15" s="691"/>
      <c r="DG15" s="691"/>
      <c r="DH15" s="691"/>
      <c r="DI15" s="691"/>
      <c r="DJ15" s="691"/>
      <c r="DK15" s="691"/>
      <c r="DL15" s="691"/>
      <c r="DM15" s="691"/>
      <c r="DN15" s="691"/>
      <c r="DO15" s="691"/>
      <c r="DP15" s="691"/>
      <c r="DQ15" s="691"/>
      <c r="DR15" s="691"/>
      <c r="DS15" s="691"/>
      <c r="DT15" s="691"/>
      <c r="DU15" s="691"/>
      <c r="DV15" s="691"/>
      <c r="DW15" s="691"/>
      <c r="DX15" s="691"/>
      <c r="DY15" s="691"/>
      <c r="DZ15" s="691"/>
      <c r="EA15" s="691"/>
      <c r="EB15" s="691"/>
      <c r="EC15" s="691"/>
      <c r="ED15" s="691"/>
      <c r="EE15" s="691"/>
      <c r="EF15" s="691"/>
      <c r="EG15" s="691"/>
      <c r="EH15" s="691"/>
      <c r="EI15" s="691"/>
      <c r="EJ15" s="691"/>
      <c r="EK15" s="691"/>
      <c r="EL15" s="691"/>
      <c r="EM15" s="691"/>
      <c r="EN15" s="691"/>
      <c r="EO15" s="691"/>
      <c r="EP15" s="691"/>
      <c r="EQ15" s="691"/>
      <c r="ER15" s="691"/>
      <c r="ES15" s="691"/>
      <c r="ET15" s="691"/>
      <c r="EU15" s="691"/>
      <c r="EV15" s="691"/>
      <c r="EW15" s="691"/>
      <c r="EX15" s="691"/>
      <c r="EY15" s="691"/>
      <c r="EZ15" s="691"/>
      <c r="FA15" s="691"/>
      <c r="FB15" s="691"/>
      <c r="FC15" s="691"/>
      <c r="FD15" s="691"/>
      <c r="FE15" s="691"/>
      <c r="FF15" s="691"/>
      <c r="FG15" s="691"/>
      <c r="FH15" s="691"/>
      <c r="FI15" s="691"/>
      <c r="FJ15" s="691"/>
      <c r="FK15" s="691"/>
      <c r="FL15" s="691"/>
      <c r="FM15" s="691"/>
      <c r="FN15" s="691"/>
      <c r="FO15" s="691"/>
      <c r="FP15" s="691"/>
      <c r="FQ15" s="691"/>
      <c r="FR15" s="691"/>
      <c r="FS15" s="691"/>
      <c r="FT15" s="691"/>
      <c r="FU15" s="691"/>
      <c r="FV15" s="691"/>
      <c r="FW15" s="691"/>
      <c r="FX15" s="691"/>
      <c r="FY15" s="691"/>
      <c r="FZ15" s="691"/>
      <c r="GA15" s="691"/>
      <c r="GB15" s="691"/>
      <c r="GC15" s="691"/>
      <c r="GD15" s="691"/>
      <c r="GE15" s="691"/>
      <c r="GF15" s="691"/>
      <c r="GG15" s="691"/>
      <c r="GH15" s="691"/>
      <c r="GI15" s="691"/>
      <c r="GJ15" s="691"/>
      <c r="GK15" s="691"/>
      <c r="GL15" s="691"/>
      <c r="GM15" s="691"/>
      <c r="GN15" s="691"/>
      <c r="GO15" s="691"/>
      <c r="GP15" s="691"/>
      <c r="GQ15" s="691"/>
      <c r="GR15" s="691"/>
      <c r="GS15" s="691"/>
      <c r="GT15" s="691"/>
      <c r="GU15" s="691"/>
      <c r="GV15" s="691"/>
      <c r="GW15" s="691"/>
      <c r="GX15" s="691"/>
      <c r="GY15" s="691"/>
      <c r="GZ15" s="691"/>
      <c r="HA15" s="691"/>
      <c r="HB15" s="691"/>
      <c r="HC15" s="691"/>
      <c r="HD15" s="691"/>
      <c r="HE15" s="691"/>
      <c r="HF15" s="691"/>
      <c r="HG15" s="691"/>
      <c r="HH15" s="691"/>
      <c r="HI15" s="691"/>
      <c r="HJ15" s="691"/>
      <c r="HK15" s="691"/>
      <c r="HL15" s="691"/>
      <c r="HM15" s="691"/>
      <c r="HN15" s="691"/>
      <c r="HO15" s="691"/>
      <c r="HP15" s="691"/>
      <c r="HQ15" s="691"/>
      <c r="HR15" s="691"/>
      <c r="HS15" s="691"/>
      <c r="HT15" s="691"/>
      <c r="HU15" s="691"/>
      <c r="HV15" s="691"/>
      <c r="HW15" s="691"/>
      <c r="HX15" s="691"/>
      <c r="HY15" s="691"/>
      <c r="HZ15" s="691"/>
      <c r="IA15" s="691"/>
      <c r="IB15" s="691"/>
      <c r="IC15" s="691"/>
      <c r="ID15" s="691"/>
      <c r="IE15" s="691"/>
      <c r="IF15" s="691"/>
      <c r="IG15" s="691"/>
      <c r="IH15" s="691"/>
      <c r="II15" s="691"/>
      <c r="IJ15" s="691"/>
      <c r="IK15" s="691"/>
      <c r="IL15" s="691"/>
      <c r="IM15" s="691"/>
      <c r="IN15" s="691"/>
      <c r="IO15" s="691"/>
      <c r="IP15" s="691"/>
      <c r="IQ15" s="691"/>
      <c r="IR15" s="691"/>
      <c r="IS15" s="691"/>
      <c r="IT15" s="691"/>
      <c r="IU15" s="691"/>
      <c r="IV15" s="691"/>
    </row>
    <row r="16" spans="1:256" ht="15" customHeight="1">
      <c r="A16" s="693" t="s">
        <v>334</v>
      </c>
      <c r="B16" s="145">
        <v>100</v>
      </c>
      <c r="C16" s="145">
        <v>116.098989697967</v>
      </c>
      <c r="D16" s="145">
        <v>119.267129811902</v>
      </c>
      <c r="E16" s="145">
        <v>124.55702854702</v>
      </c>
      <c r="F16" s="145">
        <v>127.33313940474598</v>
      </c>
      <c r="G16" s="145">
        <v>119.33</v>
      </c>
    </row>
    <row r="17" spans="1:7" ht="15" customHeight="1">
      <c r="A17" s="693" t="s">
        <v>335</v>
      </c>
      <c r="B17" s="145">
        <v>100</v>
      </c>
      <c r="C17" s="145">
        <v>112.253641396747</v>
      </c>
      <c r="D17" s="145">
        <v>120.46304537751098</v>
      </c>
      <c r="E17" s="145">
        <v>131.44671626701103</v>
      </c>
      <c r="F17" s="145">
        <v>155.966665494469</v>
      </c>
      <c r="G17" s="145">
        <v>179.03994033440259</v>
      </c>
    </row>
    <row r="18" spans="1:7" ht="15" customHeight="1">
      <c r="A18" s="707" t="s">
        <v>336</v>
      </c>
      <c r="B18" s="145">
        <v>100</v>
      </c>
      <c r="C18" s="145">
        <v>116.25364139674699</v>
      </c>
      <c r="D18" s="145">
        <v>125.46304537751097</v>
      </c>
      <c r="E18" s="145">
        <v>132.446716267011</v>
      </c>
      <c r="F18" s="145">
        <v>149.211922095087</v>
      </c>
      <c r="G18" s="145">
        <v>172.28519693502068</v>
      </c>
    </row>
    <row r="19" spans="1:7" ht="15" customHeight="1">
      <c r="A19" s="707" t="s">
        <v>337</v>
      </c>
      <c r="B19" s="145">
        <v>100</v>
      </c>
      <c r="C19" s="145">
        <v>110.72607182545049</v>
      </c>
      <c r="D19" s="145">
        <v>156.03905126272701</v>
      </c>
      <c r="E19" s="145">
        <v>172.75459645933699</v>
      </c>
      <c r="F19" s="145">
        <v>186.98196313227407</v>
      </c>
      <c r="G19" s="145">
        <v>182.055237972208</v>
      </c>
    </row>
    <row r="20" spans="1:7" ht="15" customHeight="1">
      <c r="A20" s="707" t="s">
        <v>338</v>
      </c>
      <c r="B20" s="145">
        <v>100</v>
      </c>
      <c r="C20" s="145">
        <v>107.02039371304596</v>
      </c>
      <c r="D20" s="145">
        <v>120.2297976938105</v>
      </c>
      <c r="E20" s="145">
        <v>137.21346858331088</v>
      </c>
      <c r="F20" s="145">
        <v>185.97867441138698</v>
      </c>
      <c r="G20" s="145">
        <v>209.05194925132059</v>
      </c>
    </row>
    <row r="21" spans="1:7" ht="15" customHeight="1">
      <c r="A21" s="707" t="s">
        <v>339</v>
      </c>
      <c r="B21" s="145">
        <v>100</v>
      </c>
      <c r="C21" s="145">
        <v>106.76888873562601</v>
      </c>
      <c r="D21" s="145">
        <v>119.97829271639051</v>
      </c>
      <c r="E21" s="145">
        <v>136.96196360589084</v>
      </c>
      <c r="F21" s="145">
        <v>165.72716943396699</v>
      </c>
      <c r="G21" s="145">
        <v>188.80044427390064</v>
      </c>
    </row>
    <row r="22" spans="1:7" ht="15" customHeight="1">
      <c r="A22" s="707" t="s">
        <v>340</v>
      </c>
      <c r="B22" s="145">
        <v>100</v>
      </c>
      <c r="C22" s="145">
        <v>116.443528212633</v>
      </c>
      <c r="D22" s="145">
        <v>129.65293219339748</v>
      </c>
      <c r="E22" s="145">
        <v>146.63660308289778</v>
      </c>
      <c r="F22" s="145">
        <v>164.40180891097407</v>
      </c>
      <c r="G22" s="145">
        <v>192.47508375090766</v>
      </c>
    </row>
    <row r="23" spans="1:7" ht="15" customHeight="1">
      <c r="A23" s="707" t="s">
        <v>341</v>
      </c>
      <c r="B23" s="145">
        <v>100</v>
      </c>
      <c r="C23" s="145">
        <v>134.196642706885</v>
      </c>
      <c r="D23" s="145">
        <v>147.40604668764951</v>
      </c>
      <c r="E23" s="145">
        <v>164.38971757714984</v>
      </c>
      <c r="F23" s="145">
        <v>183.15492340522553</v>
      </c>
      <c r="G23" s="145">
        <v>206.22819824515918</v>
      </c>
    </row>
    <row r="24" spans="1:7" ht="15" customHeight="1">
      <c r="A24" s="707" t="s">
        <v>342</v>
      </c>
      <c r="B24" s="145">
        <v>100</v>
      </c>
      <c r="C24" s="145">
        <v>107.73126856945903</v>
      </c>
      <c r="D24" s="145">
        <v>116.94067255022303</v>
      </c>
      <c r="E24" s="145">
        <v>137.92434343972388</v>
      </c>
      <c r="F24" s="145">
        <v>145.6895492678</v>
      </c>
      <c r="G24" s="145">
        <v>168.76282410773362</v>
      </c>
    </row>
    <row r="25" spans="1:7" ht="15" customHeight="1">
      <c r="A25" s="707" t="s">
        <v>343</v>
      </c>
      <c r="B25" s="145">
        <v>100</v>
      </c>
      <c r="C25" s="145">
        <v>175.52332663695898</v>
      </c>
      <c r="D25" s="145">
        <v>311.73273061772397</v>
      </c>
      <c r="E25" s="145">
        <v>329.71640150722402</v>
      </c>
      <c r="F25" s="145">
        <v>334.48160733529994</v>
      </c>
      <c r="G25" s="145">
        <v>357.54545778443816</v>
      </c>
    </row>
    <row r="26" spans="1:7" ht="15" customHeight="1">
      <c r="A26" s="707" t="s">
        <v>344</v>
      </c>
      <c r="B26" s="145">
        <v>100</v>
      </c>
      <c r="C26" s="145">
        <v>122.92290726739201</v>
      </c>
      <c r="D26" s="145">
        <v>136.1323112481565</v>
      </c>
      <c r="E26" s="145">
        <v>153.11598213765697</v>
      </c>
      <c r="F26" s="145">
        <v>184.88118796573301</v>
      </c>
      <c r="G26" s="145">
        <v>207.95446280566659</v>
      </c>
    </row>
    <row r="27" spans="1:7" ht="15" customHeight="1">
      <c r="A27" s="707" t="s">
        <v>345</v>
      </c>
      <c r="B27" s="145">
        <v>100</v>
      </c>
      <c r="C27" s="145">
        <v>186.04458414630193</v>
      </c>
      <c r="D27" s="145">
        <v>199.25398812706646</v>
      </c>
      <c r="E27" s="145">
        <v>216.23765901656685</v>
      </c>
      <c r="F27" s="145">
        <v>235.0028648446426</v>
      </c>
      <c r="G27" s="145">
        <v>258.07613968457611</v>
      </c>
    </row>
    <row r="28" spans="1:7" ht="15" customHeight="1">
      <c r="A28" s="693" t="s">
        <v>346</v>
      </c>
      <c r="B28" s="145">
        <v>100</v>
      </c>
      <c r="C28" s="145">
        <v>126.38286089834499</v>
      </c>
      <c r="D28" s="145">
        <v>139.59226487910951</v>
      </c>
      <c r="E28" s="145">
        <v>156.57593576860987</v>
      </c>
      <c r="F28" s="145">
        <v>197.34114159668599</v>
      </c>
      <c r="G28" s="145">
        <v>220.41441643661966</v>
      </c>
    </row>
    <row r="29" spans="1:7" ht="15" customHeight="1">
      <c r="A29" s="708" t="s">
        <v>347</v>
      </c>
      <c r="B29" s="145">
        <v>100</v>
      </c>
      <c r="C29" s="145">
        <v>131.59478952976198</v>
      </c>
      <c r="D29" s="145">
        <v>144.80419351052703</v>
      </c>
      <c r="E29" s="145">
        <v>161.78786440002699</v>
      </c>
      <c r="F29" s="145">
        <v>180.553070228103</v>
      </c>
      <c r="G29" s="145">
        <v>203.61692067724118</v>
      </c>
    </row>
    <row r="30" spans="1:7" ht="15" customHeight="1">
      <c r="A30" s="708" t="s">
        <v>348</v>
      </c>
      <c r="B30" s="145">
        <v>100</v>
      </c>
      <c r="C30" s="145">
        <v>112.23702149060398</v>
      </c>
      <c r="D30" s="145">
        <v>116.44642547136799</v>
      </c>
      <c r="E30" s="145">
        <v>119.43009636086801</v>
      </c>
      <c r="F30" s="145">
        <v>122.19530218894398</v>
      </c>
      <c r="G30" s="145">
        <v>146.14568386833335</v>
      </c>
    </row>
    <row r="31" spans="1:7" s="697" customFormat="1" ht="15" customHeight="1">
      <c r="A31" s="709" t="s">
        <v>349</v>
      </c>
      <c r="B31" s="145">
        <v>100</v>
      </c>
      <c r="C31" s="145">
        <v>118.826914011372</v>
      </c>
      <c r="D31" s="145">
        <v>149.03631799213699</v>
      </c>
      <c r="E31" s="145">
        <v>160.019988881637</v>
      </c>
      <c r="F31" s="145">
        <v>171.105194709713</v>
      </c>
      <c r="G31" s="145">
        <v>194.22284054844775</v>
      </c>
    </row>
    <row r="32" spans="1:7" s="691" customFormat="1" ht="15" customHeight="1">
      <c r="A32" s="710" t="s">
        <v>510</v>
      </c>
      <c r="B32" s="417">
        <v>100</v>
      </c>
      <c r="C32" s="417">
        <v>109.01877730706914</v>
      </c>
      <c r="D32" s="417">
        <v>118.31862632801962</v>
      </c>
      <c r="E32" s="417">
        <v>128.33571616527428</v>
      </c>
      <c r="F32" s="417">
        <v>143.20892888208149</v>
      </c>
      <c r="G32" s="417">
        <v>169.15976192877403</v>
      </c>
    </row>
    <row r="33" spans="1:7" s="697" customFormat="1" ht="15" customHeight="1">
      <c r="A33" s="711" t="s">
        <v>350</v>
      </c>
      <c r="B33" s="145">
        <v>100</v>
      </c>
      <c r="C33" s="145">
        <v>103.24602342765998</v>
      </c>
      <c r="D33" s="145">
        <v>112.444447065833</v>
      </c>
      <c r="E33" s="145">
        <v>127.90650071424501</v>
      </c>
      <c r="F33" s="145">
        <v>149.02223511083901</v>
      </c>
      <c r="G33" s="145">
        <v>179.766932748004</v>
      </c>
    </row>
    <row r="34" spans="1:7" s="698" customFormat="1" ht="15" customHeight="1">
      <c r="A34" s="712" t="s">
        <v>511</v>
      </c>
      <c r="B34" s="145">
        <v>100</v>
      </c>
      <c r="C34" s="145">
        <v>152.04105539234703</v>
      </c>
      <c r="D34" s="145">
        <v>165.25045937311199</v>
      </c>
      <c r="E34" s="145">
        <v>185.23413026261204</v>
      </c>
      <c r="F34" s="145">
        <v>198.99933609068802</v>
      </c>
      <c r="G34" s="145">
        <v>223.23255807671899</v>
      </c>
    </row>
    <row r="35" spans="1:7" ht="15" customHeight="1">
      <c r="A35" s="705" t="s">
        <v>352</v>
      </c>
      <c r="B35" s="145">
        <v>100</v>
      </c>
      <c r="C35" s="145">
        <v>117.89425784539861</v>
      </c>
      <c r="D35" s="145">
        <v>140.59006384825008</v>
      </c>
      <c r="E35" s="145">
        <v>146.96799594573454</v>
      </c>
      <c r="F35" s="145">
        <v>193.41560022681753</v>
      </c>
      <c r="G35" s="145">
        <v>236.96147682413761</v>
      </c>
    </row>
    <row r="36" spans="1:7" ht="15" customHeight="1">
      <c r="A36" s="693" t="s">
        <v>353</v>
      </c>
      <c r="B36" s="145">
        <v>100</v>
      </c>
      <c r="C36" s="145">
        <v>117.77229515097902</v>
      </c>
      <c r="D36" s="145">
        <v>142.98169913174303</v>
      </c>
      <c r="E36" s="145">
        <v>147.96537002124398</v>
      </c>
      <c r="F36" s="145">
        <v>204.73057584931897</v>
      </c>
      <c r="G36" s="145">
        <v>251.4614332541791</v>
      </c>
    </row>
    <row r="37" spans="1:7" ht="15" customHeight="1">
      <c r="A37" s="693" t="s">
        <v>354</v>
      </c>
      <c r="B37" s="145">
        <v>100</v>
      </c>
      <c r="C37" s="145">
        <v>111.32424223186301</v>
      </c>
      <c r="D37" s="145">
        <v>128.30791312136333</v>
      </c>
      <c r="E37" s="145">
        <v>145.29158401086372</v>
      </c>
      <c r="F37" s="145">
        <v>164.05678983893935</v>
      </c>
      <c r="G37" s="145">
        <v>220.78764724379911</v>
      </c>
    </row>
    <row r="38" spans="1:7" ht="15" customHeight="1">
      <c r="A38" s="693" t="s">
        <v>355</v>
      </c>
      <c r="B38" s="145">
        <v>100</v>
      </c>
      <c r="C38" s="145">
        <v>117.63926363117803</v>
      </c>
      <c r="D38" s="145">
        <v>119.62293452067803</v>
      </c>
      <c r="E38" s="145">
        <v>124.38814034875404</v>
      </c>
      <c r="F38" s="145">
        <v>131.90808957621098</v>
      </c>
      <c r="G38" s="145">
        <v>158.63894698107123</v>
      </c>
    </row>
    <row r="39" spans="1:7" ht="15" customHeight="1">
      <c r="A39" s="693" t="s">
        <v>356</v>
      </c>
      <c r="B39" s="145">
        <v>100</v>
      </c>
      <c r="C39" s="145">
        <v>128.71816138240899</v>
      </c>
      <c r="D39" s="145">
        <v>147.92756536317401</v>
      </c>
      <c r="E39" s="145">
        <v>158.911236252674</v>
      </c>
      <c r="F39" s="145">
        <v>187.67644208075001</v>
      </c>
      <c r="G39" s="145">
        <v>244.80729948561003</v>
      </c>
    </row>
    <row r="40" spans="1:7" ht="15" customHeight="1">
      <c r="A40" s="693" t="s">
        <v>357</v>
      </c>
      <c r="B40" s="145">
        <v>100</v>
      </c>
      <c r="C40" s="145">
        <v>111.324242231863</v>
      </c>
      <c r="D40" s="145">
        <v>128.30791312136333</v>
      </c>
      <c r="E40" s="145">
        <v>147.07311894943899</v>
      </c>
      <c r="F40" s="145">
        <v>171.59306817689648</v>
      </c>
      <c r="G40" s="145">
        <v>198.32392558175667</v>
      </c>
    </row>
    <row r="41" spans="1:7" s="698" customFormat="1" ht="15" customHeight="1">
      <c r="A41" s="693" t="s">
        <v>358</v>
      </c>
      <c r="B41" s="145">
        <v>100</v>
      </c>
      <c r="C41" s="145">
        <v>112.50022248708898</v>
      </c>
      <c r="D41" s="145">
        <v>129.48389337658929</v>
      </c>
      <c r="E41" s="145">
        <v>148.24909920466504</v>
      </c>
      <c r="F41" s="145">
        <v>172.76904843212247</v>
      </c>
      <c r="G41" s="145">
        <v>199.49990583698266</v>
      </c>
    </row>
    <row r="42" spans="1:7" s="691" customFormat="1" ht="15" customHeight="1">
      <c r="A42" s="705" t="s">
        <v>359</v>
      </c>
      <c r="B42" s="145">
        <v>100</v>
      </c>
      <c r="C42" s="145">
        <v>113.9339226033573</v>
      </c>
      <c r="D42" s="145">
        <v>124.93152243272112</v>
      </c>
      <c r="E42" s="145">
        <v>132.90260299454607</v>
      </c>
      <c r="F42" s="145">
        <v>145.38882346407507</v>
      </c>
      <c r="G42" s="145">
        <v>155.17991973003444</v>
      </c>
    </row>
    <row r="43" spans="1:7" s="691" customFormat="1" ht="15" customHeight="1">
      <c r="A43" s="693" t="s">
        <v>360</v>
      </c>
      <c r="B43" s="145">
        <v>100</v>
      </c>
      <c r="C43" s="145">
        <v>112.37080602886201</v>
      </c>
      <c r="D43" s="145">
        <v>122.58021000962702</v>
      </c>
      <c r="E43" s="145">
        <v>131.56388089912701</v>
      </c>
      <c r="F43" s="145">
        <v>142.32908672720299</v>
      </c>
      <c r="G43" s="145">
        <v>148.17412524102267</v>
      </c>
    </row>
    <row r="44" spans="1:7" s="691" customFormat="1" ht="15" customHeight="1">
      <c r="A44" s="693" t="s">
        <v>361</v>
      </c>
      <c r="B44" s="145">
        <v>100</v>
      </c>
      <c r="C44" s="145">
        <v>103.61268289181498</v>
      </c>
      <c r="D44" s="145">
        <v>119.59635378131497</v>
      </c>
      <c r="E44" s="145">
        <v>137.36155960939098</v>
      </c>
      <c r="F44" s="145">
        <v>141.88150883684801</v>
      </c>
      <c r="G44" s="145">
        <v>147.72654735066766</v>
      </c>
    </row>
    <row r="45" spans="1:7" s="691" customFormat="1" ht="15" customHeight="1">
      <c r="A45" s="693" t="s">
        <v>512</v>
      </c>
      <c r="B45" s="145">
        <v>100</v>
      </c>
      <c r="C45" s="145">
        <v>102.95025636943302</v>
      </c>
      <c r="D45" s="145">
        <v>136.15966035019801</v>
      </c>
      <c r="E45" s="145">
        <v>139.143331239698</v>
      </c>
      <c r="F45" s="145">
        <v>162.90853706777401</v>
      </c>
      <c r="G45" s="145">
        <v>191.82323470493859</v>
      </c>
    </row>
    <row r="46" spans="1:7" s="691" customFormat="1" ht="15" customHeight="1">
      <c r="A46" s="693" t="s">
        <v>362</v>
      </c>
      <c r="B46" s="145">
        <v>100</v>
      </c>
      <c r="C46" s="145">
        <v>132.95025636943299</v>
      </c>
      <c r="D46" s="145">
        <v>136.15966035019801</v>
      </c>
      <c r="E46" s="145">
        <v>139.14333123969797</v>
      </c>
      <c r="F46" s="145">
        <v>157.11853706777404</v>
      </c>
      <c r="G46" s="145">
        <v>186.03323470493859</v>
      </c>
    </row>
    <row r="47" spans="1:7" s="698" customFormat="1" ht="15" customHeight="1">
      <c r="A47" s="713" t="s">
        <v>363</v>
      </c>
      <c r="B47" s="145">
        <v>100</v>
      </c>
      <c r="C47" s="145">
        <v>103.51300465690601</v>
      </c>
      <c r="D47" s="145">
        <v>149.72240863767107</v>
      </c>
      <c r="E47" s="145">
        <v>206.70607952717086</v>
      </c>
      <c r="F47" s="145">
        <v>235.47128535524698</v>
      </c>
      <c r="G47" s="145">
        <v>264.38598299241158</v>
      </c>
    </row>
    <row r="48" spans="1:7" ht="15" customHeight="1">
      <c r="A48" s="705" t="s">
        <v>364</v>
      </c>
      <c r="B48" s="145">
        <v>100</v>
      </c>
      <c r="C48" s="145">
        <v>111.40598434051043</v>
      </c>
      <c r="D48" s="145">
        <v>120.74860800344196</v>
      </c>
      <c r="E48" s="145">
        <v>126.67618134338134</v>
      </c>
      <c r="F48" s="145">
        <v>149.81369971313455</v>
      </c>
      <c r="G48" s="145">
        <v>178.73579612239607</v>
      </c>
    </row>
    <row r="49" spans="1:7" ht="15" customHeight="1">
      <c r="A49" s="693" t="s">
        <v>365</v>
      </c>
      <c r="B49" s="145">
        <v>100</v>
      </c>
      <c r="C49" s="145">
        <v>111.24602342766001</v>
      </c>
      <c r="D49" s="145">
        <v>119.44444706583297</v>
      </c>
      <c r="E49" s="145">
        <v>125.40650071424501</v>
      </c>
      <c r="F49" s="145">
        <v>148.22223578083899</v>
      </c>
      <c r="G49" s="145">
        <v>177.13693341800359</v>
      </c>
    </row>
    <row r="50" spans="1:7" s="698" customFormat="1" ht="15" customHeight="1">
      <c r="A50" s="693" t="s">
        <v>366</v>
      </c>
      <c r="B50" s="145">
        <v>100</v>
      </c>
      <c r="C50" s="145">
        <v>113.24602342765975</v>
      </c>
      <c r="D50" s="145">
        <v>132.44444706583297</v>
      </c>
      <c r="E50" s="145">
        <v>137.406500714245</v>
      </c>
      <c r="F50" s="145">
        <v>163.22223578083904</v>
      </c>
      <c r="G50" s="145">
        <v>192.13693341800357</v>
      </c>
    </row>
    <row r="51" spans="1:7" ht="15" customHeight="1">
      <c r="A51" s="693" t="s">
        <v>367</v>
      </c>
      <c r="B51" s="145">
        <v>100</v>
      </c>
      <c r="C51" s="145">
        <v>102.22915352789701</v>
      </c>
      <c r="D51" s="145">
        <v>106.93855750866102</v>
      </c>
      <c r="E51" s="145">
        <v>109.92222839816101</v>
      </c>
      <c r="F51" s="145">
        <v>113.06743422623697</v>
      </c>
      <c r="G51" s="145">
        <v>142.50508006497199</v>
      </c>
    </row>
    <row r="52" spans="1:7" ht="15" customHeight="1">
      <c r="A52" s="693" t="s">
        <v>368</v>
      </c>
      <c r="B52" s="145">
        <v>100</v>
      </c>
      <c r="C52" s="145">
        <v>113.24602342765976</v>
      </c>
      <c r="D52" s="145">
        <v>142.44444706583297</v>
      </c>
      <c r="E52" s="145">
        <v>160.40650071424497</v>
      </c>
      <c r="F52" s="145">
        <v>183.22223578083899</v>
      </c>
      <c r="G52" s="145">
        <v>212.13693341800354</v>
      </c>
    </row>
    <row r="53" spans="1:7" s="698" customFormat="1" ht="15" customHeight="1">
      <c r="A53" s="693" t="s">
        <v>369</v>
      </c>
      <c r="B53" s="145">
        <v>100</v>
      </c>
      <c r="C53" s="145">
        <v>113.24602342765976</v>
      </c>
      <c r="D53" s="145">
        <v>117.44444706583299</v>
      </c>
      <c r="E53" s="145">
        <v>119.40650071424498</v>
      </c>
      <c r="F53" s="145">
        <v>126.222235780839</v>
      </c>
      <c r="G53" s="145">
        <v>155.13693341800362</v>
      </c>
    </row>
    <row r="54" spans="1:7" ht="15" customHeight="1">
      <c r="A54" s="693" t="s">
        <v>370</v>
      </c>
      <c r="B54" s="145">
        <v>100</v>
      </c>
      <c r="C54" s="145">
        <v>103.24602342766001</v>
      </c>
      <c r="D54" s="145">
        <v>115.44444706583302</v>
      </c>
      <c r="E54" s="145">
        <v>131.40650071424497</v>
      </c>
      <c r="F54" s="145">
        <v>153.22223578083899</v>
      </c>
      <c r="G54" s="145">
        <v>182.13693341800354</v>
      </c>
    </row>
    <row r="55" spans="1:7" ht="15" customHeight="1">
      <c r="A55" s="693" t="s">
        <v>371</v>
      </c>
      <c r="B55" s="145">
        <v>100</v>
      </c>
      <c r="C55" s="145">
        <v>157.94499221618597</v>
      </c>
      <c r="D55" s="145">
        <v>171.15439619694996</v>
      </c>
      <c r="E55" s="145">
        <v>178.138067086451</v>
      </c>
      <c r="F55" s="145">
        <v>197.90327291452596</v>
      </c>
      <c r="G55" s="145">
        <v>217.28088797728756</v>
      </c>
    </row>
    <row r="56" spans="1:7" ht="15" customHeight="1">
      <c r="A56" s="693" t="s">
        <v>372</v>
      </c>
      <c r="B56" s="145">
        <v>100</v>
      </c>
      <c r="C56" s="145">
        <v>115.94499221618599</v>
      </c>
      <c r="D56" s="145">
        <v>120.15439619694999</v>
      </c>
      <c r="E56" s="145">
        <v>124.138067086451</v>
      </c>
      <c r="F56" s="145">
        <v>142.90327291452601</v>
      </c>
      <c r="G56" s="145">
        <v>166.74260520456255</v>
      </c>
    </row>
    <row r="57" spans="1:7" s="698" customFormat="1" ht="15" customHeight="1" thickBot="1">
      <c r="A57" s="693" t="s">
        <v>373</v>
      </c>
      <c r="B57" s="145">
        <v>100</v>
      </c>
      <c r="C57" s="145">
        <v>129.94499221618605</v>
      </c>
      <c r="D57" s="145">
        <v>140.15439619695002</v>
      </c>
      <c r="E57" s="145">
        <v>148.13806708645097</v>
      </c>
      <c r="F57" s="145">
        <v>157.90327291452607</v>
      </c>
      <c r="G57" s="145">
        <v>188.98170428707505</v>
      </c>
    </row>
    <row r="58" spans="1:7" s="691" customFormat="1" ht="15" customHeight="1" thickBot="1">
      <c r="A58" s="285" t="s">
        <v>383</v>
      </c>
      <c r="B58" s="150">
        <v>100</v>
      </c>
      <c r="C58" s="150">
        <v>111.34814247856264</v>
      </c>
      <c r="D58" s="150">
        <v>125.43929001736105</v>
      </c>
      <c r="E58" s="150">
        <v>135.45215880941763</v>
      </c>
      <c r="F58" s="150">
        <v>150.01848303144561</v>
      </c>
      <c r="G58" s="150">
        <v>170.94861586799232</v>
      </c>
    </row>
    <row r="59" spans="1:7" ht="15" customHeight="1">
      <c r="A59" s="104"/>
      <c r="B59" s="5"/>
      <c r="C59" s="5"/>
      <c r="D59" s="5"/>
      <c r="E59" s="5"/>
      <c r="F59" s="5"/>
      <c r="G59" s="5"/>
    </row>
    <row r="60" spans="1:7" ht="15" customHeight="1">
      <c r="A60" s="104" t="s">
        <v>11</v>
      </c>
      <c r="B60" s="102"/>
      <c r="C60" s="102"/>
      <c r="D60" s="102"/>
      <c r="E60" s="102"/>
      <c r="F60" s="102"/>
      <c r="G60" s="102"/>
    </row>
    <row r="61" spans="1:7" ht="15" customHeight="1">
      <c r="A61" s="104" t="s">
        <v>431</v>
      </c>
      <c r="B61" s="102"/>
      <c r="C61" s="102"/>
      <c r="D61" s="102"/>
      <c r="E61" s="102"/>
      <c r="F61" s="102"/>
      <c r="G61" s="102"/>
    </row>
    <row r="62" spans="1:7" ht="15" customHeight="1">
      <c r="B62" s="102"/>
      <c r="C62" s="102"/>
      <c r="D62" s="102"/>
      <c r="E62" s="102"/>
      <c r="F62" s="102"/>
      <c r="G62" s="102"/>
    </row>
    <row r="63" spans="1:7" ht="15" customHeight="1">
      <c r="B63" s="102"/>
      <c r="C63" s="102"/>
      <c r="D63" s="102"/>
      <c r="E63" s="102"/>
      <c r="F63" s="102"/>
      <c r="G63" s="102"/>
    </row>
    <row r="64" spans="1:7" ht="15" customHeight="1">
      <c r="B64" s="102"/>
      <c r="C64" s="102"/>
      <c r="D64" s="102"/>
      <c r="E64" s="102"/>
      <c r="F64" s="102"/>
      <c r="G64" s="102"/>
    </row>
    <row r="65" spans="2:7" ht="15" customHeight="1">
      <c r="B65" s="102"/>
      <c r="C65" s="102"/>
      <c r="D65" s="102"/>
      <c r="E65" s="102"/>
      <c r="F65" s="102"/>
      <c r="G65" s="102"/>
    </row>
    <row r="66" spans="2:7" ht="15" customHeight="1">
      <c r="B66" s="102"/>
      <c r="C66" s="102"/>
      <c r="D66" s="102"/>
      <c r="E66" s="102"/>
      <c r="F66" s="102"/>
      <c r="G66" s="102"/>
    </row>
    <row r="67" spans="2:7" ht="15" customHeight="1">
      <c r="B67" s="6"/>
      <c r="C67" s="6"/>
      <c r="D67" s="6"/>
      <c r="E67" s="6"/>
      <c r="F67" s="6"/>
      <c r="G67" s="6"/>
    </row>
    <row r="68" spans="2:7" ht="15" customHeight="1">
      <c r="B68" s="6"/>
      <c r="C68" s="6"/>
      <c r="D68" s="6"/>
      <c r="E68" s="6"/>
      <c r="F68" s="6"/>
      <c r="G68" s="6"/>
    </row>
    <row r="69" spans="2:7" ht="15" customHeight="1">
      <c r="B69" s="6"/>
      <c r="C69" s="6"/>
      <c r="D69" s="6"/>
      <c r="E69" s="6"/>
      <c r="F69" s="6"/>
      <c r="G69" s="6"/>
    </row>
    <row r="70" spans="2:7" ht="15" customHeight="1">
      <c r="B70" s="6"/>
      <c r="C70" s="6"/>
      <c r="D70" s="6"/>
      <c r="E70" s="6"/>
      <c r="F70" s="6"/>
      <c r="G70" s="6"/>
    </row>
    <row r="71" spans="2:7" ht="15" customHeight="1">
      <c r="B71" s="6"/>
      <c r="C71" s="6"/>
      <c r="D71" s="6"/>
      <c r="E71" s="6"/>
      <c r="F71" s="6"/>
      <c r="G71" s="6"/>
    </row>
    <row r="72" spans="2:7" ht="15" customHeight="1">
      <c r="B72" s="6"/>
      <c r="C72" s="6"/>
      <c r="D72" s="6"/>
      <c r="E72" s="6"/>
      <c r="F72" s="6"/>
      <c r="G72" s="6"/>
    </row>
    <row r="73" spans="2:7" ht="15" customHeight="1">
      <c r="B73" s="6"/>
      <c r="C73" s="6"/>
      <c r="D73" s="6"/>
      <c r="E73" s="6"/>
      <c r="F73" s="6"/>
      <c r="G73" s="6"/>
    </row>
    <row r="74" spans="2:7" ht="15" customHeight="1">
      <c r="B74" s="6"/>
      <c r="C74" s="6"/>
      <c r="D74" s="6"/>
      <c r="E74" s="6"/>
      <c r="F74" s="6"/>
      <c r="G74" s="6"/>
    </row>
    <row r="75" spans="2:7" ht="15" customHeight="1">
      <c r="B75" s="6"/>
      <c r="C75" s="6"/>
      <c r="D75" s="6"/>
      <c r="E75" s="6"/>
      <c r="F75" s="6"/>
      <c r="G75" s="6"/>
    </row>
    <row r="76" spans="2:7" ht="15" customHeight="1">
      <c r="B76" s="6"/>
      <c r="C76" s="6"/>
      <c r="D76" s="6"/>
      <c r="E76" s="6"/>
      <c r="F76" s="6"/>
      <c r="G76" s="6"/>
    </row>
    <row r="77" spans="2:7" ht="15" customHeight="1">
      <c r="B77" s="6"/>
      <c r="C77" s="6"/>
      <c r="D77" s="6"/>
      <c r="E77" s="6"/>
      <c r="F77" s="6"/>
      <c r="G77" s="6"/>
    </row>
    <row r="78" spans="2:7" ht="15" customHeight="1">
      <c r="B78" s="6"/>
      <c r="C78" s="6"/>
      <c r="D78" s="6"/>
      <c r="E78" s="6"/>
      <c r="F78" s="6"/>
      <c r="G78" s="6"/>
    </row>
    <row r="79" spans="2:7" ht="15" customHeight="1">
      <c r="B79" s="6"/>
      <c r="C79" s="6"/>
      <c r="D79" s="6"/>
      <c r="E79" s="6"/>
      <c r="F79" s="6"/>
      <c r="G79" s="6"/>
    </row>
    <row r="80" spans="2:7" ht="15" customHeight="1">
      <c r="B80" s="6"/>
      <c r="C80" s="6"/>
      <c r="D80" s="6"/>
      <c r="E80" s="6"/>
      <c r="F80" s="6"/>
      <c r="G80" s="6"/>
    </row>
    <row r="81" spans="2:7" ht="15" customHeight="1">
      <c r="B81" s="6"/>
      <c r="C81" s="6"/>
      <c r="D81" s="6"/>
      <c r="E81" s="6"/>
      <c r="F81" s="6"/>
      <c r="G81" s="6"/>
    </row>
    <row r="82" spans="2:7" ht="15" customHeight="1">
      <c r="B82" s="6"/>
      <c r="C82" s="6"/>
      <c r="D82" s="6"/>
      <c r="E82" s="6"/>
      <c r="F82" s="6"/>
      <c r="G82" s="6"/>
    </row>
    <row r="83" spans="2:7" ht="15" customHeight="1">
      <c r="B83" s="6"/>
      <c r="C83" s="6"/>
      <c r="D83" s="6"/>
      <c r="E83" s="6"/>
      <c r="F83" s="6"/>
      <c r="G83" s="6"/>
    </row>
    <row r="84" spans="2:7" ht="15" customHeight="1">
      <c r="B84" s="6"/>
      <c r="C84" s="6"/>
      <c r="D84" s="6"/>
      <c r="E84" s="6"/>
      <c r="F84" s="6"/>
      <c r="G84" s="6"/>
    </row>
    <row r="85" spans="2:7" ht="15" customHeight="1">
      <c r="B85" s="6"/>
      <c r="C85" s="6"/>
      <c r="D85" s="6"/>
      <c r="E85" s="6"/>
      <c r="F85" s="6"/>
      <c r="G85" s="6"/>
    </row>
    <row r="86" spans="2:7" ht="15" customHeight="1">
      <c r="B86" s="6"/>
      <c r="C86" s="6"/>
      <c r="D86" s="6"/>
      <c r="E86" s="6"/>
      <c r="F86" s="6"/>
      <c r="G86" s="6"/>
    </row>
    <row r="87" spans="2:7" ht="15" customHeight="1">
      <c r="B87" s="6"/>
      <c r="C87" s="6"/>
      <c r="D87" s="6"/>
      <c r="E87" s="6"/>
      <c r="F87" s="6"/>
      <c r="G87" s="6"/>
    </row>
    <row r="88" spans="2:7" ht="15" customHeight="1">
      <c r="B88" s="6"/>
      <c r="C88" s="6"/>
      <c r="D88" s="6"/>
      <c r="E88" s="6"/>
      <c r="F88" s="6"/>
      <c r="G88" s="6"/>
    </row>
    <row r="89" spans="2:7" ht="15" customHeight="1">
      <c r="B89" s="6"/>
      <c r="C89" s="6"/>
      <c r="D89" s="6"/>
      <c r="E89" s="6"/>
      <c r="F89" s="6"/>
      <c r="G89" s="6"/>
    </row>
    <row r="90" spans="2:7" ht="15" customHeight="1">
      <c r="B90" s="6"/>
      <c r="C90" s="6"/>
      <c r="D90" s="6"/>
      <c r="E90" s="6"/>
      <c r="F90" s="6"/>
      <c r="G90" s="6"/>
    </row>
    <row r="91" spans="2:7" ht="15" customHeight="1">
      <c r="B91" s="6"/>
      <c r="C91" s="6"/>
      <c r="D91" s="6"/>
      <c r="E91" s="6"/>
      <c r="F91" s="6"/>
      <c r="G91" s="6"/>
    </row>
    <row r="92" spans="2:7" ht="15" customHeight="1">
      <c r="B92" s="6"/>
      <c r="C92" s="6"/>
      <c r="D92" s="6"/>
      <c r="E92" s="6"/>
      <c r="F92" s="6"/>
      <c r="G92" s="6"/>
    </row>
    <row r="93" spans="2:7" ht="15" customHeight="1">
      <c r="B93" s="6"/>
      <c r="C93" s="6"/>
      <c r="D93" s="6"/>
      <c r="E93" s="6"/>
      <c r="F93" s="6"/>
      <c r="G93" s="6"/>
    </row>
    <row r="94" spans="2:7" ht="15" customHeight="1">
      <c r="B94" s="6"/>
      <c r="C94" s="6"/>
      <c r="D94" s="6"/>
      <c r="E94" s="6"/>
      <c r="F94" s="6"/>
      <c r="G94" s="6"/>
    </row>
    <row r="95" spans="2:7" ht="15" customHeight="1">
      <c r="B95" s="6"/>
      <c r="C95" s="6"/>
      <c r="D95" s="6"/>
      <c r="E95" s="6"/>
      <c r="F95" s="6"/>
      <c r="G95" s="6"/>
    </row>
    <row r="96" spans="2:7" ht="15" customHeight="1">
      <c r="B96" s="6"/>
      <c r="C96" s="6"/>
      <c r="D96" s="6"/>
      <c r="E96" s="6"/>
      <c r="F96" s="6"/>
      <c r="G96" s="6"/>
    </row>
    <row r="97" spans="2:7" ht="15" customHeight="1">
      <c r="B97" s="6"/>
      <c r="C97" s="6"/>
      <c r="D97" s="6"/>
      <c r="E97" s="6"/>
      <c r="F97" s="6"/>
      <c r="G97" s="6"/>
    </row>
    <row r="98" spans="2:7" ht="15" customHeight="1">
      <c r="B98" s="6"/>
      <c r="C98" s="6"/>
      <c r="D98" s="6"/>
      <c r="E98" s="6"/>
      <c r="F98" s="6"/>
      <c r="G98" s="6"/>
    </row>
    <row r="99" spans="2:7" ht="15" customHeight="1">
      <c r="B99" s="6"/>
      <c r="C99" s="6"/>
      <c r="D99" s="6"/>
      <c r="E99" s="6"/>
      <c r="F99" s="6"/>
      <c r="G99" s="6"/>
    </row>
    <row r="100" spans="2:7" ht="15" customHeight="1">
      <c r="B100" s="6"/>
      <c r="C100" s="6"/>
      <c r="D100" s="6"/>
      <c r="E100" s="6"/>
      <c r="F100" s="6"/>
      <c r="G100" s="6"/>
    </row>
    <row r="101" spans="2:7" ht="15" customHeight="1">
      <c r="B101" s="6"/>
      <c r="C101" s="6"/>
      <c r="D101" s="6"/>
      <c r="E101" s="6"/>
      <c r="F101" s="6"/>
      <c r="G101" s="6"/>
    </row>
    <row r="102" spans="2:7" ht="15" customHeight="1">
      <c r="B102" s="6"/>
      <c r="C102" s="6"/>
      <c r="D102" s="6"/>
      <c r="E102" s="6"/>
      <c r="F102" s="6"/>
      <c r="G102" s="6"/>
    </row>
    <row r="103" spans="2:7" ht="15" customHeight="1">
      <c r="B103" s="6"/>
      <c r="C103" s="6"/>
      <c r="D103" s="6"/>
      <c r="E103" s="6"/>
      <c r="F103" s="6"/>
      <c r="G103" s="6"/>
    </row>
    <row r="104" spans="2:7" ht="15" customHeight="1">
      <c r="B104" s="6"/>
      <c r="C104" s="6"/>
      <c r="D104" s="6"/>
      <c r="E104" s="6"/>
      <c r="F104" s="6"/>
      <c r="G104" s="6"/>
    </row>
    <row r="105" spans="2:7" ht="15" customHeight="1">
      <c r="B105" s="6"/>
      <c r="C105" s="6"/>
      <c r="D105" s="6"/>
      <c r="E105" s="6"/>
      <c r="F105" s="6"/>
      <c r="G105" s="6"/>
    </row>
    <row r="106" spans="2:7" ht="15" customHeight="1">
      <c r="B106" s="6"/>
      <c r="C106" s="6"/>
      <c r="D106" s="6"/>
      <c r="E106" s="6"/>
      <c r="F106" s="6"/>
      <c r="G106" s="6"/>
    </row>
    <row r="107" spans="2:7" ht="15" customHeight="1">
      <c r="B107" s="6"/>
      <c r="C107" s="6"/>
      <c r="D107" s="6"/>
      <c r="E107" s="6"/>
      <c r="F107" s="6"/>
      <c r="G107" s="6"/>
    </row>
    <row r="108" spans="2:7" ht="15" customHeight="1">
      <c r="B108" s="6"/>
      <c r="C108" s="6"/>
      <c r="D108" s="6"/>
      <c r="E108" s="6"/>
      <c r="F108" s="6"/>
      <c r="G108" s="6"/>
    </row>
    <row r="109" spans="2:7" ht="15" customHeight="1">
      <c r="B109" s="6"/>
      <c r="C109" s="6"/>
      <c r="D109" s="6"/>
      <c r="E109" s="6"/>
      <c r="F109" s="6"/>
      <c r="G109" s="6"/>
    </row>
    <row r="110" spans="2:7" ht="15" customHeight="1">
      <c r="B110" s="6"/>
      <c r="C110" s="6"/>
      <c r="D110" s="6"/>
      <c r="E110" s="6"/>
      <c r="F110" s="6"/>
      <c r="G110" s="6"/>
    </row>
    <row r="111" spans="2:7" ht="15" customHeight="1">
      <c r="B111" s="6"/>
      <c r="C111" s="6"/>
      <c r="D111" s="6"/>
      <c r="E111" s="6"/>
      <c r="F111" s="6"/>
      <c r="G111" s="6"/>
    </row>
    <row r="112" spans="2:7" ht="15" customHeight="1">
      <c r="B112" s="6"/>
      <c r="C112" s="6"/>
      <c r="D112" s="6"/>
      <c r="E112" s="6"/>
      <c r="F112" s="6"/>
      <c r="G112" s="6"/>
    </row>
    <row r="113" spans="2:7" ht="15" customHeight="1">
      <c r="B113" s="6"/>
      <c r="C113" s="6"/>
      <c r="D113" s="6"/>
      <c r="E113" s="6"/>
      <c r="F113" s="6"/>
      <c r="G113" s="6"/>
    </row>
    <row r="114" spans="2:7" ht="15" customHeight="1">
      <c r="B114" s="6"/>
      <c r="C114" s="6"/>
      <c r="D114" s="6"/>
      <c r="E114" s="6"/>
      <c r="F114" s="6"/>
      <c r="G114" s="6"/>
    </row>
    <row r="116" spans="2:7" ht="15" customHeight="1">
      <c r="B116" s="73"/>
      <c r="C116" s="73"/>
      <c r="D116" s="73"/>
      <c r="E116" s="73"/>
      <c r="F116" s="73"/>
      <c r="G116" s="73"/>
    </row>
    <row r="117" spans="2:7" ht="15" customHeight="1">
      <c r="B117" s="73"/>
      <c r="C117" s="73"/>
      <c r="D117" s="73"/>
      <c r="E117" s="73"/>
      <c r="F117" s="73"/>
      <c r="G117" s="73"/>
    </row>
    <row r="118" spans="2:7" ht="15" customHeight="1">
      <c r="B118" s="73"/>
      <c r="C118" s="73"/>
      <c r="D118" s="73"/>
      <c r="E118" s="73"/>
      <c r="F118" s="73"/>
      <c r="G118" s="73"/>
    </row>
    <row r="119" spans="2:7" ht="15" customHeight="1">
      <c r="B119" s="73"/>
      <c r="C119" s="73"/>
      <c r="D119" s="73"/>
      <c r="E119" s="73"/>
      <c r="F119" s="73"/>
      <c r="G119" s="73"/>
    </row>
    <row r="120" spans="2:7" ht="15" customHeight="1">
      <c r="B120" s="73"/>
      <c r="C120" s="73"/>
      <c r="D120" s="73"/>
      <c r="E120" s="73"/>
      <c r="F120" s="73"/>
      <c r="G120" s="73"/>
    </row>
    <row r="121" spans="2:7" ht="15" customHeight="1">
      <c r="B121" s="73"/>
      <c r="C121" s="73"/>
      <c r="D121" s="73"/>
      <c r="E121" s="73"/>
      <c r="F121" s="73"/>
      <c r="G121" s="73"/>
    </row>
    <row r="122" spans="2:7" ht="15" customHeight="1">
      <c r="B122" s="73"/>
      <c r="C122" s="73"/>
      <c r="D122" s="73"/>
      <c r="E122" s="73"/>
      <c r="F122" s="73"/>
      <c r="G122" s="73"/>
    </row>
    <row r="123" spans="2:7" ht="15" customHeight="1">
      <c r="B123" s="73"/>
      <c r="C123" s="73"/>
      <c r="D123" s="73"/>
      <c r="E123" s="73"/>
      <c r="F123" s="73"/>
      <c r="G123" s="73"/>
    </row>
    <row r="124" spans="2:7" ht="15" customHeight="1">
      <c r="B124" s="73"/>
      <c r="C124" s="73"/>
      <c r="D124" s="73"/>
      <c r="E124" s="73"/>
      <c r="F124" s="73"/>
      <c r="G124" s="73"/>
    </row>
    <row r="125" spans="2:7" ht="15" customHeight="1">
      <c r="B125" s="73"/>
      <c r="C125" s="73"/>
      <c r="D125" s="73"/>
      <c r="E125" s="73"/>
      <c r="F125" s="73"/>
      <c r="G125" s="73"/>
    </row>
    <row r="126" spans="2:7" ht="15" customHeight="1">
      <c r="B126" s="73"/>
      <c r="C126" s="73"/>
      <c r="D126" s="73"/>
      <c r="E126" s="73"/>
      <c r="F126" s="73"/>
      <c r="G126" s="73"/>
    </row>
    <row r="127" spans="2:7" ht="15" customHeight="1">
      <c r="B127" s="73"/>
      <c r="C127" s="73"/>
      <c r="D127" s="73"/>
      <c r="E127" s="73"/>
      <c r="F127" s="73"/>
      <c r="G127" s="73"/>
    </row>
    <row r="128" spans="2:7" ht="15" customHeight="1">
      <c r="B128" s="73"/>
      <c r="C128" s="73"/>
      <c r="D128" s="73"/>
      <c r="E128" s="73"/>
      <c r="F128" s="73"/>
      <c r="G128" s="73"/>
    </row>
    <row r="129" spans="2:7" ht="15" customHeight="1">
      <c r="B129" s="73"/>
      <c r="C129" s="73"/>
      <c r="D129" s="73"/>
      <c r="E129" s="73"/>
      <c r="F129" s="73"/>
      <c r="G129" s="73"/>
    </row>
    <row r="130" spans="2:7" ht="15" customHeight="1">
      <c r="B130" s="73"/>
      <c r="C130" s="73"/>
      <c r="D130" s="73"/>
      <c r="E130" s="73"/>
      <c r="F130" s="73"/>
      <c r="G130" s="73"/>
    </row>
    <row r="131" spans="2:7" ht="15" customHeight="1">
      <c r="B131" s="73"/>
      <c r="C131" s="73"/>
      <c r="D131" s="73"/>
      <c r="E131" s="73"/>
      <c r="F131" s="73"/>
      <c r="G131" s="73"/>
    </row>
    <row r="132" spans="2:7" ht="15" customHeight="1">
      <c r="B132" s="73"/>
      <c r="C132" s="73"/>
      <c r="D132" s="73"/>
      <c r="E132" s="73"/>
      <c r="F132" s="73"/>
      <c r="G132" s="73"/>
    </row>
    <row r="133" spans="2:7" ht="15" customHeight="1">
      <c r="B133" s="73"/>
      <c r="C133" s="73"/>
      <c r="D133" s="73"/>
      <c r="E133" s="73"/>
      <c r="F133" s="73"/>
      <c r="G133" s="73"/>
    </row>
    <row r="134" spans="2:7" ht="15" customHeight="1">
      <c r="B134" s="73"/>
      <c r="C134" s="73"/>
      <c r="D134" s="73"/>
      <c r="E134" s="73"/>
      <c r="F134" s="73"/>
      <c r="G134" s="73"/>
    </row>
    <row r="135" spans="2:7" ht="15" customHeight="1">
      <c r="B135" s="73"/>
      <c r="C135" s="73"/>
      <c r="D135" s="73"/>
      <c r="E135" s="73"/>
      <c r="F135" s="73"/>
      <c r="G135" s="73"/>
    </row>
    <row r="136" spans="2:7" ht="15" customHeight="1">
      <c r="B136" s="73"/>
      <c r="C136" s="73"/>
      <c r="D136" s="73"/>
      <c r="E136" s="73"/>
      <c r="F136" s="73"/>
      <c r="G136" s="73"/>
    </row>
    <row r="137" spans="2:7" ht="15" customHeight="1">
      <c r="B137" s="73"/>
      <c r="C137" s="73"/>
      <c r="D137" s="73"/>
      <c r="E137" s="73"/>
      <c r="F137" s="73"/>
      <c r="G137" s="73"/>
    </row>
    <row r="138" spans="2:7" ht="15" customHeight="1">
      <c r="B138" s="73"/>
      <c r="C138" s="73"/>
      <c r="D138" s="73"/>
      <c r="E138" s="73"/>
      <c r="F138" s="73"/>
      <c r="G138" s="73"/>
    </row>
    <row r="139" spans="2:7" ht="15" customHeight="1">
      <c r="B139" s="73"/>
      <c r="C139" s="73"/>
      <c r="D139" s="73"/>
      <c r="E139" s="73"/>
      <c r="F139" s="73"/>
      <c r="G139" s="73"/>
    </row>
    <row r="140" spans="2:7" ht="15" customHeight="1">
      <c r="B140" s="73"/>
      <c r="C140" s="73"/>
      <c r="D140" s="73"/>
      <c r="E140" s="73"/>
      <c r="F140" s="73"/>
      <c r="G140" s="73"/>
    </row>
    <row r="141" spans="2:7" ht="15" customHeight="1">
      <c r="B141" s="73"/>
      <c r="C141" s="73"/>
      <c r="D141" s="73"/>
      <c r="E141" s="73"/>
      <c r="F141" s="73"/>
      <c r="G141" s="73"/>
    </row>
    <row r="142" spans="2:7" ht="15" customHeight="1">
      <c r="B142" s="73"/>
      <c r="C142" s="73"/>
      <c r="D142" s="73"/>
      <c r="E142" s="73"/>
      <c r="F142" s="73"/>
      <c r="G142" s="73"/>
    </row>
    <row r="143" spans="2:7" ht="15" customHeight="1">
      <c r="B143" s="73"/>
      <c r="C143" s="73"/>
      <c r="D143" s="73"/>
      <c r="E143" s="73"/>
      <c r="F143" s="73"/>
      <c r="G143" s="73"/>
    </row>
    <row r="144" spans="2:7" ht="15" customHeight="1">
      <c r="B144" s="73"/>
      <c r="C144" s="73"/>
      <c r="D144" s="73"/>
      <c r="E144" s="73"/>
      <c r="F144" s="73"/>
      <c r="G144" s="73"/>
    </row>
    <row r="145" spans="2:7" ht="15" customHeight="1">
      <c r="B145" s="73"/>
      <c r="C145" s="73"/>
      <c r="D145" s="73"/>
      <c r="E145" s="73"/>
      <c r="F145" s="73"/>
      <c r="G145" s="73"/>
    </row>
    <row r="146" spans="2:7" ht="15" customHeight="1">
      <c r="B146" s="73"/>
      <c r="C146" s="73"/>
      <c r="D146" s="73"/>
      <c r="E146" s="73"/>
      <c r="F146" s="73"/>
      <c r="G146" s="73"/>
    </row>
    <row r="147" spans="2:7" ht="15" customHeight="1">
      <c r="B147" s="73"/>
      <c r="C147" s="73"/>
      <c r="D147" s="73"/>
      <c r="E147" s="73"/>
      <c r="F147" s="73"/>
      <c r="G147" s="73"/>
    </row>
    <row r="148" spans="2:7" ht="15" customHeight="1">
      <c r="B148" s="73"/>
      <c r="C148" s="73"/>
      <c r="D148" s="73"/>
      <c r="E148" s="73"/>
      <c r="F148" s="73"/>
      <c r="G148" s="73"/>
    </row>
    <row r="149" spans="2:7" ht="15" customHeight="1">
      <c r="B149" s="73"/>
      <c r="C149" s="73"/>
      <c r="D149" s="73"/>
      <c r="E149" s="73"/>
      <c r="F149" s="73"/>
      <c r="G149" s="73"/>
    </row>
    <row r="150" spans="2:7" ht="15" customHeight="1">
      <c r="B150" s="73"/>
      <c r="C150" s="73"/>
      <c r="D150" s="73"/>
      <c r="E150" s="73"/>
      <c r="F150" s="73"/>
      <c r="G150" s="73"/>
    </row>
    <row r="151" spans="2:7" ht="15" customHeight="1">
      <c r="B151" s="73"/>
      <c r="C151" s="73"/>
      <c r="D151" s="73"/>
      <c r="E151" s="73"/>
      <c r="F151" s="73"/>
      <c r="G151" s="73"/>
    </row>
    <row r="152" spans="2:7" ht="15" customHeight="1">
      <c r="B152" s="73"/>
      <c r="C152" s="73"/>
      <c r="D152" s="73"/>
      <c r="E152" s="73"/>
      <c r="F152" s="73"/>
      <c r="G152" s="73"/>
    </row>
    <row r="153" spans="2:7" ht="15" customHeight="1">
      <c r="B153" s="73"/>
      <c r="C153" s="73"/>
      <c r="D153" s="73"/>
      <c r="E153" s="73"/>
      <c r="F153" s="73"/>
      <c r="G153" s="73"/>
    </row>
    <row r="154" spans="2:7" ht="15" customHeight="1">
      <c r="B154" s="73"/>
      <c r="C154" s="73"/>
      <c r="D154" s="73"/>
      <c r="E154" s="73"/>
      <c r="F154" s="73"/>
      <c r="G154" s="73"/>
    </row>
    <row r="155" spans="2:7" ht="15" customHeight="1">
      <c r="B155" s="73"/>
      <c r="C155" s="73"/>
      <c r="D155" s="73"/>
      <c r="E155" s="73"/>
      <c r="F155" s="73"/>
      <c r="G155" s="73"/>
    </row>
    <row r="156" spans="2:7" ht="15" customHeight="1">
      <c r="B156" s="73"/>
      <c r="C156" s="73"/>
      <c r="D156" s="73"/>
      <c r="E156" s="73"/>
      <c r="F156" s="73"/>
      <c r="G156" s="73"/>
    </row>
    <row r="157" spans="2:7" ht="15" customHeight="1">
      <c r="B157" s="73"/>
      <c r="C157" s="73"/>
      <c r="D157" s="73"/>
      <c r="E157" s="73"/>
      <c r="F157" s="73"/>
      <c r="G157" s="73"/>
    </row>
    <row r="158" spans="2:7" ht="15" customHeight="1">
      <c r="B158" s="73"/>
      <c r="C158" s="73"/>
      <c r="D158" s="73"/>
      <c r="E158" s="73"/>
      <c r="F158" s="73"/>
      <c r="G158" s="73"/>
    </row>
    <row r="159" spans="2:7" ht="15" customHeight="1">
      <c r="B159" s="73"/>
      <c r="C159" s="73"/>
      <c r="D159" s="73"/>
      <c r="E159" s="73"/>
      <c r="F159" s="73"/>
      <c r="G159" s="73"/>
    </row>
    <row r="160" spans="2:7" ht="15" customHeight="1">
      <c r="B160" s="73"/>
      <c r="C160" s="73"/>
      <c r="D160" s="73"/>
      <c r="E160" s="73"/>
      <c r="F160" s="73"/>
      <c r="G160" s="73"/>
    </row>
    <row r="161" spans="2:7" ht="15" customHeight="1">
      <c r="B161" s="73"/>
      <c r="C161" s="73"/>
      <c r="D161" s="73"/>
      <c r="E161" s="73"/>
      <c r="F161" s="73"/>
      <c r="G161" s="73"/>
    </row>
    <row r="162" spans="2:7" ht="15" customHeight="1">
      <c r="B162" s="73"/>
      <c r="C162" s="73"/>
      <c r="D162" s="73"/>
      <c r="E162" s="73"/>
      <c r="F162" s="73"/>
      <c r="G162" s="73"/>
    </row>
    <row r="163" spans="2:7" ht="15" customHeight="1">
      <c r="B163" s="73"/>
      <c r="C163" s="73"/>
      <c r="D163" s="73"/>
      <c r="E163" s="73"/>
      <c r="F163" s="73"/>
      <c r="G163" s="73"/>
    </row>
    <row r="164" spans="2:7" ht="15" customHeight="1">
      <c r="B164" s="73"/>
      <c r="C164" s="73"/>
      <c r="D164" s="73"/>
      <c r="E164" s="73"/>
      <c r="F164" s="73"/>
      <c r="G164" s="73"/>
    </row>
    <row r="165" spans="2:7" ht="15" customHeight="1">
      <c r="B165" s="73"/>
      <c r="C165" s="73"/>
      <c r="D165" s="73"/>
      <c r="E165" s="73"/>
      <c r="F165" s="73"/>
      <c r="G165" s="73"/>
    </row>
    <row r="166" spans="2:7" ht="15" customHeight="1">
      <c r="B166" s="73"/>
      <c r="C166" s="73"/>
      <c r="D166" s="73"/>
      <c r="E166" s="73"/>
      <c r="F166" s="73"/>
      <c r="G166" s="73"/>
    </row>
    <row r="167" spans="2:7" ht="15" customHeight="1">
      <c r="B167" s="73"/>
      <c r="C167" s="73"/>
      <c r="D167" s="73"/>
      <c r="E167" s="73"/>
      <c r="F167" s="73"/>
      <c r="G167" s="73"/>
    </row>
    <row r="168" spans="2:7" ht="15" customHeight="1">
      <c r="B168" s="73"/>
      <c r="C168" s="73"/>
      <c r="D168" s="73"/>
      <c r="E168" s="73"/>
      <c r="F168" s="73"/>
      <c r="G168" s="73"/>
    </row>
    <row r="169" spans="2:7" ht="15" customHeight="1">
      <c r="B169" s="73"/>
      <c r="C169" s="73"/>
      <c r="D169" s="73"/>
      <c r="E169" s="73"/>
      <c r="F169" s="73"/>
      <c r="G169" s="73"/>
    </row>
    <row r="170" spans="2:7" ht="15" customHeight="1">
      <c r="B170" s="73"/>
      <c r="C170" s="73"/>
      <c r="D170" s="73"/>
      <c r="E170" s="73"/>
      <c r="F170" s="73"/>
      <c r="G170" s="73"/>
    </row>
    <row r="171" spans="2:7" ht="15" customHeight="1">
      <c r="B171" s="73"/>
      <c r="C171" s="73"/>
      <c r="D171" s="73"/>
      <c r="E171" s="73"/>
      <c r="F171" s="73"/>
      <c r="G171" s="73"/>
    </row>
  </sheetData>
  <hyperlinks>
    <hyperlink ref="A1" location="Menu!A1" display="Return to Menu" xr:uid="{1A14423D-706F-48B3-A290-58B5F5A31E7C}"/>
  </hyperlinks>
  <printOptions horizontalCentered="1"/>
  <pageMargins left="0.196850393700787" right="0.196850393700787" top="0.118110236220472" bottom="0.196850393700787" header="0.27559055118110198" footer="0.15748031496063"/>
  <pageSetup paperSize="9" scale="59" orientation="landscape" r:id="rId1"/>
  <headerFooter alignWithMargins="0">
    <oddHeader>&amp;L&amp;"-,Bold"&amp;12Real GDP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E512-BE74-4688-BB0E-4D60D700A535}">
  <sheetPr>
    <pageSetUpPr fitToPage="1"/>
  </sheetPr>
  <dimension ref="A1:JS175"/>
  <sheetViews>
    <sheetView view="pageBreakPreview" zoomScale="80" zoomScaleNormal="100" zoomScaleSheetLayoutView="80" workbookViewId="0">
      <pane xSplit="1" ySplit="4" topLeftCell="B5" activePane="bottomRight" state="frozen"/>
      <selection activeCell="Z1" sqref="Z1:AB1048576"/>
      <selection pane="topRight" activeCell="Z1" sqref="Z1:AB1048576"/>
      <selection pane="bottomLeft" activeCell="Z1" sqref="Z1:AB1048576"/>
      <selection pane="bottomRight"/>
    </sheetView>
  </sheetViews>
  <sheetFormatPr defaultColWidth="10.453125" defaultRowHeight="15" customHeight="1"/>
  <cols>
    <col min="1" max="1" width="56.54296875" style="308" customWidth="1"/>
    <col min="2" max="25" width="12.453125" style="1" customWidth="1"/>
    <col min="26" max="16384" width="10.453125" style="308"/>
  </cols>
  <sheetData>
    <row r="1" spans="1:279" ht="22.5" customHeight="1">
      <c r="A1" s="279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9" ht="24.75" customHeight="1" thickBot="1">
      <c r="A2" s="133" t="s">
        <v>519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691"/>
      <c r="AA2" s="691"/>
      <c r="AB2" s="691"/>
      <c r="AC2" s="691"/>
    </row>
    <row r="3" spans="1:279" s="693" customFormat="1" ht="40.5" customHeight="1" thickBot="1">
      <c r="A3" s="692"/>
      <c r="B3" s="750" t="s">
        <v>514</v>
      </c>
      <c r="C3" s="751"/>
      <c r="D3" s="751"/>
      <c r="E3" s="756"/>
      <c r="F3" s="755" t="s">
        <v>381</v>
      </c>
      <c r="G3" s="751"/>
      <c r="H3" s="751"/>
      <c r="I3" s="756"/>
      <c r="J3" s="751" t="s">
        <v>409</v>
      </c>
      <c r="K3" s="751"/>
      <c r="L3" s="751"/>
      <c r="M3" s="754"/>
      <c r="N3" s="751" t="s">
        <v>410</v>
      </c>
      <c r="O3" s="751"/>
      <c r="P3" s="751"/>
      <c r="Q3" s="754"/>
      <c r="R3" s="751" t="s">
        <v>442</v>
      </c>
      <c r="S3" s="751"/>
      <c r="T3" s="751"/>
      <c r="U3" s="754"/>
      <c r="V3" s="751" t="s">
        <v>445</v>
      </c>
      <c r="W3" s="751"/>
      <c r="X3" s="751"/>
      <c r="Y3" s="754"/>
    </row>
    <row r="4" spans="1:279" s="693" customFormat="1" ht="33" customHeight="1" thickBot="1">
      <c r="A4" s="694" t="s">
        <v>0</v>
      </c>
      <c r="B4" s="301" t="s">
        <v>486</v>
      </c>
      <c r="C4" s="302" t="s">
        <v>487</v>
      </c>
      <c r="D4" s="302" t="s">
        <v>488</v>
      </c>
      <c r="E4" s="303" t="s">
        <v>489</v>
      </c>
      <c r="F4" s="301" t="s">
        <v>490</v>
      </c>
      <c r="G4" s="302" t="s">
        <v>491</v>
      </c>
      <c r="H4" s="302" t="s">
        <v>492</v>
      </c>
      <c r="I4" s="303" t="s">
        <v>493</v>
      </c>
      <c r="J4" s="301" t="s">
        <v>494</v>
      </c>
      <c r="K4" s="302" t="s">
        <v>495</v>
      </c>
      <c r="L4" s="302" t="s">
        <v>496</v>
      </c>
      <c r="M4" s="303" t="s">
        <v>497</v>
      </c>
      <c r="N4" s="301" t="s">
        <v>498</v>
      </c>
      <c r="O4" s="302" t="s">
        <v>499</v>
      </c>
      <c r="P4" s="302" t="s">
        <v>500</v>
      </c>
      <c r="Q4" s="303" t="s">
        <v>501</v>
      </c>
      <c r="R4" s="301" t="s">
        <v>502</v>
      </c>
      <c r="S4" s="302" t="s">
        <v>503</v>
      </c>
      <c r="T4" s="302" t="s">
        <v>504</v>
      </c>
      <c r="U4" s="303" t="s">
        <v>505</v>
      </c>
      <c r="V4" s="301" t="s">
        <v>506</v>
      </c>
      <c r="W4" s="302" t="s">
        <v>507</v>
      </c>
      <c r="X4" s="302" t="s">
        <v>508</v>
      </c>
      <c r="Y4" s="303" t="s">
        <v>509</v>
      </c>
    </row>
    <row r="5" spans="1:279" ht="15" customHeight="1">
      <c r="A5" s="714" t="s">
        <v>322</v>
      </c>
      <c r="B5" s="262">
        <v>10694.111917163082</v>
      </c>
      <c r="C5" s="417">
        <v>11601.4405538995</v>
      </c>
      <c r="D5" s="417">
        <v>15302.020052144431</v>
      </c>
      <c r="E5" s="417">
        <v>15182.300964037104</v>
      </c>
      <c r="F5" s="262">
        <v>12439.264343683215</v>
      </c>
      <c r="G5" s="417">
        <v>13380.090107667505</v>
      </c>
      <c r="H5" s="417">
        <v>17198.963274674661</v>
      </c>
      <c r="I5" s="417">
        <v>17537.810165661329</v>
      </c>
      <c r="J5" s="262">
        <v>15619.511012859388</v>
      </c>
      <c r="K5" s="417">
        <v>15454.834888379763</v>
      </c>
      <c r="L5" s="417">
        <v>20071.87095218126</v>
      </c>
      <c r="M5" s="417">
        <v>20356.241189403274</v>
      </c>
      <c r="N5" s="262">
        <v>17090.658198594425</v>
      </c>
      <c r="O5" s="417">
        <v>16719.497629670539</v>
      </c>
      <c r="P5" s="417">
        <v>21926.320822809816</v>
      </c>
      <c r="Q5" s="417">
        <v>22561.504641151165</v>
      </c>
      <c r="R5" s="262">
        <v>16229.531357333768</v>
      </c>
      <c r="S5" s="417">
        <v>18653.454153714636</v>
      </c>
      <c r="T5" s="417">
        <v>25039.288166745595</v>
      </c>
      <c r="U5" s="417">
        <v>27119.6991014997</v>
      </c>
      <c r="V5" s="262">
        <v>16581.497721911153</v>
      </c>
      <c r="W5" s="417">
        <v>20807.184663192664</v>
      </c>
      <c r="X5" s="417">
        <v>29560.194741140109</v>
      </c>
      <c r="Y5" s="417">
        <v>29512.819134331861</v>
      </c>
    </row>
    <row r="6" spans="1:279" s="691" customFormat="1" ht="15" customHeight="1">
      <c r="A6" s="308" t="s">
        <v>323</v>
      </c>
      <c r="B6" s="263">
        <v>6632.9652582078888</v>
      </c>
      <c r="C6" s="145">
        <v>7601.4100249685398</v>
      </c>
      <c r="D6" s="145">
        <v>11382.848613666509</v>
      </c>
      <c r="E6" s="145">
        <v>10307.964771228888</v>
      </c>
      <c r="F6" s="263">
        <v>7914.1774664520372</v>
      </c>
      <c r="G6" s="145">
        <v>8836.3225716420857</v>
      </c>
      <c r="H6" s="145">
        <v>12597.327325741035</v>
      </c>
      <c r="I6" s="145">
        <v>11872.544789284348</v>
      </c>
      <c r="J6" s="263">
        <v>9503.2691231981717</v>
      </c>
      <c r="K6" s="145">
        <v>10145.532948485996</v>
      </c>
      <c r="L6" s="145">
        <v>14744.156966150649</v>
      </c>
      <c r="M6" s="145">
        <v>13912.084466291069</v>
      </c>
      <c r="N6" s="263">
        <v>10092.321213140794</v>
      </c>
      <c r="O6" s="145">
        <v>10291.480919763762</v>
      </c>
      <c r="P6" s="145">
        <v>15287.426495318548</v>
      </c>
      <c r="Q6" s="145">
        <v>14515.050650356077</v>
      </c>
      <c r="R6" s="263">
        <v>10187.999370158554</v>
      </c>
      <c r="S6" s="145">
        <v>11434.772513609285</v>
      </c>
      <c r="T6" s="145">
        <v>17639.218857725762</v>
      </c>
      <c r="U6" s="145">
        <v>17633.945498290283</v>
      </c>
      <c r="V6" s="263">
        <v>10799.57386469823</v>
      </c>
      <c r="W6" s="145">
        <v>12007.259113416863</v>
      </c>
      <c r="X6" s="145">
        <v>20009.618058434695</v>
      </c>
      <c r="Y6" s="145">
        <v>19100.123408893338</v>
      </c>
      <c r="Z6" s="308"/>
      <c r="AA6" s="308"/>
      <c r="AB6" s="308"/>
      <c r="AC6" s="308"/>
    </row>
    <row r="7" spans="1:279" s="691" customFormat="1" ht="15" customHeight="1">
      <c r="A7" s="308" t="s">
        <v>324</v>
      </c>
      <c r="B7" s="263">
        <v>2791.7626545585208</v>
      </c>
      <c r="C7" s="145">
        <v>2744.2803348065609</v>
      </c>
      <c r="D7" s="145">
        <v>2784.7795554058398</v>
      </c>
      <c r="E7" s="145">
        <v>3440.3093204306597</v>
      </c>
      <c r="F7" s="263">
        <v>3065.8600114938995</v>
      </c>
      <c r="G7" s="145">
        <v>3162.1894099611332</v>
      </c>
      <c r="H7" s="145">
        <v>3350.1625137782753</v>
      </c>
      <c r="I7" s="145">
        <v>4117.2277784334146</v>
      </c>
      <c r="J7" s="263">
        <v>4427.2344071961352</v>
      </c>
      <c r="K7" s="145">
        <v>3801.3024704299187</v>
      </c>
      <c r="L7" s="145">
        <v>3983.8871401666179</v>
      </c>
      <c r="M7" s="145">
        <v>4786.8760175346915</v>
      </c>
      <c r="N7" s="263">
        <v>5214.5967121473359</v>
      </c>
      <c r="O7" s="145">
        <v>4665.0829518782866</v>
      </c>
      <c r="P7" s="145">
        <v>5033.5749512327611</v>
      </c>
      <c r="Q7" s="145">
        <v>5945.8773921264983</v>
      </c>
      <c r="R7" s="263">
        <v>3959.9110939634024</v>
      </c>
      <c r="S7" s="145">
        <v>5189.8708550116062</v>
      </c>
      <c r="T7" s="145">
        <v>5630.8188029703788</v>
      </c>
      <c r="U7" s="145">
        <v>6855.8997858610364</v>
      </c>
      <c r="V7" s="263">
        <v>3416.0827591971865</v>
      </c>
      <c r="W7" s="145">
        <v>6424.3571655408759</v>
      </c>
      <c r="X7" s="145">
        <v>7466.5107781222123</v>
      </c>
      <c r="Y7" s="145">
        <v>7491.5229244860911</v>
      </c>
      <c r="Z7" s="308"/>
      <c r="AA7" s="308"/>
      <c r="AB7" s="308"/>
      <c r="AC7" s="308"/>
    </row>
    <row r="8" spans="1:279" s="691" customFormat="1" ht="15" customHeight="1">
      <c r="A8" s="308" t="s">
        <v>325</v>
      </c>
      <c r="B8" s="263">
        <v>610.5411318071242</v>
      </c>
      <c r="C8" s="145">
        <v>725.52268339666182</v>
      </c>
      <c r="D8" s="145">
        <v>629.66216550878835</v>
      </c>
      <c r="E8" s="145">
        <v>729.31659792799303</v>
      </c>
      <c r="F8" s="263">
        <v>637.55206466823711</v>
      </c>
      <c r="G8" s="145">
        <v>772.20436973777987</v>
      </c>
      <c r="H8" s="145">
        <v>727.5106111176425</v>
      </c>
      <c r="I8" s="145">
        <v>822.08292555548189</v>
      </c>
      <c r="J8" s="263">
        <v>815.0984356561404</v>
      </c>
      <c r="K8" s="145">
        <v>864.30484580155053</v>
      </c>
      <c r="L8" s="145">
        <v>818.65807378182944</v>
      </c>
      <c r="M8" s="145">
        <v>930.82901614318075</v>
      </c>
      <c r="N8" s="263">
        <v>922.93987224167563</v>
      </c>
      <c r="O8" s="145">
        <v>1088.1621044297522</v>
      </c>
      <c r="P8" s="145">
        <v>1019.4476286089074</v>
      </c>
      <c r="Q8" s="145">
        <v>1224.7205534993743</v>
      </c>
      <c r="R8" s="263">
        <v>1029.3405982830557</v>
      </c>
      <c r="S8" s="145">
        <v>1208.1657061085248</v>
      </c>
      <c r="T8" s="145">
        <v>1074.6743486906919</v>
      </c>
      <c r="U8" s="145">
        <v>1545.169471697003</v>
      </c>
      <c r="V8" s="263">
        <v>1050.6955931489028</v>
      </c>
      <c r="W8" s="145">
        <v>1305.0517441183156</v>
      </c>
      <c r="X8" s="145">
        <v>1252.8723248087224</v>
      </c>
      <c r="Y8" s="145">
        <v>1674.2567395090746</v>
      </c>
      <c r="Z8" s="308"/>
      <c r="AA8" s="308"/>
      <c r="AB8" s="308"/>
      <c r="AC8" s="308"/>
    </row>
    <row r="9" spans="1:279" s="691" customFormat="1" ht="15" customHeight="1">
      <c r="A9" s="308" t="s">
        <v>326</v>
      </c>
      <c r="B9" s="263">
        <v>658.84287258954828</v>
      </c>
      <c r="C9" s="145">
        <v>530.22751072773667</v>
      </c>
      <c r="D9" s="145">
        <v>504.72971756329662</v>
      </c>
      <c r="E9" s="145">
        <v>704.71027444956405</v>
      </c>
      <c r="F9" s="263">
        <v>821.6748010690435</v>
      </c>
      <c r="G9" s="145">
        <v>609.3737563265081</v>
      </c>
      <c r="H9" s="145">
        <v>523.96282403770977</v>
      </c>
      <c r="I9" s="145">
        <v>725.95467238808476</v>
      </c>
      <c r="J9" s="263">
        <v>873.90904680893902</v>
      </c>
      <c r="K9" s="145">
        <v>643.69462366229664</v>
      </c>
      <c r="L9" s="145">
        <v>525.16877208216385</v>
      </c>
      <c r="M9" s="145">
        <v>726.45168943433373</v>
      </c>
      <c r="N9" s="263">
        <v>860.80040106462093</v>
      </c>
      <c r="O9" s="145">
        <v>674.77165359873709</v>
      </c>
      <c r="P9" s="145">
        <v>585.87174764959673</v>
      </c>
      <c r="Q9" s="145">
        <v>875.85604516921421</v>
      </c>
      <c r="R9" s="263">
        <v>1052.2802949287563</v>
      </c>
      <c r="S9" s="145">
        <v>820.64507898522129</v>
      </c>
      <c r="T9" s="145">
        <v>694.57615735876175</v>
      </c>
      <c r="U9" s="145">
        <v>1084.6843456513768</v>
      </c>
      <c r="V9" s="263">
        <v>1315.1455048668329</v>
      </c>
      <c r="W9" s="145">
        <v>1070.5166401166093</v>
      </c>
      <c r="X9" s="145">
        <v>831.19357977448101</v>
      </c>
      <c r="Y9" s="145">
        <v>1246.9160614433554</v>
      </c>
      <c r="Z9" s="308"/>
      <c r="AA9" s="308"/>
      <c r="AB9" s="308"/>
      <c r="AC9" s="308"/>
    </row>
    <row r="10" spans="1:279" ht="15" customHeight="1">
      <c r="A10" s="691" t="s">
        <v>327</v>
      </c>
      <c r="B10" s="262">
        <v>9852.9671250736446</v>
      </c>
      <c r="C10" s="417">
        <v>11002.655996458658</v>
      </c>
      <c r="D10" s="417">
        <v>11642.774472171246</v>
      </c>
      <c r="E10" s="417">
        <v>10578.875160053471</v>
      </c>
      <c r="F10" s="262">
        <v>10265.322060766826</v>
      </c>
      <c r="G10" s="417">
        <v>8747.0324385558997</v>
      </c>
      <c r="H10" s="417">
        <v>10156.359089424344</v>
      </c>
      <c r="I10" s="417">
        <v>10065.598270586523</v>
      </c>
      <c r="J10" s="262">
        <v>10800.002786546933</v>
      </c>
      <c r="K10" s="417">
        <v>9968.1170244772948</v>
      </c>
      <c r="L10" s="417">
        <v>11590.084896881393</v>
      </c>
      <c r="M10" s="417">
        <v>12054.088037383701</v>
      </c>
      <c r="N10" s="262">
        <v>12900.668780056987</v>
      </c>
      <c r="O10" s="417">
        <v>12211.047137124873</v>
      </c>
      <c r="P10" s="417">
        <v>13991.669648447141</v>
      </c>
      <c r="Q10" s="417">
        <v>13464.627815782002</v>
      </c>
      <c r="R10" s="262">
        <v>14329.898540259001</v>
      </c>
      <c r="S10" s="417">
        <v>13622.565627277749</v>
      </c>
      <c r="T10" s="417">
        <v>16436.542643275141</v>
      </c>
      <c r="U10" s="417">
        <v>15684.453704760654</v>
      </c>
      <c r="V10" s="262">
        <v>15999.688774722539</v>
      </c>
      <c r="W10" s="417">
        <v>14591.167390697879</v>
      </c>
      <c r="X10" s="417">
        <v>18160.693695048954</v>
      </c>
      <c r="Y10" s="417">
        <v>19090.082586873144</v>
      </c>
    </row>
    <row r="11" spans="1:279" s="691" customFormat="1" ht="15" customHeight="1">
      <c r="A11" s="696" t="s">
        <v>328</v>
      </c>
      <c r="B11" s="263">
        <v>3059.1759831998625</v>
      </c>
      <c r="C11" s="145">
        <v>3044.7059619383431</v>
      </c>
      <c r="D11" s="145">
        <v>3629.0581445700045</v>
      </c>
      <c r="E11" s="145">
        <v>2669.4978382671875</v>
      </c>
      <c r="F11" s="263">
        <v>2816.7172469815873</v>
      </c>
      <c r="G11" s="145">
        <v>2625.3693447681098</v>
      </c>
      <c r="H11" s="145">
        <v>2946.2931826125241</v>
      </c>
      <c r="I11" s="145">
        <v>2278.7435878998908</v>
      </c>
      <c r="J11" s="263">
        <v>2868.5067273067007</v>
      </c>
      <c r="K11" s="145">
        <v>2388.3435617926439</v>
      </c>
      <c r="L11" s="145">
        <v>2704.181610433237</v>
      </c>
      <c r="M11" s="145">
        <v>2246.0444812437199</v>
      </c>
      <c r="N11" s="263">
        <v>3602.715536793201</v>
      </c>
      <c r="O11" s="145">
        <v>3505.572761909254</v>
      </c>
      <c r="P11" s="145">
        <v>3540.0510650811757</v>
      </c>
      <c r="Q11" s="145">
        <v>1996.4613134895171</v>
      </c>
      <c r="R11" s="263">
        <v>3589.1851219919649</v>
      </c>
      <c r="S11" s="145">
        <v>3188.8629091814219</v>
      </c>
      <c r="T11" s="145">
        <v>4826.5246612825913</v>
      </c>
      <c r="U11" s="145">
        <v>2296.0448578604337</v>
      </c>
      <c r="V11" s="263">
        <v>4349.2042395583176</v>
      </c>
      <c r="W11" s="145">
        <v>2871.9085936010988</v>
      </c>
      <c r="X11" s="145">
        <v>4578.2475748830529</v>
      </c>
      <c r="Y11" s="145">
        <v>3661.9594635846188</v>
      </c>
      <c r="Z11" s="308"/>
      <c r="AA11" s="308"/>
      <c r="AB11" s="308"/>
      <c r="AC11" s="308"/>
    </row>
    <row r="12" spans="1:279" s="697" customFormat="1" ht="15" customHeight="1">
      <c r="A12" s="308" t="s">
        <v>329</v>
      </c>
      <c r="B12" s="263">
        <v>3008.3409649842124</v>
      </c>
      <c r="C12" s="145">
        <v>2934.3408701923436</v>
      </c>
      <c r="D12" s="145">
        <v>3500.9619186717046</v>
      </c>
      <c r="E12" s="145">
        <v>2508.8058511625691</v>
      </c>
      <c r="F12" s="263">
        <v>2800.9958414558851</v>
      </c>
      <c r="G12" s="145">
        <v>2519.9531082334529</v>
      </c>
      <c r="H12" s="145">
        <v>2796.6602093492361</v>
      </c>
      <c r="I12" s="145">
        <v>2078.0167836296519</v>
      </c>
      <c r="J12" s="263">
        <v>2831.0946634501015</v>
      </c>
      <c r="K12" s="145">
        <v>2265.6331871822758</v>
      </c>
      <c r="L12" s="145">
        <v>2551.1873145994628</v>
      </c>
      <c r="M12" s="145">
        <v>1988.1027543786292</v>
      </c>
      <c r="N12" s="263">
        <v>3536.2669956274462</v>
      </c>
      <c r="O12" s="145">
        <v>3375.4159055441501</v>
      </c>
      <c r="P12" s="145">
        <v>3356.673263965386</v>
      </c>
      <c r="Q12" s="145">
        <v>1704.4018800898223</v>
      </c>
      <c r="R12" s="263">
        <v>3490.5176404315421</v>
      </c>
      <c r="S12" s="145">
        <v>2986.1550798130606</v>
      </c>
      <c r="T12" s="145">
        <v>4660.5387565353476</v>
      </c>
      <c r="U12" s="145">
        <v>1968.9403972891052</v>
      </c>
      <c r="V12" s="263">
        <v>4101.7301040799293</v>
      </c>
      <c r="W12" s="145">
        <v>2730.528706739557</v>
      </c>
      <c r="X12" s="145">
        <v>4485.3712411192637</v>
      </c>
      <c r="Y12" s="145">
        <v>3283.6157480879119</v>
      </c>
      <c r="Z12" s="308"/>
      <c r="AA12" s="308"/>
      <c r="AB12" s="308"/>
      <c r="AC12" s="308"/>
      <c r="AD12" s="308"/>
      <c r="AE12" s="308"/>
      <c r="AF12" s="308"/>
      <c r="AG12" s="308"/>
      <c r="AH12" s="308"/>
      <c r="AI12" s="308"/>
      <c r="AJ12" s="308"/>
      <c r="AK12" s="308"/>
      <c r="AL12" s="308"/>
      <c r="AM12" s="308"/>
      <c r="AN12" s="308"/>
      <c r="AO12" s="308"/>
      <c r="AP12" s="308"/>
      <c r="AQ12" s="308"/>
      <c r="AR12" s="308"/>
      <c r="AS12" s="308"/>
      <c r="AT12" s="308"/>
      <c r="AU12" s="308"/>
      <c r="AV12" s="308"/>
      <c r="AW12" s="308"/>
      <c r="AX12" s="308"/>
      <c r="AY12" s="308"/>
      <c r="AZ12" s="308"/>
      <c r="BA12" s="308"/>
      <c r="BB12" s="308"/>
      <c r="BC12" s="308"/>
      <c r="BD12" s="308"/>
      <c r="BE12" s="308"/>
      <c r="BF12" s="308"/>
      <c r="BG12" s="308"/>
      <c r="BH12" s="308"/>
      <c r="BI12" s="308"/>
      <c r="BJ12" s="308"/>
      <c r="BK12" s="308"/>
      <c r="BL12" s="308"/>
      <c r="BM12" s="308"/>
      <c r="BN12" s="308"/>
      <c r="BO12" s="308"/>
      <c r="BP12" s="308"/>
      <c r="BQ12" s="308"/>
      <c r="BR12" s="308"/>
      <c r="BS12" s="308"/>
      <c r="BT12" s="308"/>
      <c r="BU12" s="308"/>
      <c r="BV12" s="308"/>
      <c r="BW12" s="308"/>
      <c r="BX12" s="308"/>
      <c r="BY12" s="308"/>
      <c r="BZ12" s="308"/>
      <c r="CA12" s="308"/>
      <c r="CB12" s="308"/>
      <c r="CC12" s="308"/>
      <c r="CD12" s="308"/>
      <c r="CE12" s="308"/>
      <c r="CF12" s="308"/>
      <c r="CG12" s="308"/>
      <c r="CH12" s="308"/>
      <c r="CI12" s="308"/>
      <c r="CJ12" s="308"/>
      <c r="CK12" s="308"/>
      <c r="CL12" s="308"/>
      <c r="CM12" s="308"/>
      <c r="CN12" s="308"/>
      <c r="CO12" s="308"/>
      <c r="CP12" s="308"/>
      <c r="CQ12" s="308"/>
      <c r="CR12" s="308"/>
      <c r="CS12" s="308"/>
      <c r="CT12" s="308"/>
      <c r="CU12" s="308"/>
      <c r="CV12" s="308"/>
      <c r="CW12" s="308"/>
      <c r="CX12" s="308"/>
      <c r="CY12" s="308"/>
      <c r="CZ12" s="308"/>
      <c r="DA12" s="308"/>
      <c r="DB12" s="308"/>
      <c r="DC12" s="308"/>
      <c r="DD12" s="308"/>
      <c r="DE12" s="308"/>
      <c r="DF12" s="308"/>
      <c r="DG12" s="308"/>
      <c r="DH12" s="308"/>
      <c r="DI12" s="308"/>
      <c r="DJ12" s="308"/>
      <c r="DK12" s="308"/>
      <c r="DL12" s="308"/>
      <c r="DM12" s="308"/>
      <c r="DN12" s="308"/>
      <c r="DO12" s="308"/>
      <c r="DP12" s="308"/>
      <c r="DQ12" s="308"/>
      <c r="DR12" s="308"/>
      <c r="DS12" s="308"/>
      <c r="DT12" s="308"/>
      <c r="DU12" s="308"/>
      <c r="DV12" s="308"/>
      <c r="DW12" s="308"/>
      <c r="DX12" s="308"/>
      <c r="DY12" s="308"/>
      <c r="DZ12" s="308"/>
      <c r="EA12" s="308"/>
      <c r="EB12" s="308"/>
      <c r="EC12" s="308"/>
      <c r="ED12" s="308"/>
      <c r="EE12" s="308"/>
      <c r="EF12" s="308"/>
      <c r="EG12" s="308"/>
      <c r="EH12" s="308"/>
      <c r="EI12" s="308"/>
      <c r="EJ12" s="308"/>
      <c r="EK12" s="308"/>
      <c r="EL12" s="308"/>
      <c r="EM12" s="308"/>
      <c r="EN12" s="308"/>
      <c r="EO12" s="308"/>
      <c r="EP12" s="308"/>
      <c r="EQ12" s="308"/>
      <c r="ER12" s="308"/>
      <c r="ES12" s="308"/>
      <c r="ET12" s="308"/>
      <c r="EU12" s="308"/>
      <c r="EV12" s="308"/>
      <c r="EW12" s="308"/>
      <c r="EX12" s="308"/>
      <c r="EY12" s="308"/>
      <c r="EZ12" s="308"/>
      <c r="FA12" s="308"/>
      <c r="FB12" s="308"/>
      <c r="FC12" s="308"/>
      <c r="FD12" s="308"/>
      <c r="FE12" s="308"/>
      <c r="FF12" s="308"/>
      <c r="FG12" s="308"/>
      <c r="FH12" s="308"/>
      <c r="FI12" s="308"/>
      <c r="FJ12" s="308"/>
      <c r="FK12" s="308"/>
      <c r="FL12" s="308"/>
      <c r="FM12" s="308"/>
      <c r="FN12" s="308"/>
      <c r="FO12" s="308"/>
      <c r="FP12" s="308"/>
      <c r="FQ12" s="308"/>
      <c r="FR12" s="308"/>
      <c r="FS12" s="308"/>
      <c r="FT12" s="308"/>
      <c r="FU12" s="308"/>
      <c r="FV12" s="308"/>
      <c r="FW12" s="308"/>
      <c r="FX12" s="308"/>
      <c r="FY12" s="308"/>
      <c r="FZ12" s="308"/>
      <c r="GA12" s="308"/>
      <c r="GB12" s="308"/>
      <c r="GC12" s="308"/>
      <c r="GD12" s="308"/>
      <c r="GE12" s="308"/>
      <c r="GF12" s="308"/>
      <c r="GG12" s="308"/>
      <c r="GH12" s="308"/>
      <c r="GI12" s="308"/>
      <c r="GJ12" s="308"/>
      <c r="GK12" s="308"/>
      <c r="GL12" s="308"/>
      <c r="GM12" s="308"/>
      <c r="GN12" s="308"/>
      <c r="GO12" s="308"/>
      <c r="GP12" s="308"/>
      <c r="GQ12" s="308"/>
      <c r="GR12" s="308"/>
      <c r="GS12" s="308"/>
      <c r="GT12" s="308"/>
      <c r="GU12" s="308"/>
      <c r="GV12" s="308"/>
      <c r="GW12" s="308"/>
      <c r="GX12" s="308"/>
      <c r="GY12" s="308"/>
      <c r="GZ12" s="308"/>
      <c r="HA12" s="308"/>
      <c r="HB12" s="308"/>
      <c r="HC12" s="308"/>
      <c r="HD12" s="308"/>
      <c r="HE12" s="308"/>
      <c r="HF12" s="308"/>
      <c r="HG12" s="308"/>
      <c r="HH12" s="308"/>
      <c r="HI12" s="308"/>
      <c r="HJ12" s="308"/>
      <c r="HK12" s="308"/>
      <c r="HL12" s="308"/>
      <c r="HM12" s="308"/>
      <c r="HN12" s="308"/>
      <c r="HO12" s="308"/>
      <c r="HP12" s="308"/>
      <c r="HQ12" s="308"/>
      <c r="HR12" s="308"/>
      <c r="HS12" s="308"/>
      <c r="HT12" s="308"/>
      <c r="HU12" s="308"/>
      <c r="HV12" s="308"/>
      <c r="HW12" s="308"/>
      <c r="HX12" s="308"/>
      <c r="HY12" s="308"/>
      <c r="HZ12" s="308"/>
      <c r="IA12" s="308"/>
      <c r="IB12" s="308"/>
      <c r="IC12" s="308"/>
      <c r="ID12" s="308"/>
      <c r="IE12" s="308"/>
      <c r="IF12" s="308"/>
      <c r="IG12" s="308"/>
      <c r="IH12" s="308"/>
      <c r="II12" s="308"/>
      <c r="IJ12" s="308"/>
      <c r="IK12" s="308"/>
      <c r="IL12" s="308"/>
      <c r="IM12" s="308"/>
      <c r="IN12" s="308"/>
      <c r="IO12" s="308"/>
      <c r="IP12" s="308"/>
      <c r="IQ12" s="308"/>
      <c r="IR12" s="308"/>
      <c r="IS12" s="308"/>
      <c r="IT12" s="308"/>
      <c r="IU12" s="308"/>
      <c r="IV12" s="308"/>
      <c r="IW12" s="308"/>
      <c r="IX12" s="308"/>
      <c r="IY12" s="308"/>
      <c r="IZ12" s="308"/>
      <c r="JA12" s="308"/>
      <c r="JB12" s="308"/>
      <c r="JC12" s="308"/>
      <c r="JD12" s="308"/>
      <c r="JE12" s="308"/>
      <c r="JF12" s="308"/>
      <c r="JG12" s="308"/>
      <c r="JH12" s="308"/>
      <c r="JI12" s="308"/>
      <c r="JJ12" s="308"/>
      <c r="JK12" s="308"/>
      <c r="JL12" s="308"/>
      <c r="JM12" s="308"/>
      <c r="JN12" s="308"/>
      <c r="JO12" s="308"/>
      <c r="JP12" s="308"/>
      <c r="JQ12" s="308"/>
      <c r="JR12" s="308"/>
      <c r="JS12" s="308"/>
    </row>
    <row r="13" spans="1:279" ht="15" customHeight="1">
      <c r="A13" s="308" t="s">
        <v>330</v>
      </c>
      <c r="B13" s="263">
        <v>8.9793736482694477</v>
      </c>
      <c r="C13" s="145">
        <v>7.2469929414819596</v>
      </c>
      <c r="D13" s="145">
        <v>2.0064571888899714</v>
      </c>
      <c r="E13" s="145">
        <v>4.5861734654055955</v>
      </c>
      <c r="F13" s="263">
        <v>6.1921975234404876</v>
      </c>
      <c r="G13" s="145">
        <v>9.0954660772652147</v>
      </c>
      <c r="H13" s="145">
        <v>1.9253008403938447</v>
      </c>
      <c r="I13" s="145">
        <v>3.6020545564644975</v>
      </c>
      <c r="J13" s="263">
        <v>5.6417755892418375</v>
      </c>
      <c r="K13" s="145">
        <v>10.143197190485379</v>
      </c>
      <c r="L13" s="145">
        <v>1.5139301297492467</v>
      </c>
      <c r="M13" s="145">
        <v>4.7031053236634026</v>
      </c>
      <c r="N13" s="263">
        <v>4.8385841531007836</v>
      </c>
      <c r="O13" s="145">
        <v>13.617995035893456</v>
      </c>
      <c r="P13" s="145">
        <v>0.79393222285656384</v>
      </c>
      <c r="Q13" s="145">
        <v>3.8150378463287637</v>
      </c>
      <c r="R13" s="263">
        <v>3.7380831653827085</v>
      </c>
      <c r="S13" s="145">
        <v>10.161361117131008</v>
      </c>
      <c r="T13" s="145">
        <v>2.5799915673812999</v>
      </c>
      <c r="U13" s="145">
        <v>8.1399528122620559</v>
      </c>
      <c r="V13" s="263">
        <v>6.1836377663724722</v>
      </c>
      <c r="W13" s="145">
        <v>9.8818689617282836</v>
      </c>
      <c r="X13" s="145">
        <v>2.202341496323986</v>
      </c>
      <c r="Y13" s="145">
        <v>6.0892827414749</v>
      </c>
    </row>
    <row r="14" spans="1:279" ht="15" customHeight="1">
      <c r="A14" s="308" t="s">
        <v>331</v>
      </c>
      <c r="B14" s="263">
        <v>19.985369203313834</v>
      </c>
      <c r="C14" s="145">
        <v>9.5764337012980274</v>
      </c>
      <c r="D14" s="145">
        <v>6.5675544187417811</v>
      </c>
      <c r="E14" s="145">
        <v>3.0020757833682223</v>
      </c>
      <c r="F14" s="263">
        <v>4.4557812292191628</v>
      </c>
      <c r="G14" s="145">
        <v>2.2601001894891359</v>
      </c>
      <c r="H14" s="145">
        <v>3.1812876390347951</v>
      </c>
      <c r="I14" s="145">
        <v>3.9224336421353838</v>
      </c>
      <c r="J14" s="263">
        <v>29.782960691282366</v>
      </c>
      <c r="K14" s="145">
        <v>16.66869011153954</v>
      </c>
      <c r="L14" s="145">
        <v>19.64719150311366</v>
      </c>
      <c r="M14" s="145">
        <v>13.191548748302878</v>
      </c>
      <c r="N14" s="263">
        <v>60.044555853828349</v>
      </c>
      <c r="O14" s="145">
        <v>15.139735569042982</v>
      </c>
      <c r="P14" s="145">
        <v>28.145164131071617</v>
      </c>
      <c r="Q14" s="145">
        <v>14.415036261698859</v>
      </c>
      <c r="R14" s="263">
        <v>93.513841373227251</v>
      </c>
      <c r="S14" s="145">
        <v>37.00708649302932</v>
      </c>
      <c r="T14" s="145">
        <v>42.974014345688779</v>
      </c>
      <c r="U14" s="145">
        <v>15.010023281312986</v>
      </c>
      <c r="V14" s="263">
        <v>240.67827034261822</v>
      </c>
      <c r="W14" s="145">
        <v>49.420682783857131</v>
      </c>
      <c r="X14" s="145">
        <v>57.049863115633826</v>
      </c>
      <c r="Y14" s="145">
        <v>19.432480177519274</v>
      </c>
    </row>
    <row r="15" spans="1:279" ht="15" customHeight="1">
      <c r="A15" s="308" t="s">
        <v>332</v>
      </c>
      <c r="B15" s="263">
        <v>21.870275364066767</v>
      </c>
      <c r="C15" s="145">
        <v>93.54166510321987</v>
      </c>
      <c r="D15" s="145">
        <v>119.52221429066836</v>
      </c>
      <c r="E15" s="145">
        <v>153.103737855845</v>
      </c>
      <c r="F15" s="263">
        <v>5.0734267730426552</v>
      </c>
      <c r="G15" s="145">
        <v>94.060670267902196</v>
      </c>
      <c r="H15" s="145">
        <v>144.52638478385916</v>
      </c>
      <c r="I15" s="145">
        <v>193.20231607163961</v>
      </c>
      <c r="J15" s="263">
        <v>1.9873275760752336</v>
      </c>
      <c r="K15" s="145">
        <v>95.898487308343277</v>
      </c>
      <c r="L15" s="145">
        <v>131.83317420091146</v>
      </c>
      <c r="M15" s="145">
        <v>240.0470727931245</v>
      </c>
      <c r="N15" s="263">
        <v>1.5654011588251908</v>
      </c>
      <c r="O15" s="145">
        <v>101.39912576016803</v>
      </c>
      <c r="P15" s="145">
        <v>154.43870476186152</v>
      </c>
      <c r="Q15" s="145">
        <v>273.82935929166734</v>
      </c>
      <c r="R15" s="263">
        <v>1.4155570218133093</v>
      </c>
      <c r="S15" s="145">
        <v>155.53938175820085</v>
      </c>
      <c r="T15" s="145">
        <v>120.43189883417352</v>
      </c>
      <c r="U15" s="145">
        <v>303.95448447775345</v>
      </c>
      <c r="V15" s="263">
        <v>0.61222736939802547</v>
      </c>
      <c r="W15" s="145">
        <v>82.077335115956387</v>
      </c>
      <c r="X15" s="145">
        <v>33.624129151831156</v>
      </c>
      <c r="Y15" s="145">
        <v>352.82195257771264</v>
      </c>
    </row>
    <row r="16" spans="1:279" s="698" customFormat="1" ht="15" customHeight="1">
      <c r="A16" s="691" t="s">
        <v>333</v>
      </c>
      <c r="B16" s="263">
        <v>4148.8002387839406</v>
      </c>
      <c r="C16" s="145">
        <v>4608.7290827657544</v>
      </c>
      <c r="D16" s="145">
        <v>5208.2080720285367</v>
      </c>
      <c r="E16" s="145">
        <v>4698.6084178803403</v>
      </c>
      <c r="F16" s="263">
        <v>4433.8580476551397</v>
      </c>
      <c r="G16" s="145">
        <v>3617.367871801629</v>
      </c>
      <c r="H16" s="145">
        <v>4585.3729819709479</v>
      </c>
      <c r="I16" s="145">
        <v>4634.886764042848</v>
      </c>
      <c r="J16" s="263">
        <v>4948.9245086756855</v>
      </c>
      <c r="K16" s="145">
        <v>4548.3336337917917</v>
      </c>
      <c r="L16" s="145">
        <v>5821.6100704965702</v>
      </c>
      <c r="M16" s="145">
        <v>6133.7964134556514</v>
      </c>
      <c r="N16" s="263">
        <v>6152.3192152308729</v>
      </c>
      <c r="O16" s="145">
        <v>5447.7824008071084</v>
      </c>
      <c r="P16" s="145">
        <v>6568.0569311099016</v>
      </c>
      <c r="Q16" s="145">
        <v>6887.2914222861054</v>
      </c>
      <c r="R16" s="263">
        <v>6632.7093036753213</v>
      </c>
      <c r="S16" s="145">
        <v>6151.3598697269008</v>
      </c>
      <c r="T16" s="145">
        <v>7778.5602963738584</v>
      </c>
      <c r="U16" s="145">
        <v>8557.0957808511939</v>
      </c>
      <c r="V16" s="263">
        <v>7117.8089946287491</v>
      </c>
      <c r="W16" s="145">
        <v>6622.0724093879098</v>
      </c>
      <c r="X16" s="145">
        <v>8854.5316240520388</v>
      </c>
      <c r="Y16" s="145">
        <v>9681.8961103773909</v>
      </c>
      <c r="Z16" s="308"/>
      <c r="AA16" s="308"/>
      <c r="AB16" s="308"/>
      <c r="AC16" s="308"/>
      <c r="AD16" s="691"/>
      <c r="AE16" s="691"/>
      <c r="AF16" s="691"/>
      <c r="AG16" s="691"/>
      <c r="AH16" s="691"/>
      <c r="AI16" s="691"/>
      <c r="AJ16" s="691"/>
      <c r="AK16" s="691"/>
      <c r="AL16" s="691"/>
      <c r="AM16" s="691"/>
      <c r="AN16" s="691"/>
      <c r="AO16" s="691"/>
      <c r="AP16" s="691"/>
      <c r="AQ16" s="691"/>
      <c r="AR16" s="691"/>
      <c r="AS16" s="691"/>
      <c r="AT16" s="691"/>
      <c r="AU16" s="691"/>
      <c r="AV16" s="691"/>
      <c r="AW16" s="691"/>
      <c r="AX16" s="691"/>
      <c r="AY16" s="691"/>
      <c r="AZ16" s="691"/>
      <c r="BA16" s="691"/>
      <c r="BB16" s="691"/>
      <c r="BC16" s="691"/>
      <c r="BD16" s="691"/>
      <c r="BE16" s="691"/>
      <c r="BF16" s="691"/>
      <c r="BG16" s="691"/>
      <c r="BH16" s="691"/>
      <c r="BI16" s="691"/>
      <c r="BJ16" s="691"/>
      <c r="BK16" s="691"/>
      <c r="BL16" s="691"/>
      <c r="BM16" s="691"/>
      <c r="BN16" s="691"/>
      <c r="BO16" s="691"/>
      <c r="BP16" s="691"/>
      <c r="BQ16" s="691"/>
      <c r="BR16" s="691"/>
      <c r="BS16" s="691"/>
      <c r="BT16" s="691"/>
      <c r="BU16" s="691"/>
      <c r="BV16" s="691"/>
      <c r="BW16" s="691"/>
      <c r="BX16" s="691"/>
      <c r="BY16" s="691"/>
      <c r="BZ16" s="691"/>
      <c r="CA16" s="691"/>
      <c r="CB16" s="691"/>
      <c r="CC16" s="691"/>
      <c r="CD16" s="691"/>
      <c r="CE16" s="691"/>
      <c r="CF16" s="691"/>
      <c r="CG16" s="691"/>
      <c r="CH16" s="691"/>
      <c r="CI16" s="691"/>
      <c r="CJ16" s="691"/>
      <c r="CK16" s="691"/>
      <c r="CL16" s="691"/>
      <c r="CM16" s="691"/>
      <c r="CN16" s="691"/>
      <c r="CO16" s="691"/>
      <c r="CP16" s="691"/>
      <c r="CQ16" s="691"/>
      <c r="CR16" s="691"/>
      <c r="CS16" s="691"/>
      <c r="CT16" s="691"/>
      <c r="CU16" s="691"/>
      <c r="CV16" s="691"/>
      <c r="CW16" s="691"/>
      <c r="CX16" s="691"/>
      <c r="CY16" s="691"/>
      <c r="CZ16" s="691"/>
      <c r="DA16" s="691"/>
      <c r="DB16" s="691"/>
      <c r="DC16" s="691"/>
      <c r="DD16" s="691"/>
      <c r="DE16" s="691"/>
      <c r="DF16" s="691"/>
      <c r="DG16" s="691"/>
      <c r="DH16" s="691"/>
      <c r="DI16" s="691"/>
      <c r="DJ16" s="691"/>
      <c r="DK16" s="691"/>
      <c r="DL16" s="691"/>
      <c r="DM16" s="691"/>
      <c r="DN16" s="691"/>
      <c r="DO16" s="691"/>
      <c r="DP16" s="691"/>
      <c r="DQ16" s="691"/>
      <c r="DR16" s="691"/>
      <c r="DS16" s="691"/>
      <c r="DT16" s="691"/>
      <c r="DU16" s="691"/>
      <c r="DV16" s="691"/>
      <c r="DW16" s="691"/>
      <c r="DX16" s="691"/>
      <c r="DY16" s="691"/>
      <c r="DZ16" s="691"/>
      <c r="EA16" s="691"/>
      <c r="EB16" s="691"/>
      <c r="EC16" s="691"/>
      <c r="ED16" s="691"/>
      <c r="EE16" s="691"/>
      <c r="EF16" s="691"/>
      <c r="EG16" s="691"/>
      <c r="EH16" s="691"/>
      <c r="EI16" s="691"/>
      <c r="EJ16" s="691"/>
      <c r="EK16" s="691"/>
      <c r="EL16" s="691"/>
      <c r="EM16" s="691"/>
      <c r="EN16" s="691"/>
      <c r="EO16" s="691"/>
      <c r="EP16" s="691"/>
      <c r="EQ16" s="691"/>
      <c r="ER16" s="691"/>
      <c r="ES16" s="691"/>
      <c r="ET16" s="691"/>
      <c r="EU16" s="691"/>
      <c r="EV16" s="691"/>
      <c r="EW16" s="691"/>
      <c r="EX16" s="691"/>
      <c r="EY16" s="691"/>
      <c r="EZ16" s="691"/>
      <c r="FA16" s="691"/>
      <c r="FB16" s="691"/>
      <c r="FC16" s="691"/>
      <c r="FD16" s="691"/>
      <c r="FE16" s="691"/>
      <c r="FF16" s="691"/>
      <c r="FG16" s="691"/>
      <c r="FH16" s="691"/>
      <c r="FI16" s="691"/>
      <c r="FJ16" s="691"/>
      <c r="FK16" s="691"/>
      <c r="FL16" s="691"/>
      <c r="FM16" s="691"/>
      <c r="FN16" s="691"/>
      <c r="FO16" s="691"/>
      <c r="FP16" s="691"/>
      <c r="FQ16" s="691"/>
      <c r="FR16" s="691"/>
      <c r="FS16" s="691"/>
      <c r="FT16" s="691"/>
      <c r="FU16" s="691"/>
      <c r="FV16" s="691"/>
      <c r="FW16" s="691"/>
      <c r="FX16" s="691"/>
      <c r="FY16" s="691"/>
      <c r="FZ16" s="691"/>
      <c r="GA16" s="691"/>
      <c r="GB16" s="691"/>
      <c r="GC16" s="691"/>
      <c r="GD16" s="691"/>
      <c r="GE16" s="691"/>
      <c r="GF16" s="691"/>
      <c r="GG16" s="691"/>
      <c r="GH16" s="691"/>
      <c r="GI16" s="691"/>
      <c r="GJ16" s="691"/>
      <c r="GK16" s="691"/>
      <c r="GL16" s="691"/>
      <c r="GM16" s="691"/>
      <c r="GN16" s="691"/>
      <c r="GO16" s="691"/>
      <c r="GP16" s="691"/>
      <c r="GQ16" s="691"/>
      <c r="GR16" s="691"/>
      <c r="GS16" s="691"/>
      <c r="GT16" s="691"/>
      <c r="GU16" s="691"/>
      <c r="GV16" s="691"/>
      <c r="GW16" s="691"/>
      <c r="GX16" s="691"/>
      <c r="GY16" s="691"/>
      <c r="GZ16" s="691"/>
      <c r="HA16" s="691"/>
      <c r="HB16" s="691"/>
      <c r="HC16" s="691"/>
      <c r="HD16" s="691"/>
      <c r="HE16" s="691"/>
      <c r="HF16" s="691"/>
      <c r="HG16" s="691"/>
      <c r="HH16" s="691"/>
      <c r="HI16" s="691"/>
      <c r="HJ16" s="691"/>
      <c r="HK16" s="691"/>
      <c r="HL16" s="691"/>
      <c r="HM16" s="691"/>
      <c r="HN16" s="691"/>
      <c r="HO16" s="691"/>
      <c r="HP16" s="691"/>
      <c r="HQ16" s="691"/>
      <c r="HR16" s="691"/>
      <c r="HS16" s="691"/>
      <c r="HT16" s="691"/>
      <c r="HU16" s="691"/>
      <c r="HV16" s="691"/>
      <c r="HW16" s="691"/>
      <c r="HX16" s="691"/>
      <c r="HY16" s="691"/>
      <c r="HZ16" s="691"/>
      <c r="IA16" s="691"/>
      <c r="IB16" s="691"/>
      <c r="IC16" s="691"/>
      <c r="ID16" s="691"/>
      <c r="IE16" s="691"/>
      <c r="IF16" s="691"/>
      <c r="IG16" s="691"/>
      <c r="IH16" s="691"/>
      <c r="II16" s="691"/>
      <c r="IJ16" s="691"/>
      <c r="IK16" s="691"/>
      <c r="IL16" s="691"/>
      <c r="IM16" s="691"/>
      <c r="IN16" s="691"/>
      <c r="IO16" s="691"/>
      <c r="IP16" s="691"/>
      <c r="IQ16" s="691"/>
      <c r="IR16" s="691"/>
      <c r="IS16" s="691"/>
      <c r="IT16" s="691"/>
      <c r="IU16" s="691"/>
      <c r="IV16" s="691"/>
      <c r="IW16" s="691"/>
      <c r="IX16" s="691"/>
      <c r="IY16" s="691"/>
      <c r="IZ16" s="691"/>
      <c r="JA16" s="691"/>
      <c r="JB16" s="691"/>
      <c r="JC16" s="691"/>
      <c r="JD16" s="691"/>
      <c r="JE16" s="691"/>
      <c r="JF16" s="691"/>
      <c r="JG16" s="691"/>
      <c r="JH16" s="691"/>
      <c r="JI16" s="691"/>
      <c r="JJ16" s="691"/>
      <c r="JK16" s="691"/>
      <c r="JL16" s="691"/>
      <c r="JM16" s="691"/>
      <c r="JN16" s="691"/>
      <c r="JO16" s="691"/>
      <c r="JP16" s="691"/>
      <c r="JQ16" s="691"/>
      <c r="JR16" s="691"/>
      <c r="JS16" s="691"/>
    </row>
    <row r="17" spans="1:29" ht="15" customHeight="1">
      <c r="A17" s="308" t="s">
        <v>334</v>
      </c>
      <c r="B17" s="263">
        <v>20.658135694207708</v>
      </c>
      <c r="C17" s="145">
        <v>40.236318459085432</v>
      </c>
      <c r="D17" s="145">
        <v>36.653286687665542</v>
      </c>
      <c r="E17" s="145">
        <v>43.135342506966715</v>
      </c>
      <c r="F17" s="263">
        <v>10.175760767218261</v>
      </c>
      <c r="G17" s="145">
        <v>13.651793592066626</v>
      </c>
      <c r="H17" s="145">
        <v>12.160846674125063</v>
      </c>
      <c r="I17" s="145">
        <v>19.870426592661236</v>
      </c>
      <c r="J17" s="263">
        <v>4.9419811701986776</v>
      </c>
      <c r="K17" s="145">
        <v>7.7763709119226174</v>
      </c>
      <c r="L17" s="145">
        <v>6.8524370699060526</v>
      </c>
      <c r="M17" s="145">
        <v>12.098395845963969</v>
      </c>
      <c r="N17" s="263">
        <v>2.7886565021861531</v>
      </c>
      <c r="O17" s="145">
        <v>4.8478319843001536</v>
      </c>
      <c r="P17" s="145">
        <v>4.0751052857768029</v>
      </c>
      <c r="Q17" s="145">
        <v>8.1422264249821605</v>
      </c>
      <c r="R17" s="263">
        <v>1.7947245902033011</v>
      </c>
      <c r="S17" s="145">
        <v>4.3535208934287475</v>
      </c>
      <c r="T17" s="145">
        <v>3.0923980968597693</v>
      </c>
      <c r="U17" s="145">
        <v>5.5205057131871573</v>
      </c>
      <c r="V17" s="263">
        <v>0.85591928130533312</v>
      </c>
      <c r="W17" s="145">
        <v>2.4151435432247461</v>
      </c>
      <c r="X17" s="145">
        <v>2.0409158044075397</v>
      </c>
      <c r="Y17" s="145">
        <v>6.4924560721244102</v>
      </c>
    </row>
    <row r="18" spans="1:29" ht="15" customHeight="1">
      <c r="A18" s="308" t="s">
        <v>335</v>
      </c>
      <c r="B18" s="263">
        <v>500.33857340518188</v>
      </c>
      <c r="C18" s="145">
        <v>501.43300038630775</v>
      </c>
      <c r="D18" s="145">
        <v>650.32176753401848</v>
      </c>
      <c r="E18" s="145">
        <v>588.04912002672108</v>
      </c>
      <c r="F18" s="263">
        <v>616.87004343627382</v>
      </c>
      <c r="G18" s="145">
        <v>426.3393465361176</v>
      </c>
      <c r="H18" s="145">
        <v>655.04042607324664</v>
      </c>
      <c r="I18" s="145">
        <v>584.52010737762487</v>
      </c>
      <c r="J18" s="263">
        <v>635.47733908677924</v>
      </c>
      <c r="K18" s="145">
        <v>503.89877943330663</v>
      </c>
      <c r="L18" s="145">
        <v>727.96501073993704</v>
      </c>
      <c r="M18" s="145">
        <v>660.45209610915015</v>
      </c>
      <c r="N18" s="263">
        <v>684.0871261475254</v>
      </c>
      <c r="O18" s="145">
        <v>556.31207423639876</v>
      </c>
      <c r="P18" s="145">
        <v>901.35544476564883</v>
      </c>
      <c r="Q18" s="145">
        <v>828.4963135926406</v>
      </c>
      <c r="R18" s="263">
        <v>922.42791854162101</v>
      </c>
      <c r="S18" s="145">
        <v>736.97569964178592</v>
      </c>
      <c r="T18" s="145">
        <v>1002.086519092996</v>
      </c>
      <c r="U18" s="145">
        <v>931.49516274897235</v>
      </c>
      <c r="V18" s="263">
        <v>1073.2643750676589</v>
      </c>
      <c r="W18" s="145">
        <v>860.9582907936915</v>
      </c>
      <c r="X18" s="145">
        <v>1189.5474024076143</v>
      </c>
      <c r="Y18" s="145">
        <v>1098.6174738756476</v>
      </c>
    </row>
    <row r="19" spans="1:29" ht="15" customHeight="1">
      <c r="A19" s="699" t="s">
        <v>336</v>
      </c>
      <c r="B19" s="263">
        <v>1584.2646121955008</v>
      </c>
      <c r="C19" s="145">
        <v>1607.0366078758493</v>
      </c>
      <c r="D19" s="145">
        <v>1725.1460901443497</v>
      </c>
      <c r="E19" s="145">
        <v>1691.8463933253872</v>
      </c>
      <c r="F19" s="263">
        <v>1581.2946411193636</v>
      </c>
      <c r="G19" s="145">
        <v>1386.8393214978569</v>
      </c>
      <c r="H19" s="145">
        <v>1537.4404921502276</v>
      </c>
      <c r="I19" s="145">
        <v>1547.9466679114059</v>
      </c>
      <c r="J19" s="263">
        <v>1572.3670389871845</v>
      </c>
      <c r="K19" s="145">
        <v>1462.0569775069694</v>
      </c>
      <c r="L19" s="145">
        <v>1745.0219441097238</v>
      </c>
      <c r="M19" s="145">
        <v>1801.2645320644408</v>
      </c>
      <c r="N19" s="263">
        <v>1973.1633561551878</v>
      </c>
      <c r="O19" s="145">
        <v>1732.1589858632979</v>
      </c>
      <c r="P19" s="145">
        <v>1780.1441221544014</v>
      </c>
      <c r="Q19" s="145">
        <v>2007.3621285626452</v>
      </c>
      <c r="R19" s="263">
        <v>1942.0241625883727</v>
      </c>
      <c r="S19" s="145">
        <v>1860.5389205949127</v>
      </c>
      <c r="T19" s="145">
        <v>2421.8657302411489</v>
      </c>
      <c r="U19" s="145">
        <v>2764.3983921674944</v>
      </c>
      <c r="V19" s="263">
        <v>2025.309479544585</v>
      </c>
      <c r="W19" s="145">
        <v>2125.4160607135032</v>
      </c>
      <c r="X19" s="145">
        <v>3074.1308502571492</v>
      </c>
      <c r="Y19" s="145">
        <v>3413.5570629413251</v>
      </c>
    </row>
    <row r="20" spans="1:29" ht="15" customHeight="1">
      <c r="A20" s="699" t="s">
        <v>337</v>
      </c>
      <c r="B20" s="263">
        <v>1008.6694455339856</v>
      </c>
      <c r="C20" s="145">
        <v>1030.8801042787736</v>
      </c>
      <c r="D20" s="145">
        <v>1170.0788849555736</v>
      </c>
      <c r="E20" s="145">
        <v>1163.1219702921935</v>
      </c>
      <c r="F20" s="263">
        <v>1038.1475814541004</v>
      </c>
      <c r="G20" s="145">
        <v>798.05798476324401</v>
      </c>
      <c r="H20" s="145">
        <v>912.51364893508844</v>
      </c>
      <c r="I20" s="145">
        <v>1191.8720390331223</v>
      </c>
      <c r="J20" s="263">
        <v>1334.4737278571442</v>
      </c>
      <c r="K20" s="145">
        <v>1289.5016746492029</v>
      </c>
      <c r="L20" s="145">
        <v>1588.9058206821496</v>
      </c>
      <c r="M20" s="145">
        <v>1941.3776356261239</v>
      </c>
      <c r="N20" s="263">
        <v>1756.1756207239482</v>
      </c>
      <c r="O20" s="145">
        <v>1617.5968485027927</v>
      </c>
      <c r="P20" s="145">
        <v>1825.0205651853978</v>
      </c>
      <c r="Q20" s="145">
        <v>2130.5664595434991</v>
      </c>
      <c r="R20" s="263">
        <v>1944.3167222466309</v>
      </c>
      <c r="S20" s="145">
        <v>1610.1302406153129</v>
      </c>
      <c r="T20" s="145">
        <v>2278.0873340111598</v>
      </c>
      <c r="U20" s="145">
        <v>2670.8217230909845</v>
      </c>
      <c r="V20" s="263">
        <v>1782.764265214636</v>
      </c>
      <c r="W20" s="145">
        <v>1514.0174508325892</v>
      </c>
      <c r="X20" s="145">
        <v>2204.1602716791799</v>
      </c>
      <c r="Y20" s="145">
        <v>2647.2815906364849</v>
      </c>
    </row>
    <row r="21" spans="1:29" ht="15" customHeight="1">
      <c r="A21" s="699" t="s">
        <v>338</v>
      </c>
      <c r="B21" s="263">
        <v>132.80937676877147</v>
      </c>
      <c r="C21" s="145">
        <v>140.64312371242133</v>
      </c>
      <c r="D21" s="145">
        <v>156.16451855983468</v>
      </c>
      <c r="E21" s="145">
        <v>140.99975939944565</v>
      </c>
      <c r="F21" s="263">
        <v>147.17079425037727</v>
      </c>
      <c r="G21" s="145">
        <v>123.00908617667049</v>
      </c>
      <c r="H21" s="145">
        <v>154.1021501238109</v>
      </c>
      <c r="I21" s="145">
        <v>168.51683105864771</v>
      </c>
      <c r="J21" s="263">
        <v>194.1147895542363</v>
      </c>
      <c r="K21" s="145">
        <v>176.85455429022477</v>
      </c>
      <c r="L21" s="145">
        <v>223.22182130262379</v>
      </c>
      <c r="M21" s="145">
        <v>235.05735177129841</v>
      </c>
      <c r="N21" s="263">
        <v>282.27349333051882</v>
      </c>
      <c r="O21" s="145">
        <v>237.64820425936699</v>
      </c>
      <c r="P21" s="145">
        <v>282.57222632341194</v>
      </c>
      <c r="Q21" s="145">
        <v>259.0498222630149</v>
      </c>
      <c r="R21" s="263">
        <v>273.06957336420385</v>
      </c>
      <c r="S21" s="145">
        <v>293.70189719506635</v>
      </c>
      <c r="T21" s="145">
        <v>316.02507644202353</v>
      </c>
      <c r="U21" s="145">
        <v>290.38051167843571</v>
      </c>
      <c r="V21" s="263">
        <v>268.08155176884338</v>
      </c>
      <c r="W21" s="145">
        <v>327.84162189719791</v>
      </c>
      <c r="X21" s="145">
        <v>392.38142865065925</v>
      </c>
      <c r="Y21" s="145">
        <v>355.99631148538401</v>
      </c>
    </row>
    <row r="22" spans="1:29" ht="15" customHeight="1">
      <c r="A22" s="699" t="s">
        <v>339</v>
      </c>
      <c r="B22" s="263">
        <v>67.123341294156774</v>
      </c>
      <c r="C22" s="145">
        <v>77.046235788708259</v>
      </c>
      <c r="D22" s="145">
        <v>88.868808835767084</v>
      </c>
      <c r="E22" s="145">
        <v>79.768571008584388</v>
      </c>
      <c r="F22" s="263">
        <v>74.356310971369822</v>
      </c>
      <c r="G22" s="145">
        <v>50.946660193866528</v>
      </c>
      <c r="H22" s="145">
        <v>64.387443441227759</v>
      </c>
      <c r="I22" s="145">
        <v>80.312986888507055</v>
      </c>
      <c r="J22" s="263">
        <v>96.130272625090456</v>
      </c>
      <c r="K22" s="145">
        <v>77.87201401697854</v>
      </c>
      <c r="L22" s="145">
        <v>109.6239432014671</v>
      </c>
      <c r="M22" s="145">
        <v>121.55383077024906</v>
      </c>
      <c r="N22" s="263">
        <v>106.16021046293483</v>
      </c>
      <c r="O22" s="145">
        <v>82.486105660588237</v>
      </c>
      <c r="P22" s="145">
        <v>106.18341876102559</v>
      </c>
      <c r="Q22" s="145">
        <v>122.32350396266256</v>
      </c>
      <c r="R22" s="263">
        <v>115.77513797578646</v>
      </c>
      <c r="S22" s="145">
        <v>97.259901076433323</v>
      </c>
      <c r="T22" s="145">
        <v>118.54971134179438</v>
      </c>
      <c r="U22" s="145">
        <v>131.32526833679651</v>
      </c>
      <c r="V22" s="263">
        <v>134.2547469013891</v>
      </c>
      <c r="W22" s="145">
        <v>112.98119073691036</v>
      </c>
      <c r="X22" s="145">
        <v>133.80363433418776</v>
      </c>
      <c r="Y22" s="145">
        <v>146.7596872919076</v>
      </c>
    </row>
    <row r="23" spans="1:29" ht="15" customHeight="1">
      <c r="A23" s="699" t="s">
        <v>340</v>
      </c>
      <c r="B23" s="263">
        <v>119.45885049697516</v>
      </c>
      <c r="C23" s="145">
        <v>209.64715181223994</v>
      </c>
      <c r="D23" s="145">
        <v>235.84952527501389</v>
      </c>
      <c r="E23" s="145">
        <v>164.16359098902026</v>
      </c>
      <c r="F23" s="263">
        <v>165.14596384121532</v>
      </c>
      <c r="G23" s="145">
        <v>189.62971344696166</v>
      </c>
      <c r="H23" s="145">
        <v>285.95525502545752</v>
      </c>
      <c r="I23" s="145">
        <v>210.54376477843257</v>
      </c>
      <c r="J23" s="263">
        <v>203.07110079741403</v>
      </c>
      <c r="K23" s="145">
        <v>234.32072342772645</v>
      </c>
      <c r="L23" s="145">
        <v>266.56500671854411</v>
      </c>
      <c r="M23" s="145">
        <v>265.07797998934649</v>
      </c>
      <c r="N23" s="263">
        <v>257.55528799443186</v>
      </c>
      <c r="O23" s="145">
        <v>296.77289825868456</v>
      </c>
      <c r="P23" s="145">
        <v>348.71789409146032</v>
      </c>
      <c r="Q23" s="145">
        <v>310.03315937800409</v>
      </c>
      <c r="R23" s="263">
        <v>288.29810700010194</v>
      </c>
      <c r="S23" s="145">
        <v>395.64258945643576</v>
      </c>
      <c r="T23" s="145">
        <v>419.38868258374129</v>
      </c>
      <c r="U23" s="145">
        <v>389.46956187397103</v>
      </c>
      <c r="V23" s="263">
        <v>384.26533018750501</v>
      </c>
      <c r="W23" s="145">
        <v>448.21512876555573</v>
      </c>
      <c r="X23" s="145">
        <v>508.91588795410388</v>
      </c>
      <c r="Y23" s="145">
        <v>471.53384249764122</v>
      </c>
    </row>
    <row r="24" spans="1:29" ht="15" customHeight="1">
      <c r="A24" s="699" t="s">
        <v>341</v>
      </c>
      <c r="B24" s="263">
        <v>231.48303395103858</v>
      </c>
      <c r="C24" s="145">
        <v>265.19435829508251</v>
      </c>
      <c r="D24" s="145">
        <v>312.87198935872459</v>
      </c>
      <c r="E24" s="145">
        <v>280.58137237616978</v>
      </c>
      <c r="F24" s="263">
        <v>287.04185359409558</v>
      </c>
      <c r="G24" s="145">
        <v>222.82822953297068</v>
      </c>
      <c r="H24" s="145">
        <v>273.21875991940891</v>
      </c>
      <c r="I24" s="145">
        <v>277.84812788665766</v>
      </c>
      <c r="J24" s="263">
        <v>318.35320191157524</v>
      </c>
      <c r="K24" s="145">
        <v>256.85433504381524</v>
      </c>
      <c r="L24" s="145">
        <v>323.88171411472689</v>
      </c>
      <c r="M24" s="145">
        <v>327.50061380201402</v>
      </c>
      <c r="N24" s="263">
        <v>342.52801163396902</v>
      </c>
      <c r="O24" s="145">
        <v>285.31210442987685</v>
      </c>
      <c r="P24" s="145">
        <v>385.8849648539931</v>
      </c>
      <c r="Q24" s="145">
        <v>384.45210032893112</v>
      </c>
      <c r="R24" s="263">
        <v>395.79922602638123</v>
      </c>
      <c r="S24" s="145">
        <v>339.84919395125047</v>
      </c>
      <c r="T24" s="145">
        <v>405.94369713221909</v>
      </c>
      <c r="U24" s="145">
        <v>401.99864390416678</v>
      </c>
      <c r="V24" s="263">
        <v>480.9024054530874</v>
      </c>
      <c r="W24" s="145">
        <v>381.26768241317467</v>
      </c>
      <c r="X24" s="145">
        <v>461.42554978320499</v>
      </c>
      <c r="Y24" s="145">
        <v>448.57592409845995</v>
      </c>
    </row>
    <row r="25" spans="1:29" ht="15" customHeight="1">
      <c r="A25" s="699" t="s">
        <v>342</v>
      </c>
      <c r="B25" s="263">
        <v>114.67545384756369</v>
      </c>
      <c r="C25" s="145">
        <v>202.08713011162911</v>
      </c>
      <c r="D25" s="145">
        <v>213.9460881014549</v>
      </c>
      <c r="E25" s="145">
        <v>139.23682932081783</v>
      </c>
      <c r="F25" s="263">
        <v>143.42223746652553</v>
      </c>
      <c r="G25" s="145">
        <v>128.83908552988899</v>
      </c>
      <c r="H25" s="145">
        <v>206.71779978676983</v>
      </c>
      <c r="I25" s="145">
        <v>165.36734307423069</v>
      </c>
      <c r="J25" s="263">
        <v>164.55537930588207</v>
      </c>
      <c r="K25" s="145">
        <v>147.13741200844365</v>
      </c>
      <c r="L25" s="145">
        <v>206.60198304752913</v>
      </c>
      <c r="M25" s="145">
        <v>197.81074535130983</v>
      </c>
      <c r="N25" s="263">
        <v>212.65657571592192</v>
      </c>
      <c r="O25" s="145">
        <v>192.66866070580713</v>
      </c>
      <c r="P25" s="145">
        <v>230.65569187586217</v>
      </c>
      <c r="Q25" s="145">
        <v>221.89208986626329</v>
      </c>
      <c r="R25" s="263">
        <v>187.56066147899185</v>
      </c>
      <c r="S25" s="145">
        <v>202.10531689392099</v>
      </c>
      <c r="T25" s="145">
        <v>170.69885477112044</v>
      </c>
      <c r="U25" s="145">
        <v>208.8216882422021</v>
      </c>
      <c r="V25" s="263">
        <v>224.49908531394343</v>
      </c>
      <c r="W25" s="145">
        <v>214.52020688846761</v>
      </c>
      <c r="X25" s="145">
        <v>194.80248997097695</v>
      </c>
      <c r="Y25" s="145">
        <v>258.72364131891601</v>
      </c>
    </row>
    <row r="26" spans="1:29" ht="15" customHeight="1">
      <c r="A26" s="699" t="s">
        <v>343</v>
      </c>
      <c r="B26" s="263">
        <v>2.9138675073987899</v>
      </c>
      <c r="C26" s="145">
        <v>6.1320824115547072</v>
      </c>
      <c r="D26" s="145">
        <v>7.0969415754349159</v>
      </c>
      <c r="E26" s="145">
        <v>4.8605407148845421</v>
      </c>
      <c r="F26" s="263">
        <v>3.5666441267246638</v>
      </c>
      <c r="G26" s="145">
        <v>3.7862765826290428</v>
      </c>
      <c r="H26" s="145">
        <v>6.0512977436154332</v>
      </c>
      <c r="I26" s="145">
        <v>6.985316514649516</v>
      </c>
      <c r="J26" s="263">
        <v>6.8171671391366617</v>
      </c>
      <c r="K26" s="145">
        <v>8.6412457100430498</v>
      </c>
      <c r="L26" s="145">
        <v>12.538459480985372</v>
      </c>
      <c r="M26" s="145">
        <v>14.974353520292704</v>
      </c>
      <c r="N26" s="263">
        <v>10.595073542481817</v>
      </c>
      <c r="O26" s="145">
        <v>12.179957468360062</v>
      </c>
      <c r="P26" s="145">
        <v>17.124746201479869</v>
      </c>
      <c r="Q26" s="145">
        <v>17.008031778483584</v>
      </c>
      <c r="R26" s="263">
        <v>10.746428358167453</v>
      </c>
      <c r="S26" s="145">
        <v>14.886544938228626</v>
      </c>
      <c r="T26" s="145">
        <v>17.378224104316406</v>
      </c>
      <c r="U26" s="145">
        <v>18.850031765283191</v>
      </c>
      <c r="V26" s="263">
        <v>12.647622031007847</v>
      </c>
      <c r="W26" s="145">
        <v>14.798797283314236</v>
      </c>
      <c r="X26" s="145">
        <v>18.930534084706906</v>
      </c>
      <c r="Y26" s="145">
        <v>20.588739618920009</v>
      </c>
    </row>
    <row r="27" spans="1:29" ht="15" customHeight="1">
      <c r="A27" s="699" t="s">
        <v>344</v>
      </c>
      <c r="B27" s="263">
        <v>89.366068332203554</v>
      </c>
      <c r="C27" s="145">
        <v>157.99793555235962</v>
      </c>
      <c r="D27" s="145">
        <v>171.7374911257121</v>
      </c>
      <c r="E27" s="145">
        <v>114.28954347595567</v>
      </c>
      <c r="F27" s="263">
        <v>103.96399064062503</v>
      </c>
      <c r="G27" s="145">
        <v>95.314217214633146</v>
      </c>
      <c r="H27" s="145">
        <v>168.95828803904473</v>
      </c>
      <c r="I27" s="145">
        <v>142.52632144770632</v>
      </c>
      <c r="J27" s="263">
        <v>145.53445077643747</v>
      </c>
      <c r="K27" s="145">
        <v>143.28625787255552</v>
      </c>
      <c r="L27" s="145">
        <v>218.12543381014365</v>
      </c>
      <c r="M27" s="145">
        <v>192.34982839206151</v>
      </c>
      <c r="N27" s="263">
        <v>168.80933061664479</v>
      </c>
      <c r="O27" s="145">
        <v>152.69791553465981</v>
      </c>
      <c r="P27" s="145">
        <v>218.25042531952889</v>
      </c>
      <c r="Q27" s="145">
        <v>191.80480341369122</v>
      </c>
      <c r="R27" s="263">
        <v>159.40591313394921</v>
      </c>
      <c r="S27" s="145">
        <v>206.20157042947838</v>
      </c>
      <c r="T27" s="145">
        <v>209.39812797178232</v>
      </c>
      <c r="U27" s="145">
        <v>241.66024521361777</v>
      </c>
      <c r="V27" s="263">
        <v>217.73266192563784</v>
      </c>
      <c r="W27" s="145">
        <v>217.0775523970845</v>
      </c>
      <c r="X27" s="145">
        <v>223.14045153098243</v>
      </c>
      <c r="Y27" s="145">
        <v>266.28975876478557</v>
      </c>
    </row>
    <row r="28" spans="1:29" ht="15" customHeight="1">
      <c r="A28" s="699" t="s">
        <v>345</v>
      </c>
      <c r="B28" s="263">
        <v>73.629158785158111</v>
      </c>
      <c r="C28" s="145">
        <v>41.305782324563964</v>
      </c>
      <c r="D28" s="145">
        <v>49.00348088898027</v>
      </c>
      <c r="E28" s="145">
        <v>61.551610119243428</v>
      </c>
      <c r="F28" s="263">
        <v>64.117993501527877</v>
      </c>
      <c r="G28" s="145">
        <v>34.947062201883483</v>
      </c>
      <c r="H28" s="145">
        <v>21.656860566275913</v>
      </c>
      <c r="I28" s="145">
        <v>18.898239303122143</v>
      </c>
      <c r="J28" s="263">
        <v>44.177976421253419</v>
      </c>
      <c r="K28" s="145">
        <v>60.861604715620622</v>
      </c>
      <c r="L28" s="145">
        <v>68.930756508233344</v>
      </c>
      <c r="M28" s="145">
        <v>77.370733465220042</v>
      </c>
      <c r="N28" s="263">
        <v>71.051204063009024</v>
      </c>
      <c r="O28" s="145">
        <v>66.266767156663178</v>
      </c>
      <c r="P28" s="145">
        <v>72.349086297366597</v>
      </c>
      <c r="Q28" s="145">
        <v>77.324428081053085</v>
      </c>
      <c r="R28" s="263">
        <v>98.126005221812321</v>
      </c>
      <c r="S28" s="145">
        <v>73.798045725134557</v>
      </c>
      <c r="T28" s="145">
        <v>74.930215883997491</v>
      </c>
      <c r="U28" s="145">
        <v>80.781231254181378</v>
      </c>
      <c r="V28" s="263">
        <v>112.56588696670616</v>
      </c>
      <c r="W28" s="145">
        <v>79.369356521209397</v>
      </c>
      <c r="X28" s="145">
        <v>84.815981700741958</v>
      </c>
      <c r="Y28" s="145">
        <v>91.653005182055139</v>
      </c>
    </row>
    <row r="29" spans="1:29" ht="15" customHeight="1">
      <c r="A29" s="308" t="s">
        <v>346</v>
      </c>
      <c r="B29" s="263">
        <v>203.41032097179789</v>
      </c>
      <c r="C29" s="145">
        <v>329.08925175718008</v>
      </c>
      <c r="D29" s="145">
        <v>390.46919898600623</v>
      </c>
      <c r="E29" s="145">
        <v>227.00377432495011</v>
      </c>
      <c r="F29" s="263">
        <v>198.58423248572171</v>
      </c>
      <c r="G29" s="145">
        <v>143.17909453283968</v>
      </c>
      <c r="H29" s="145">
        <v>287.16971349264918</v>
      </c>
      <c r="I29" s="145">
        <v>219.67859217607977</v>
      </c>
      <c r="J29" s="263">
        <v>228.91008304335307</v>
      </c>
      <c r="K29" s="145">
        <v>179.27168420498197</v>
      </c>
      <c r="L29" s="145">
        <v>323.37573971060033</v>
      </c>
      <c r="M29" s="145">
        <v>286.90831674818162</v>
      </c>
      <c r="N29" s="263">
        <v>284.47526834211328</v>
      </c>
      <c r="O29" s="145">
        <v>210.83404674631134</v>
      </c>
      <c r="P29" s="145">
        <v>395.72323999454761</v>
      </c>
      <c r="Q29" s="145">
        <v>328.83635509023463</v>
      </c>
      <c r="R29" s="263">
        <v>293.36472314909878</v>
      </c>
      <c r="S29" s="145">
        <v>315.9164283155128</v>
      </c>
      <c r="T29" s="145">
        <v>341.11572470069842</v>
      </c>
      <c r="U29" s="145">
        <v>421.57281486190197</v>
      </c>
      <c r="V29" s="263">
        <v>400.66566497244344</v>
      </c>
      <c r="W29" s="145">
        <v>323.19392660198594</v>
      </c>
      <c r="X29" s="145">
        <v>366.43622589412371</v>
      </c>
      <c r="Y29" s="145">
        <v>455.82661659373844</v>
      </c>
    </row>
    <row r="30" spans="1:29" ht="15" customHeight="1">
      <c r="A30" s="700" t="s">
        <v>347</v>
      </c>
      <c r="B30" s="263">
        <v>109.85421565035061</v>
      </c>
      <c r="C30" s="145">
        <v>276.24935768442799</v>
      </c>
      <c r="D30" s="145">
        <v>258.21226120872547</v>
      </c>
      <c r="E30" s="145">
        <v>346.23455799402399</v>
      </c>
      <c r="F30" s="263">
        <v>127.46014340407859</v>
      </c>
      <c r="G30" s="145">
        <v>297.08410804163464</v>
      </c>
      <c r="H30" s="145">
        <v>261.32917406280262</v>
      </c>
      <c r="I30" s="145">
        <v>427.04195490506095</v>
      </c>
      <c r="J30" s="263">
        <v>186.39512626386971</v>
      </c>
      <c r="K30" s="145">
        <v>744.65989372317586</v>
      </c>
      <c r="L30" s="145">
        <v>437.29116226362555</v>
      </c>
      <c r="M30" s="145">
        <v>572.29973038718742</v>
      </c>
      <c r="N30" s="263">
        <v>192.42158000067107</v>
      </c>
      <c r="O30" s="145">
        <v>690.54190428583354</v>
      </c>
      <c r="P30" s="145">
        <v>410.75634463868124</v>
      </c>
      <c r="Q30" s="145">
        <v>671.51182489809332</v>
      </c>
      <c r="R30" s="263">
        <v>220.70119160329153</v>
      </c>
      <c r="S30" s="145">
        <v>962.37727494211924</v>
      </c>
      <c r="T30" s="145">
        <v>561.68627957442084</v>
      </c>
      <c r="U30" s="145">
        <v>929.6581075473091</v>
      </c>
      <c r="V30" s="263">
        <v>276.77953195534894</v>
      </c>
      <c r="W30" s="145">
        <v>1128.9318885463283</v>
      </c>
      <c r="X30" s="145">
        <v>645.48127140270242</v>
      </c>
      <c r="Y30" s="145">
        <v>981.87703491421553</v>
      </c>
    </row>
    <row r="31" spans="1:29" ht="15" customHeight="1">
      <c r="A31" s="700" t="s">
        <v>348</v>
      </c>
      <c r="B31" s="263">
        <v>98.905559641703874</v>
      </c>
      <c r="C31" s="145">
        <v>148.09952208305154</v>
      </c>
      <c r="D31" s="145">
        <v>112.40083878900784</v>
      </c>
      <c r="E31" s="145">
        <v>87.773189636914864</v>
      </c>
      <c r="F31" s="263">
        <v>107.90207725987595</v>
      </c>
      <c r="G31" s="145">
        <v>149.80957818674597</v>
      </c>
      <c r="H31" s="145">
        <v>107.61571290828684</v>
      </c>
      <c r="I31" s="145">
        <v>89.313417131224256</v>
      </c>
      <c r="J31" s="263">
        <v>122.19757626635307</v>
      </c>
      <c r="K31" s="145">
        <v>174.27371694248947</v>
      </c>
      <c r="L31" s="145">
        <v>120.17018330677965</v>
      </c>
      <c r="M31" s="145">
        <v>109.86592990302634</v>
      </c>
      <c r="N31" s="263">
        <v>120.20790229295731</v>
      </c>
      <c r="O31" s="145">
        <v>185.79895695405241</v>
      </c>
      <c r="P31" s="145">
        <v>132.83189906063859</v>
      </c>
      <c r="Q31" s="145">
        <v>105.88724565129569</v>
      </c>
      <c r="R31" s="263">
        <v>114.22633734079631</v>
      </c>
      <c r="S31" s="145">
        <v>236.4548042979799</v>
      </c>
      <c r="T31" s="145">
        <v>125.17853842949593</v>
      </c>
      <c r="U31" s="145">
        <v>123.55309533090173</v>
      </c>
      <c r="V31" s="263">
        <v>155.04918364586629</v>
      </c>
      <c r="W31" s="145">
        <v>297.93235354756706</v>
      </c>
      <c r="X31" s="145">
        <v>166.74448665244287</v>
      </c>
      <c r="Y31" s="145">
        <v>158.85909634425221</v>
      </c>
    </row>
    <row r="32" spans="1:29" s="697" customFormat="1" ht="15" customHeight="1">
      <c r="A32" s="701" t="s">
        <v>349</v>
      </c>
      <c r="B32" s="263">
        <v>2436.2311277977865</v>
      </c>
      <c r="C32" s="145">
        <v>2924.8720719870803</v>
      </c>
      <c r="D32" s="145">
        <v>2434.8951555749704</v>
      </c>
      <c r="E32" s="145">
        <v>2776.7611562750026</v>
      </c>
      <c r="F32" s="263">
        <v>2779.3845454661446</v>
      </c>
      <c r="G32" s="145">
        <v>2057.4015357577805</v>
      </c>
      <c r="H32" s="145">
        <v>2255.7480378697824</v>
      </c>
      <c r="I32" s="145">
        <v>2635.6125466074996</v>
      </c>
      <c r="J32" s="263">
        <v>2673.9788480343236</v>
      </c>
      <c r="K32" s="145">
        <v>2112.5062182271949</v>
      </c>
      <c r="L32" s="145">
        <v>2506.8318703811801</v>
      </c>
      <c r="M32" s="145">
        <v>2992.0814823941159</v>
      </c>
      <c r="N32" s="263">
        <v>2833.0045457392839</v>
      </c>
      <c r="O32" s="145">
        <v>2381.351113168625</v>
      </c>
      <c r="P32" s="145">
        <v>3339.9734085567447</v>
      </c>
      <c r="Q32" s="145">
        <v>3803.4760094569911</v>
      </c>
      <c r="R32" s="263">
        <v>3773.0765856476273</v>
      </c>
      <c r="S32" s="145">
        <v>3083.5107691293269</v>
      </c>
      <c r="T32" s="145">
        <v>3144.5928676147746</v>
      </c>
      <c r="U32" s="145">
        <v>3778.1018631708143</v>
      </c>
      <c r="V32" s="263">
        <v>4100.8468249342568</v>
      </c>
      <c r="W32" s="145">
        <v>3670.3221456149749</v>
      </c>
      <c r="X32" s="145">
        <v>3915.6887380587195</v>
      </c>
      <c r="Y32" s="145">
        <v>4605.4908816526658</v>
      </c>
      <c r="Z32" s="308"/>
      <c r="AA32" s="308"/>
      <c r="AB32" s="308"/>
      <c r="AC32" s="308"/>
    </row>
    <row r="33" spans="1:29" ht="15" customHeight="1">
      <c r="A33" s="715" t="s">
        <v>510</v>
      </c>
      <c r="B33" s="262">
        <v>24606.061539819151</v>
      </c>
      <c r="C33" s="417">
        <v>27042.608897257825</v>
      </c>
      <c r="D33" s="417">
        <v>26354.574672409308</v>
      </c>
      <c r="E33" s="417">
        <v>30483.596121872128</v>
      </c>
      <c r="F33" s="262">
        <v>26504.41946926789</v>
      </c>
      <c r="G33" s="417">
        <v>25431.753256289943</v>
      </c>
      <c r="H33" s="417">
        <v>26501.097369974043</v>
      </c>
      <c r="I33" s="417">
        <v>33480.413985446947</v>
      </c>
      <c r="J33" s="262">
        <v>28777.42153649409</v>
      </c>
      <c r="K33" s="417">
        <v>29496.084070223606</v>
      </c>
      <c r="L33" s="417">
        <v>30760.237760360942</v>
      </c>
      <c r="M33" s="417">
        <v>35806.31214905034</v>
      </c>
      <c r="N33" s="262">
        <v>32059.625239800327</v>
      </c>
      <c r="O33" s="417">
        <v>32718.964541676291</v>
      </c>
      <c r="P33" s="417">
        <v>34143.750223859017</v>
      </c>
      <c r="Q33" s="417">
        <v>41416.393633534833</v>
      </c>
      <c r="R33" s="262">
        <v>36939.735897369857</v>
      </c>
      <c r="S33" s="417">
        <v>38565.838520360914</v>
      </c>
      <c r="T33" s="417">
        <v>39975.961950453006</v>
      </c>
      <c r="U33" s="417">
        <v>46913.641628052908</v>
      </c>
      <c r="V33" s="262">
        <v>46924.078651235221</v>
      </c>
      <c r="W33" s="417">
        <v>49086.526405038036</v>
      </c>
      <c r="X33" s="417">
        <v>48439.591421814206</v>
      </c>
      <c r="Y33" s="417">
        <v>55865.873813501996</v>
      </c>
    </row>
    <row r="34" spans="1:29" s="697" customFormat="1" ht="15" customHeight="1">
      <c r="A34" s="695" t="s">
        <v>350</v>
      </c>
      <c r="B34" s="263">
        <v>8349.096031659401</v>
      </c>
      <c r="C34" s="145">
        <v>8374.9564552978354</v>
      </c>
      <c r="D34" s="145">
        <v>8805.5656920668989</v>
      </c>
      <c r="E34" s="145">
        <v>10064.578995815524</v>
      </c>
      <c r="F34" s="263">
        <v>9015.1392208634134</v>
      </c>
      <c r="G34" s="145">
        <v>7816.6758348946896</v>
      </c>
      <c r="H34" s="145">
        <v>8690.4060071732965</v>
      </c>
      <c r="I34" s="145">
        <v>10733.866584890833</v>
      </c>
      <c r="J34" s="263">
        <v>9331.3778786899802</v>
      </c>
      <c r="K34" s="145">
        <v>9684.4940726078676</v>
      </c>
      <c r="L34" s="145">
        <v>9828.3217314138928</v>
      </c>
      <c r="M34" s="145">
        <v>11069.185094582723</v>
      </c>
      <c r="N34" s="263">
        <v>10356.246163389334</v>
      </c>
      <c r="O34" s="145">
        <v>10951.313166551261</v>
      </c>
      <c r="P34" s="145">
        <v>11382.380830808735</v>
      </c>
      <c r="Q34" s="145">
        <v>13733.883058138343</v>
      </c>
      <c r="R34" s="263">
        <v>12295.702078086601</v>
      </c>
      <c r="S34" s="145">
        <v>13516.356092939988</v>
      </c>
      <c r="T34" s="145">
        <v>13769.566632688131</v>
      </c>
      <c r="U34" s="145">
        <v>15684.153452744735</v>
      </c>
      <c r="V34" s="263">
        <v>13372.627832155724</v>
      </c>
      <c r="W34" s="145">
        <v>18158.088013412882</v>
      </c>
      <c r="X34" s="145">
        <v>16403.167676480753</v>
      </c>
      <c r="Y34" s="145">
        <v>20044.596551768223</v>
      </c>
      <c r="Z34" s="308"/>
      <c r="AA34" s="308"/>
      <c r="AB34" s="308"/>
      <c r="AC34" s="308"/>
    </row>
    <row r="35" spans="1:29" s="698" customFormat="1" ht="15" customHeight="1">
      <c r="A35" s="702" t="s">
        <v>511</v>
      </c>
      <c r="B35" s="263">
        <v>545.88911316225312</v>
      </c>
      <c r="C35" s="145">
        <v>336.51681139692403</v>
      </c>
      <c r="D35" s="145">
        <v>522.7682027180482</v>
      </c>
      <c r="E35" s="145">
        <v>631.74868786118884</v>
      </c>
      <c r="F35" s="263">
        <v>645.30028519848986</v>
      </c>
      <c r="G35" s="145">
        <v>239.30411246739541</v>
      </c>
      <c r="H35" s="145">
        <v>460.91431847325663</v>
      </c>
      <c r="I35" s="145">
        <v>564.88173157569383</v>
      </c>
      <c r="J35" s="263">
        <v>566.22634422229248</v>
      </c>
      <c r="K35" s="145">
        <v>213.00189989975524</v>
      </c>
      <c r="L35" s="145">
        <v>403.5465347127577</v>
      </c>
      <c r="M35" s="145">
        <v>449.32888791143182</v>
      </c>
      <c r="N35" s="263">
        <v>558.51875610492118</v>
      </c>
      <c r="O35" s="145">
        <v>265.74772032702998</v>
      </c>
      <c r="P35" s="145">
        <v>540.99449867305952</v>
      </c>
      <c r="Q35" s="145">
        <v>620.89151563265284</v>
      </c>
      <c r="R35" s="263">
        <v>682.39579876887285</v>
      </c>
      <c r="S35" s="145">
        <v>279.82211109660869</v>
      </c>
      <c r="T35" s="145">
        <v>565.25285987435836</v>
      </c>
      <c r="U35" s="145">
        <v>712.53598177958202</v>
      </c>
      <c r="V35" s="263">
        <v>736.1469989968241</v>
      </c>
      <c r="W35" s="145">
        <v>314.80270008876272</v>
      </c>
      <c r="X35" s="145">
        <v>683.28314450620701</v>
      </c>
      <c r="Y35" s="145">
        <v>871.94504325251785</v>
      </c>
      <c r="Z35" s="308"/>
      <c r="AA35" s="308"/>
      <c r="AB35" s="308"/>
      <c r="AC35" s="308"/>
    </row>
    <row r="36" spans="1:29" ht="15" customHeight="1">
      <c r="A36" s="691" t="s">
        <v>352</v>
      </c>
      <c r="B36" s="263">
        <v>1057.6986702760271</v>
      </c>
      <c r="C36" s="145">
        <v>903.6393012984895</v>
      </c>
      <c r="D36" s="145">
        <v>989.67995188264172</v>
      </c>
      <c r="E36" s="145">
        <v>955.11273220022144</v>
      </c>
      <c r="F36" s="263">
        <v>886.91759791263701</v>
      </c>
      <c r="G36" s="145">
        <v>338.68259417553992</v>
      </c>
      <c r="H36" s="145">
        <v>385.32638637259817</v>
      </c>
      <c r="I36" s="145">
        <v>558.09047483937479</v>
      </c>
      <c r="J36" s="263">
        <v>608.6995542101813</v>
      </c>
      <c r="K36" s="145">
        <v>551.1916354167754</v>
      </c>
      <c r="L36" s="145">
        <v>489.17158720813876</v>
      </c>
      <c r="M36" s="145">
        <v>620.96057783533558</v>
      </c>
      <c r="N36" s="263">
        <v>448.48537908668425</v>
      </c>
      <c r="O36" s="145">
        <v>649.54255749075344</v>
      </c>
      <c r="P36" s="145">
        <v>576.31873196699405</v>
      </c>
      <c r="Q36" s="145">
        <v>819.81520957808289</v>
      </c>
      <c r="R36" s="263">
        <v>667.45283610979311</v>
      </c>
      <c r="S36" s="145">
        <v>568.59874841864132</v>
      </c>
      <c r="T36" s="145">
        <v>639.97011147496266</v>
      </c>
      <c r="U36" s="145">
        <v>983.73953510975559</v>
      </c>
      <c r="V36" s="263">
        <v>921.81689472305641</v>
      </c>
      <c r="W36" s="145">
        <v>616.77928422077548</v>
      </c>
      <c r="X36" s="145">
        <v>880.16826168919408</v>
      </c>
      <c r="Y36" s="145">
        <v>1362.2944771254636</v>
      </c>
    </row>
    <row r="37" spans="1:29" ht="15" customHeight="1">
      <c r="A37" s="308" t="s">
        <v>353</v>
      </c>
      <c r="B37" s="263">
        <v>916.27232180243709</v>
      </c>
      <c r="C37" s="145">
        <v>721.41701107768779</v>
      </c>
      <c r="D37" s="145">
        <v>774.84900868062675</v>
      </c>
      <c r="E37" s="145">
        <v>757.33803941107533</v>
      </c>
      <c r="F37" s="263">
        <v>781.0150993368776</v>
      </c>
      <c r="G37" s="145">
        <v>267.12408714357775</v>
      </c>
      <c r="H37" s="145">
        <v>301.38332396291685</v>
      </c>
      <c r="I37" s="145">
        <v>477.59046069742618</v>
      </c>
      <c r="J37" s="263">
        <v>508.41631852437985</v>
      </c>
      <c r="K37" s="145">
        <v>476.07513356049458</v>
      </c>
      <c r="L37" s="145">
        <v>355.79638686344896</v>
      </c>
      <c r="M37" s="145">
        <v>487.53255396644983</v>
      </c>
      <c r="N37" s="263">
        <v>305.86613730350899</v>
      </c>
      <c r="O37" s="145">
        <v>559.9420625456072</v>
      </c>
      <c r="P37" s="145">
        <v>424.1613868777635</v>
      </c>
      <c r="Q37" s="145">
        <v>646.83858888150655</v>
      </c>
      <c r="R37" s="263">
        <v>477.03287340506893</v>
      </c>
      <c r="S37" s="145">
        <v>460.13929166236471</v>
      </c>
      <c r="T37" s="145">
        <v>458.62860113147832</v>
      </c>
      <c r="U37" s="145">
        <v>787.70207259987149</v>
      </c>
      <c r="V37" s="263">
        <v>731.47906219659876</v>
      </c>
      <c r="W37" s="145">
        <v>481.02589761115769</v>
      </c>
      <c r="X37" s="145">
        <v>630.78856743706865</v>
      </c>
      <c r="Y37" s="145">
        <v>1103.9398518678699</v>
      </c>
    </row>
    <row r="38" spans="1:29" ht="15" customHeight="1">
      <c r="A38" s="308" t="s">
        <v>354</v>
      </c>
      <c r="B38" s="263">
        <v>3.2472361357836842E-2</v>
      </c>
      <c r="C38" s="145">
        <v>0.10118198343550991</v>
      </c>
      <c r="D38" s="145">
        <v>7.4162546245074262E-2</v>
      </c>
      <c r="E38" s="145">
        <v>0.14935662071011349</v>
      </c>
      <c r="F38" s="263">
        <v>5.0145231618659102E-2</v>
      </c>
      <c r="G38" s="145">
        <v>5.9247273593365846E-2</v>
      </c>
      <c r="H38" s="145">
        <v>6.2490814668034876E-2</v>
      </c>
      <c r="I38" s="145">
        <v>0.18456041391752903</v>
      </c>
      <c r="J38" s="263">
        <v>4.866626227677881E-2</v>
      </c>
      <c r="K38" s="145">
        <v>7.5875519617515028E-2</v>
      </c>
      <c r="L38" s="145">
        <v>7.1912599832595042E-2</v>
      </c>
      <c r="M38" s="145">
        <v>0.16945400129292312</v>
      </c>
      <c r="N38" s="263">
        <v>9.2510970857965766E-2</v>
      </c>
      <c r="O38" s="145">
        <v>4.7478603325384595E-2</v>
      </c>
      <c r="P38" s="145">
        <v>5.8785167542262082E-2</v>
      </c>
      <c r="Q38" s="145">
        <v>0.22964379051695191</v>
      </c>
      <c r="R38" s="263">
        <v>5.5900876662739928E-2</v>
      </c>
      <c r="S38" s="145">
        <v>6.4801897439085987E-2</v>
      </c>
      <c r="T38" s="145">
        <v>7.9962832200867334E-2</v>
      </c>
      <c r="U38" s="145">
        <v>0.29969972401713474</v>
      </c>
      <c r="V38" s="263">
        <v>0.10916144121642005</v>
      </c>
      <c r="W38" s="145">
        <v>0.14759684186102215</v>
      </c>
      <c r="X38" s="145">
        <v>0.13606529685146676</v>
      </c>
      <c r="Y38" s="145">
        <v>0.57778397835186157</v>
      </c>
    </row>
    <row r="39" spans="1:29" ht="15" customHeight="1">
      <c r="A39" s="308" t="s">
        <v>355</v>
      </c>
      <c r="B39" s="263">
        <v>24.034251829438311</v>
      </c>
      <c r="C39" s="145">
        <v>42.529860370241053</v>
      </c>
      <c r="D39" s="145">
        <v>47.488603746534849</v>
      </c>
      <c r="E39" s="145">
        <v>34.440835496467329</v>
      </c>
      <c r="F39" s="263">
        <v>23.86811696375516</v>
      </c>
      <c r="G39" s="145">
        <v>29.858817148703658</v>
      </c>
      <c r="H39" s="145">
        <v>38.600454302365769</v>
      </c>
      <c r="I39" s="145">
        <v>29.933582342959976</v>
      </c>
      <c r="J39" s="263">
        <v>22.328745026499018</v>
      </c>
      <c r="K39" s="145">
        <v>30.363839898101908</v>
      </c>
      <c r="L39" s="145">
        <v>45.087352929557831</v>
      </c>
      <c r="M39" s="145">
        <v>33.6168374417854</v>
      </c>
      <c r="N39" s="263">
        <v>24.547103035910716</v>
      </c>
      <c r="O39" s="145">
        <v>31.679997943839517</v>
      </c>
      <c r="P39" s="145">
        <v>54.648621525238532</v>
      </c>
      <c r="Q39" s="145">
        <v>42.581176601628059</v>
      </c>
      <c r="R39" s="263">
        <v>29.005637544834389</v>
      </c>
      <c r="S39" s="145">
        <v>33.937581671305502</v>
      </c>
      <c r="T39" s="145">
        <v>59.987604124405173</v>
      </c>
      <c r="U39" s="145">
        <v>45.371558360040872</v>
      </c>
      <c r="V39" s="263">
        <v>30.323800778030428</v>
      </c>
      <c r="W39" s="145">
        <v>43.802827467111705</v>
      </c>
      <c r="X39" s="145">
        <v>96.43129170142241</v>
      </c>
      <c r="Y39" s="145">
        <v>57.310648799213411</v>
      </c>
    </row>
    <row r="40" spans="1:29" ht="15" customHeight="1">
      <c r="A40" s="308" t="s">
        <v>356</v>
      </c>
      <c r="B40" s="263">
        <v>50.967234192289126</v>
      </c>
      <c r="C40" s="145">
        <v>43.882292527320729</v>
      </c>
      <c r="D40" s="145">
        <v>64.757514986454893</v>
      </c>
      <c r="E40" s="145">
        <v>62.859370310693826</v>
      </c>
      <c r="F40" s="263">
        <v>40.118687375406665</v>
      </c>
      <c r="G40" s="145">
        <v>14.23415423221814</v>
      </c>
      <c r="H40" s="145">
        <v>24.916133691978111</v>
      </c>
      <c r="I40" s="145">
        <v>21.873991736953386</v>
      </c>
      <c r="J40" s="263">
        <v>35.827110868490919</v>
      </c>
      <c r="K40" s="145">
        <v>18.675327938869842</v>
      </c>
      <c r="L40" s="145">
        <v>48.219795967834983</v>
      </c>
      <c r="M40" s="145">
        <v>42.820602370263053</v>
      </c>
      <c r="N40" s="263">
        <v>56.716380283645748</v>
      </c>
      <c r="O40" s="145">
        <v>21.371527262268732</v>
      </c>
      <c r="P40" s="145">
        <v>47.842624869579211</v>
      </c>
      <c r="Q40" s="145">
        <v>52.539949761538743</v>
      </c>
      <c r="R40" s="263">
        <v>73.87321722532603</v>
      </c>
      <c r="S40" s="145">
        <v>25.574526591499808</v>
      </c>
      <c r="T40" s="145">
        <v>58.259773260276518</v>
      </c>
      <c r="U40" s="145">
        <v>57.898930800665909</v>
      </c>
      <c r="V40" s="263">
        <v>67.281750546076125</v>
      </c>
      <c r="W40" s="145">
        <v>28.594433593597252</v>
      </c>
      <c r="X40" s="145">
        <v>78.708034133026757</v>
      </c>
      <c r="Y40" s="145">
        <v>84.405915269252077</v>
      </c>
    </row>
    <row r="41" spans="1:29" ht="15" customHeight="1">
      <c r="A41" s="308" t="s">
        <v>357</v>
      </c>
      <c r="B41" s="263">
        <v>50.411039176924035</v>
      </c>
      <c r="C41" s="145">
        <v>87.239365279941566</v>
      </c>
      <c r="D41" s="145">
        <v>96.355893061201357</v>
      </c>
      <c r="E41" s="145">
        <v>86.660424133297752</v>
      </c>
      <c r="F41" s="263">
        <v>22.921992092899295</v>
      </c>
      <c r="G41" s="145">
        <v>19.335909819251924</v>
      </c>
      <c r="H41" s="145">
        <v>11.293884419561456</v>
      </c>
      <c r="I41" s="145">
        <v>6.2775131107826416</v>
      </c>
      <c r="J41" s="263">
        <v>5.0778154053847064</v>
      </c>
      <c r="K41" s="145">
        <v>11.573688486007972</v>
      </c>
      <c r="L41" s="145">
        <v>19.557510174766453</v>
      </c>
      <c r="M41" s="145">
        <v>22.415301430849649</v>
      </c>
      <c r="N41" s="263">
        <v>9.8631252128727294</v>
      </c>
      <c r="O41" s="145">
        <v>14.912173151023369</v>
      </c>
      <c r="P41" s="145">
        <v>21.265123652917982</v>
      </c>
      <c r="Q41" s="145">
        <v>23.500700167792914</v>
      </c>
      <c r="R41" s="263">
        <v>11.348107552236991</v>
      </c>
      <c r="S41" s="145">
        <v>18.07326978411113</v>
      </c>
      <c r="T41" s="145">
        <v>26.630050070731698</v>
      </c>
      <c r="U41" s="145">
        <v>27.279143783293566</v>
      </c>
      <c r="V41" s="263">
        <v>11.730546581649225</v>
      </c>
      <c r="W41" s="145">
        <v>23.460916737717987</v>
      </c>
      <c r="X41" s="145">
        <v>36.018368921045429</v>
      </c>
      <c r="Y41" s="145">
        <v>28.503837404774767</v>
      </c>
    </row>
    <row r="42" spans="1:29" s="698" customFormat="1" ht="15" customHeight="1">
      <c r="A42" s="308" t="s">
        <v>358</v>
      </c>
      <c r="B42" s="263">
        <v>15.981350913580799</v>
      </c>
      <c r="C42" s="145">
        <v>8.4695900598628615</v>
      </c>
      <c r="D42" s="145">
        <v>6.1547688615787655</v>
      </c>
      <c r="E42" s="145">
        <v>13.664706227977033</v>
      </c>
      <c r="F42" s="263">
        <v>18.94355691207965</v>
      </c>
      <c r="G42" s="145">
        <v>8.0703785581950456</v>
      </c>
      <c r="H42" s="145">
        <v>9.0700991811079597</v>
      </c>
      <c r="I42" s="145">
        <v>22.230366537335051</v>
      </c>
      <c r="J42" s="263">
        <v>37.000898123149987</v>
      </c>
      <c r="K42" s="145">
        <v>14.42777001368362</v>
      </c>
      <c r="L42" s="145">
        <v>20.438628672697924</v>
      </c>
      <c r="M42" s="145">
        <v>34.405828624694706</v>
      </c>
      <c r="N42" s="263">
        <v>51.400122279888066</v>
      </c>
      <c r="O42" s="145">
        <v>21.589317984689139</v>
      </c>
      <c r="P42" s="145">
        <v>28.34218987395256</v>
      </c>
      <c r="Q42" s="145">
        <v>54.125150375099622</v>
      </c>
      <c r="R42" s="263">
        <v>76.137099505663997</v>
      </c>
      <c r="S42" s="145">
        <v>30.809276811920999</v>
      </c>
      <c r="T42" s="145">
        <v>36.384120055869971</v>
      </c>
      <c r="U42" s="145">
        <v>65.188129841866626</v>
      </c>
      <c r="V42" s="263">
        <v>80.892573179485467</v>
      </c>
      <c r="W42" s="145">
        <v>39.747611969329839</v>
      </c>
      <c r="X42" s="145">
        <v>38.085934199779359</v>
      </c>
      <c r="Y42" s="145">
        <v>87.556439806001748</v>
      </c>
      <c r="Z42" s="308"/>
      <c r="AA42" s="308"/>
      <c r="AB42" s="308"/>
      <c r="AC42" s="308"/>
    </row>
    <row r="43" spans="1:29" s="691" customFormat="1" ht="15" customHeight="1">
      <c r="A43" s="691" t="s">
        <v>359</v>
      </c>
      <c r="B43" s="263">
        <v>3738.8071521330908</v>
      </c>
      <c r="C43" s="145">
        <v>5424.7452754198221</v>
      </c>
      <c r="D43" s="145">
        <v>3677.4538465297419</v>
      </c>
      <c r="E43" s="145">
        <v>4605.1473478534672</v>
      </c>
      <c r="F43" s="263">
        <v>4364.2859161709439</v>
      </c>
      <c r="G43" s="145">
        <v>5884.5806509749509</v>
      </c>
      <c r="H43" s="145">
        <v>4688.9707983294411</v>
      </c>
      <c r="I43" s="145">
        <v>5886.3561549416245</v>
      </c>
      <c r="J43" s="263">
        <v>5128.4371080083047</v>
      </c>
      <c r="K43" s="145">
        <v>6233.0534304619305</v>
      </c>
      <c r="L43" s="145">
        <v>5451.386243181295</v>
      </c>
      <c r="M43" s="145">
        <v>6327.7406834064886</v>
      </c>
      <c r="N43" s="263">
        <v>6075.715481484187</v>
      </c>
      <c r="O43" s="145">
        <v>6762.9922814862693</v>
      </c>
      <c r="P43" s="145">
        <v>6013.0601035889104</v>
      </c>
      <c r="Q43" s="145">
        <v>6714.1269662187588</v>
      </c>
      <c r="R43" s="263">
        <v>7111.7375396588532</v>
      </c>
      <c r="S43" s="145">
        <v>7528.3594624822927</v>
      </c>
      <c r="T43" s="145">
        <v>6533.1539879545107</v>
      </c>
      <c r="U43" s="145">
        <v>7572.7457106715929</v>
      </c>
      <c r="V43" s="263">
        <v>7353.4459446210922</v>
      </c>
      <c r="W43" s="145">
        <v>8296.7019854321607</v>
      </c>
      <c r="X43" s="145">
        <v>7807.8295824032239</v>
      </c>
      <c r="Y43" s="145">
        <v>8933.37655361619</v>
      </c>
      <c r="Z43" s="308"/>
      <c r="AA43" s="308"/>
      <c r="AB43" s="308"/>
      <c r="AC43" s="308"/>
    </row>
    <row r="44" spans="1:29" s="691" customFormat="1" ht="15" customHeight="1">
      <c r="A44" s="308" t="s">
        <v>360</v>
      </c>
      <c r="B44" s="263">
        <v>2817.036888949197</v>
      </c>
      <c r="C44" s="145">
        <v>4357.060028211833</v>
      </c>
      <c r="D44" s="145">
        <v>2972.9630517948754</v>
      </c>
      <c r="E44" s="145">
        <v>3705.8833999324124</v>
      </c>
      <c r="F44" s="263">
        <v>3366.005795874089</v>
      </c>
      <c r="G44" s="145">
        <v>4775.6995423829758</v>
      </c>
      <c r="H44" s="145">
        <v>3883.6750947527721</v>
      </c>
      <c r="I44" s="145">
        <v>4828.0630270003285</v>
      </c>
      <c r="J44" s="263">
        <v>3951.9142455151887</v>
      </c>
      <c r="K44" s="145">
        <v>4973.9580724314192</v>
      </c>
      <c r="L44" s="145">
        <v>4553.2601603445928</v>
      </c>
      <c r="M44" s="145">
        <v>5243.207342658653</v>
      </c>
      <c r="N44" s="263">
        <v>4860.2804680921381</v>
      </c>
      <c r="O44" s="145">
        <v>5528.1492224808444</v>
      </c>
      <c r="P44" s="145">
        <v>4992.6045430710874</v>
      </c>
      <c r="Q44" s="145">
        <v>5448.0822097634873</v>
      </c>
      <c r="R44" s="263">
        <v>5671.950794640371</v>
      </c>
      <c r="S44" s="145">
        <v>5982.8160011973141</v>
      </c>
      <c r="T44" s="145">
        <v>5275.7264380915231</v>
      </c>
      <c r="U44" s="145">
        <v>6096.5830900631581</v>
      </c>
      <c r="V44" s="263">
        <v>5600.7780583555141</v>
      </c>
      <c r="W44" s="145">
        <v>6337.1342964113664</v>
      </c>
      <c r="X44" s="145">
        <v>6150.4480212791932</v>
      </c>
      <c r="Y44" s="145">
        <v>7381.648960432296</v>
      </c>
      <c r="Z44" s="308"/>
      <c r="AA44" s="308"/>
      <c r="AB44" s="308"/>
      <c r="AC44" s="308"/>
    </row>
    <row r="45" spans="1:29" s="691" customFormat="1" ht="15" customHeight="1">
      <c r="A45" s="308" t="s">
        <v>361</v>
      </c>
      <c r="B45" s="263">
        <v>12.319235196533127</v>
      </c>
      <c r="C45" s="145">
        <v>13.588018515072083</v>
      </c>
      <c r="D45" s="145">
        <v>10.282559221135783</v>
      </c>
      <c r="E45" s="145">
        <v>11.123517840354371</v>
      </c>
      <c r="F45" s="263">
        <v>11.860969004982348</v>
      </c>
      <c r="G45" s="145">
        <v>9.6416113253451279</v>
      </c>
      <c r="H45" s="145">
        <v>9.2686612088567379</v>
      </c>
      <c r="I45" s="145">
        <v>10.508478624340423</v>
      </c>
      <c r="J45" s="263">
        <v>11.632005280716179</v>
      </c>
      <c r="K45" s="145">
        <v>9.8562253001352307</v>
      </c>
      <c r="L45" s="145">
        <v>9.3428717150278118</v>
      </c>
      <c r="M45" s="145">
        <v>10.215160310959252</v>
      </c>
      <c r="N45" s="263">
        <v>10.646639971449767</v>
      </c>
      <c r="O45" s="145">
        <v>9.0505488300192578</v>
      </c>
      <c r="P45" s="145">
        <v>9.809617672633447</v>
      </c>
      <c r="Q45" s="145">
        <v>11.165541096587877</v>
      </c>
      <c r="R45" s="263">
        <v>13.007682662606443</v>
      </c>
      <c r="S45" s="145">
        <v>11.798837336671575</v>
      </c>
      <c r="T45" s="145">
        <v>12.764802113513255</v>
      </c>
      <c r="U45" s="145">
        <v>13.494358934911169</v>
      </c>
      <c r="V45" s="263">
        <v>13.419159406054725</v>
      </c>
      <c r="W45" s="145">
        <v>10.862579327982271</v>
      </c>
      <c r="X45" s="145">
        <v>14.692948308004542</v>
      </c>
      <c r="Y45" s="145">
        <v>14.819751367759801</v>
      </c>
      <c r="Z45" s="308"/>
      <c r="AA45" s="308"/>
      <c r="AB45" s="308"/>
      <c r="AC45" s="308"/>
    </row>
    <row r="46" spans="1:29" s="691" customFormat="1" ht="15" customHeight="1">
      <c r="A46" s="308" t="s">
        <v>512</v>
      </c>
      <c r="B46" s="263">
        <v>389.07862862002605</v>
      </c>
      <c r="C46" s="145">
        <v>337.55400063953192</v>
      </c>
      <c r="D46" s="145">
        <v>284.05870717124196</v>
      </c>
      <c r="E46" s="145">
        <v>313.55179908231946</v>
      </c>
      <c r="F46" s="263">
        <v>364.29490084240643</v>
      </c>
      <c r="G46" s="145">
        <v>272.06670656921034</v>
      </c>
      <c r="H46" s="145">
        <v>295.14874447281164</v>
      </c>
      <c r="I46" s="145">
        <v>363.91341365409318</v>
      </c>
      <c r="J46" s="263">
        <v>483.15044800078675</v>
      </c>
      <c r="K46" s="145">
        <v>381.45310707404582</v>
      </c>
      <c r="L46" s="145">
        <v>389.79518905175627</v>
      </c>
      <c r="M46" s="145">
        <v>426.62979187801994</v>
      </c>
      <c r="N46" s="263">
        <v>524.01707265763264</v>
      </c>
      <c r="O46" s="145">
        <v>350.63416044477498</v>
      </c>
      <c r="P46" s="145">
        <v>470.05457165770656</v>
      </c>
      <c r="Q46" s="145">
        <v>484.22716413256967</v>
      </c>
      <c r="R46" s="263">
        <v>617.7919062260728</v>
      </c>
      <c r="S46" s="145">
        <v>428.21367563395393</v>
      </c>
      <c r="T46" s="145">
        <v>588.57890572795509</v>
      </c>
      <c r="U46" s="145">
        <v>589.77729742951408</v>
      </c>
      <c r="V46" s="263">
        <v>768.95490874298616</v>
      </c>
      <c r="W46" s="145">
        <v>552.13175521674418</v>
      </c>
      <c r="X46" s="145">
        <v>771.82542170442593</v>
      </c>
      <c r="Y46" s="145">
        <v>607.25063145387048</v>
      </c>
      <c r="Z46" s="308"/>
      <c r="AA46" s="308"/>
      <c r="AB46" s="308"/>
      <c r="AC46" s="308"/>
    </row>
    <row r="47" spans="1:29" s="691" customFormat="1" ht="15" customHeight="1">
      <c r="A47" s="308" t="s">
        <v>362</v>
      </c>
      <c r="B47" s="263">
        <v>520.37239936733476</v>
      </c>
      <c r="C47" s="145">
        <v>716.54322805338506</v>
      </c>
      <c r="D47" s="145">
        <v>410.14952834248874</v>
      </c>
      <c r="E47" s="145">
        <v>574.58863099838049</v>
      </c>
      <c r="F47" s="263">
        <v>622.12425044946622</v>
      </c>
      <c r="G47" s="145">
        <v>827.1727906974196</v>
      </c>
      <c r="H47" s="145">
        <v>500.87829789500034</v>
      </c>
      <c r="I47" s="145">
        <v>683.87123566286164</v>
      </c>
      <c r="J47" s="263">
        <v>681.74040921161327</v>
      </c>
      <c r="K47" s="145">
        <v>867.78602565632991</v>
      </c>
      <c r="L47" s="145">
        <v>498.98802206991775</v>
      </c>
      <c r="M47" s="145">
        <v>647.68838855885622</v>
      </c>
      <c r="N47" s="263">
        <v>680.77130076296669</v>
      </c>
      <c r="O47" s="145">
        <v>875.15834973062988</v>
      </c>
      <c r="P47" s="145">
        <v>540.59137118748333</v>
      </c>
      <c r="Q47" s="145">
        <v>770.65205122611371</v>
      </c>
      <c r="R47" s="263">
        <v>808.98715612980311</v>
      </c>
      <c r="S47" s="145">
        <v>1105.5309483143528</v>
      </c>
      <c r="T47" s="145">
        <v>656.08384202151922</v>
      </c>
      <c r="U47" s="145">
        <v>872.89096424400952</v>
      </c>
      <c r="V47" s="263">
        <v>970.29381811653707</v>
      </c>
      <c r="W47" s="145">
        <v>1396.5733544760676</v>
      </c>
      <c r="X47" s="145">
        <v>870.8631911115998</v>
      </c>
      <c r="Y47" s="145">
        <v>929.65721036226353</v>
      </c>
      <c r="Z47" s="308"/>
      <c r="AA47" s="308"/>
      <c r="AB47" s="308"/>
      <c r="AC47" s="308"/>
    </row>
    <row r="48" spans="1:29" s="698" customFormat="1" ht="15" customHeight="1">
      <c r="A48" s="703" t="s">
        <v>363</v>
      </c>
      <c r="B48" s="263">
        <v>371.18793898549012</v>
      </c>
      <c r="C48" s="145">
        <v>314.57925500329401</v>
      </c>
      <c r="D48" s="145">
        <v>236.81711037604057</v>
      </c>
      <c r="E48" s="145">
        <v>249.52042781007469</v>
      </c>
      <c r="F48" s="263">
        <v>295.24967211322934</v>
      </c>
      <c r="G48" s="145">
        <v>191.06054557923272</v>
      </c>
      <c r="H48" s="145">
        <v>174.30641936253772</v>
      </c>
      <c r="I48" s="145">
        <v>205.11746160926199</v>
      </c>
      <c r="J48" s="263">
        <v>282.47530733010638</v>
      </c>
      <c r="K48" s="145">
        <v>204.9739533678156</v>
      </c>
      <c r="L48" s="145">
        <v>200.89589315383867</v>
      </c>
      <c r="M48" s="145">
        <v>238.7706556817628</v>
      </c>
      <c r="N48" s="263">
        <v>344.51547670580737</v>
      </c>
      <c r="O48" s="145">
        <v>245.17100085386451</v>
      </c>
      <c r="P48" s="145">
        <v>266.34106030745954</v>
      </c>
      <c r="Q48" s="145">
        <v>332.68764273684923</v>
      </c>
      <c r="R48" s="263">
        <v>445.72939407877635</v>
      </c>
      <c r="S48" s="145">
        <v>309.55457049022579</v>
      </c>
      <c r="T48" s="145">
        <v>329.91480916145821</v>
      </c>
      <c r="U48" s="145">
        <v>378.23935734359435</v>
      </c>
      <c r="V48" s="263">
        <v>541.73859744845981</v>
      </c>
      <c r="W48" s="145">
        <v>394.05314978308382</v>
      </c>
      <c r="X48" s="145">
        <v>446.97101830377915</v>
      </c>
      <c r="Y48" s="145">
        <v>405.50134427819467</v>
      </c>
      <c r="Z48" s="308"/>
      <c r="AA48" s="308"/>
      <c r="AB48" s="308"/>
      <c r="AC48" s="308"/>
    </row>
    <row r="49" spans="1:29" ht="15" customHeight="1">
      <c r="A49" s="691" t="s">
        <v>364</v>
      </c>
      <c r="B49" s="263">
        <v>1231.4448034574971</v>
      </c>
      <c r="C49" s="145">
        <v>1263.4350964436112</v>
      </c>
      <c r="D49" s="145">
        <v>1083.0191309033839</v>
      </c>
      <c r="E49" s="145">
        <v>1476.2853141390628</v>
      </c>
      <c r="F49" s="263">
        <v>1498.54346352177</v>
      </c>
      <c r="G49" s="145">
        <v>1521.7971500324657</v>
      </c>
      <c r="H49" s="145">
        <v>1151.039461906473</v>
      </c>
      <c r="I49" s="145">
        <v>1485.957040602276</v>
      </c>
      <c r="J49" s="263">
        <v>1603.5985525380484</v>
      </c>
      <c r="K49" s="145">
        <v>1546.6313090282365</v>
      </c>
      <c r="L49" s="145">
        <v>1464.3807880079273</v>
      </c>
      <c r="M49" s="145">
        <v>1758.3611313138699</v>
      </c>
      <c r="N49" s="263">
        <v>1864.5193759679537</v>
      </c>
      <c r="O49" s="145">
        <v>1688.9955404633915</v>
      </c>
      <c r="P49" s="145">
        <v>1491.1346359476574</v>
      </c>
      <c r="Q49" s="145">
        <v>1864.2599904860399</v>
      </c>
      <c r="R49" s="263">
        <v>2148.9742431749992</v>
      </c>
      <c r="S49" s="145">
        <v>2121.2205887670921</v>
      </c>
      <c r="T49" s="145">
        <v>1877.5646958865323</v>
      </c>
      <c r="U49" s="145">
        <v>2212.5853107677981</v>
      </c>
      <c r="V49" s="263">
        <v>2386.2376607461183</v>
      </c>
      <c r="W49" s="145">
        <v>2814.9050694104035</v>
      </c>
      <c r="X49" s="145">
        <v>2247.3093814116601</v>
      </c>
      <c r="Y49" s="145">
        <v>2819.7104715162004</v>
      </c>
    </row>
    <row r="50" spans="1:29" ht="15" customHeight="1">
      <c r="A50" s="308" t="s">
        <v>365</v>
      </c>
      <c r="B50" s="263">
        <v>1060.3491892618756</v>
      </c>
      <c r="C50" s="145">
        <v>1069.5301826949249</v>
      </c>
      <c r="D50" s="145">
        <v>952.54526638448795</v>
      </c>
      <c r="E50" s="145">
        <v>1363.0889637727114</v>
      </c>
      <c r="F50" s="263">
        <v>1356.613684656159</v>
      </c>
      <c r="G50" s="145">
        <v>1410.5035463218403</v>
      </c>
      <c r="H50" s="145">
        <v>1052.981590486675</v>
      </c>
      <c r="I50" s="145">
        <v>1377.2885546468865</v>
      </c>
      <c r="J50" s="263">
        <v>1408.4628795951637</v>
      </c>
      <c r="K50" s="145">
        <v>1349.1893594534963</v>
      </c>
      <c r="L50" s="145">
        <v>1311.1226318731983</v>
      </c>
      <c r="M50" s="145">
        <v>1602.9330580890896</v>
      </c>
      <c r="N50" s="263">
        <v>1635.9730033578401</v>
      </c>
      <c r="O50" s="145">
        <v>1476.8047880047479</v>
      </c>
      <c r="P50" s="145">
        <v>1311.0415385025015</v>
      </c>
      <c r="Q50" s="145">
        <v>1692.1598084215379</v>
      </c>
      <c r="R50" s="263">
        <v>1907.5066132718075</v>
      </c>
      <c r="S50" s="145">
        <v>1843.9465597217074</v>
      </c>
      <c r="T50" s="145">
        <v>1630.6388628057393</v>
      </c>
      <c r="U50" s="145">
        <v>2011.8514575680247</v>
      </c>
      <c r="V50" s="263">
        <v>2133.4563037974121</v>
      </c>
      <c r="W50" s="145">
        <v>2452.766303675156</v>
      </c>
      <c r="X50" s="145">
        <v>1946.669195657548</v>
      </c>
      <c r="Y50" s="145">
        <v>2558.7165069380248</v>
      </c>
    </row>
    <row r="51" spans="1:29" s="698" customFormat="1" ht="15" customHeight="1">
      <c r="A51" s="308" t="s">
        <v>366</v>
      </c>
      <c r="B51" s="263">
        <v>171.09561419562155</v>
      </c>
      <c r="C51" s="145">
        <v>193.90491374868637</v>
      </c>
      <c r="D51" s="145">
        <v>130.47386451889597</v>
      </c>
      <c r="E51" s="145">
        <v>113.19635036635151</v>
      </c>
      <c r="F51" s="263">
        <v>141.92977886561107</v>
      </c>
      <c r="G51" s="145">
        <v>111.29360371062525</v>
      </c>
      <c r="H51" s="145">
        <v>98.057871419797848</v>
      </c>
      <c r="I51" s="145">
        <v>108.66848595538946</v>
      </c>
      <c r="J51" s="263">
        <v>195.13567294288472</v>
      </c>
      <c r="K51" s="145">
        <v>197.44194957474008</v>
      </c>
      <c r="L51" s="145">
        <v>153.25815613472906</v>
      </c>
      <c r="M51" s="145">
        <v>155.42807322478041</v>
      </c>
      <c r="N51" s="263">
        <v>228.54637261011365</v>
      </c>
      <c r="O51" s="145">
        <v>212.1907524586436</v>
      </c>
      <c r="P51" s="145">
        <v>180.09309744515593</v>
      </c>
      <c r="Q51" s="145">
        <v>172.10018206450192</v>
      </c>
      <c r="R51" s="263">
        <v>241.46762990319149</v>
      </c>
      <c r="S51" s="145">
        <v>277.27402904538474</v>
      </c>
      <c r="T51" s="145">
        <v>246.92583308079304</v>
      </c>
      <c r="U51" s="145">
        <v>200.73385319977334</v>
      </c>
      <c r="V51" s="263">
        <v>252.78135694870636</v>
      </c>
      <c r="W51" s="145">
        <v>362.1387657352476</v>
      </c>
      <c r="X51" s="145">
        <v>300.64018575411228</v>
      </c>
      <c r="Y51" s="145">
        <v>260.99396457817573</v>
      </c>
      <c r="Z51" s="308"/>
      <c r="AA51" s="308"/>
      <c r="AB51" s="308"/>
      <c r="AC51" s="308"/>
    </row>
    <row r="52" spans="1:29" ht="15" customHeight="1">
      <c r="A52" s="308" t="s">
        <v>367</v>
      </c>
      <c r="B52" s="263">
        <v>4520.9738444932682</v>
      </c>
      <c r="C52" s="145">
        <v>5447.0538185337764</v>
      </c>
      <c r="D52" s="145">
        <v>5823.8313513012317</v>
      </c>
      <c r="E52" s="145">
        <v>6227.5400058693667</v>
      </c>
      <c r="F52" s="263">
        <v>4525.6340741284484</v>
      </c>
      <c r="G52" s="145">
        <v>4508.437664352271</v>
      </c>
      <c r="H52" s="145">
        <v>5476.0707536997861</v>
      </c>
      <c r="I52" s="145">
        <v>7222.7481684479344</v>
      </c>
      <c r="J52" s="263">
        <v>5493.2847796373135</v>
      </c>
      <c r="K52" s="145">
        <v>5561.3879801372104</v>
      </c>
      <c r="L52" s="145">
        <v>6775.9217180978585</v>
      </c>
      <c r="M52" s="145">
        <v>8149.4687619546257</v>
      </c>
      <c r="N52" s="263">
        <v>6088.6511491599522</v>
      </c>
      <c r="O52" s="145">
        <v>5981.9784436559157</v>
      </c>
      <c r="P52" s="145">
        <v>6979.3606887767264</v>
      </c>
      <c r="Q52" s="145">
        <v>8795.9968949245231</v>
      </c>
      <c r="R52" s="263">
        <v>6622.536414618844</v>
      </c>
      <c r="S52" s="145">
        <v>6788.9234171222633</v>
      </c>
      <c r="T52" s="145">
        <v>7910.9176133869742</v>
      </c>
      <c r="U52" s="145">
        <v>9395.8658754069111</v>
      </c>
      <c r="V52" s="263">
        <v>13909.723882073233</v>
      </c>
      <c r="W52" s="145">
        <v>8600.8495960030596</v>
      </c>
      <c r="X52" s="145">
        <v>9635.9679038693885</v>
      </c>
      <c r="Y52" s="145">
        <v>9120.172786735262</v>
      </c>
    </row>
    <row r="53" spans="1:29" ht="15" customHeight="1">
      <c r="A53" s="308" t="s">
        <v>368</v>
      </c>
      <c r="B53" s="263">
        <v>1258.8077489353343</v>
      </c>
      <c r="C53" s="145">
        <v>1339.7564526986496</v>
      </c>
      <c r="D53" s="145">
        <v>1475.9658200394836</v>
      </c>
      <c r="E53" s="145">
        <v>1611.1272436183797</v>
      </c>
      <c r="F53" s="263">
        <v>1319.7179655943307</v>
      </c>
      <c r="G53" s="145">
        <v>1208.3199565279249</v>
      </c>
      <c r="H53" s="145">
        <v>1458.604629196617</v>
      </c>
      <c r="I53" s="145">
        <v>1736.7199726803585</v>
      </c>
      <c r="J53" s="263">
        <v>1508.0291892150772</v>
      </c>
      <c r="K53" s="145">
        <v>1439.9277370711147</v>
      </c>
      <c r="L53" s="145">
        <v>1739.9222313087546</v>
      </c>
      <c r="M53" s="145">
        <v>1945.9122272452689</v>
      </c>
      <c r="N53" s="263">
        <v>1669.5183166161194</v>
      </c>
      <c r="O53" s="145">
        <v>1573.8763014238202</v>
      </c>
      <c r="P53" s="145">
        <v>1883.4463123765145</v>
      </c>
      <c r="Q53" s="145">
        <v>2275.9765969446712</v>
      </c>
      <c r="R53" s="263">
        <v>1984.0601465343314</v>
      </c>
      <c r="S53" s="145">
        <v>1953.8932753104621</v>
      </c>
      <c r="T53" s="145">
        <v>2325.7599128007009</v>
      </c>
      <c r="U53" s="145">
        <v>2649.7689749782612</v>
      </c>
      <c r="V53" s="263">
        <v>2160.3329234858747</v>
      </c>
      <c r="W53" s="145">
        <v>2629.1228219765503</v>
      </c>
      <c r="X53" s="145">
        <v>2754.3919838248494</v>
      </c>
      <c r="Y53" s="145">
        <v>3348.8584989457968</v>
      </c>
    </row>
    <row r="54" spans="1:29" s="698" customFormat="1" ht="15" customHeight="1">
      <c r="A54" s="308" t="s">
        <v>369</v>
      </c>
      <c r="B54" s="263">
        <v>237.89819181834253</v>
      </c>
      <c r="C54" s="145">
        <v>239.35653413312889</v>
      </c>
      <c r="D54" s="145">
        <v>271.2180239764769</v>
      </c>
      <c r="E54" s="145">
        <v>256.52950804922824</v>
      </c>
      <c r="F54" s="263">
        <v>194.40329332100359</v>
      </c>
      <c r="G54" s="145">
        <v>195.56529591948689</v>
      </c>
      <c r="H54" s="145">
        <v>254.14094968429393</v>
      </c>
      <c r="I54" s="145">
        <v>289.11165548626315</v>
      </c>
      <c r="J54" s="263">
        <v>310.81937555164188</v>
      </c>
      <c r="K54" s="145">
        <v>378.25094565372569</v>
      </c>
      <c r="L54" s="145">
        <v>506.50916439078833</v>
      </c>
      <c r="M54" s="145">
        <v>510.02759200679742</v>
      </c>
      <c r="N54" s="263">
        <v>498.12900732819543</v>
      </c>
      <c r="O54" s="145">
        <v>552.00178462506801</v>
      </c>
      <c r="P54" s="145">
        <v>705.5936514550549</v>
      </c>
      <c r="Q54" s="145">
        <v>716.75525596106218</v>
      </c>
      <c r="R54" s="263">
        <v>616.97973694321001</v>
      </c>
      <c r="S54" s="145">
        <v>739.30867385452859</v>
      </c>
      <c r="T54" s="145">
        <v>946.56342052975162</v>
      </c>
      <c r="U54" s="145">
        <v>920.53801707593789</v>
      </c>
      <c r="V54" s="263">
        <v>772.43301195537174</v>
      </c>
      <c r="W54" s="145">
        <v>1218.8303079502953</v>
      </c>
      <c r="X54" s="145">
        <v>1401.8565254962618</v>
      </c>
      <c r="Y54" s="145">
        <v>1403.4036943968938</v>
      </c>
      <c r="Z54" s="308"/>
      <c r="AA54" s="308"/>
      <c r="AB54" s="308"/>
      <c r="AC54" s="308"/>
    </row>
    <row r="55" spans="1:29" ht="15" customHeight="1">
      <c r="A55" s="308" t="s">
        <v>370</v>
      </c>
      <c r="B55" s="263">
        <v>1043.5627901633782</v>
      </c>
      <c r="C55" s="145">
        <v>1257.0313402409192</v>
      </c>
      <c r="D55" s="145">
        <v>1248.6334593117926</v>
      </c>
      <c r="E55" s="145">
        <v>1442.6322819483296</v>
      </c>
      <c r="F55" s="263">
        <v>934.75288205570519</v>
      </c>
      <c r="G55" s="145">
        <v>1247.0223047027146</v>
      </c>
      <c r="H55" s="145">
        <v>1290.3385667031387</v>
      </c>
      <c r="I55" s="145">
        <v>1526.8522959741788</v>
      </c>
      <c r="J55" s="263">
        <v>1028.0430847087678</v>
      </c>
      <c r="K55" s="145">
        <v>1392.662147919096</v>
      </c>
      <c r="L55" s="145">
        <v>1514.9017707827131</v>
      </c>
      <c r="M55" s="145">
        <v>1757.7719478107822</v>
      </c>
      <c r="N55" s="263">
        <v>1219.3813349460361</v>
      </c>
      <c r="O55" s="145">
        <v>1655.2519291585409</v>
      </c>
      <c r="P55" s="145">
        <v>1787.4562599433234</v>
      </c>
      <c r="Q55" s="145">
        <v>2168.618127528031</v>
      </c>
      <c r="R55" s="263">
        <v>1476.9178478643821</v>
      </c>
      <c r="S55" s="145">
        <v>2057.4933319977572</v>
      </c>
      <c r="T55" s="145">
        <v>2184.6251723850141</v>
      </c>
      <c r="U55" s="145">
        <v>2491.5584797071378</v>
      </c>
      <c r="V55" s="263">
        <v>1599.8806485734956</v>
      </c>
      <c r="W55" s="145">
        <v>2721.3337265161385</v>
      </c>
      <c r="X55" s="145">
        <v>2558.8032775721731</v>
      </c>
      <c r="Y55" s="145">
        <v>3103.1535570206065</v>
      </c>
    </row>
    <row r="56" spans="1:29" ht="15" customHeight="1">
      <c r="A56" s="308" t="s">
        <v>371</v>
      </c>
      <c r="B56" s="263">
        <v>654.20661256103358</v>
      </c>
      <c r="C56" s="145">
        <v>601.85379455684438</v>
      </c>
      <c r="D56" s="145">
        <v>783.07101615854106</v>
      </c>
      <c r="E56" s="145">
        <v>1007.7151876258054</v>
      </c>
      <c r="F56" s="263">
        <v>769.5912042483393</v>
      </c>
      <c r="G56" s="145">
        <v>516.35874636721235</v>
      </c>
      <c r="H56" s="145">
        <v>708.78566016106561</v>
      </c>
      <c r="I56" s="145">
        <v>959.43367250425069</v>
      </c>
      <c r="J56" s="263">
        <v>693.95060733608454</v>
      </c>
      <c r="K56" s="145">
        <v>465.276207167677</v>
      </c>
      <c r="L56" s="145">
        <v>616.05750383858606</v>
      </c>
      <c r="M56" s="145">
        <v>788.1325192138188</v>
      </c>
      <c r="N56" s="263">
        <v>642.66163880707086</v>
      </c>
      <c r="O56" s="145">
        <v>451.0904607172896</v>
      </c>
      <c r="P56" s="145">
        <v>628.14554028292491</v>
      </c>
      <c r="Q56" s="145">
        <v>888.08964506420648</v>
      </c>
      <c r="R56" s="263">
        <v>692.34366558218073</v>
      </c>
      <c r="S56" s="145">
        <v>505.93205229803596</v>
      </c>
      <c r="T56" s="145">
        <v>713.37659339125082</v>
      </c>
      <c r="U56" s="145">
        <v>1004.6619463129102</v>
      </c>
      <c r="V56" s="263">
        <v>784.59003097896323</v>
      </c>
      <c r="W56" s="145">
        <v>558.06291415092107</v>
      </c>
      <c r="X56" s="145">
        <v>799.69262316693323</v>
      </c>
      <c r="Y56" s="145">
        <v>1123.5363723711037</v>
      </c>
    </row>
    <row r="57" spans="1:29" ht="15" customHeight="1">
      <c r="A57" s="308" t="s">
        <v>372</v>
      </c>
      <c r="B57" s="263">
        <v>658.18047850421272</v>
      </c>
      <c r="C57" s="145">
        <v>779.0414599936687</v>
      </c>
      <c r="D57" s="145">
        <v>740.06692627713369</v>
      </c>
      <c r="E57" s="145">
        <v>808.94627056462855</v>
      </c>
      <c r="F57" s="263">
        <v>794.83220325560296</v>
      </c>
      <c r="G57" s="145">
        <v>895.05745690319429</v>
      </c>
      <c r="H57" s="145">
        <v>916.38786987553408</v>
      </c>
      <c r="I57" s="145">
        <v>965.96668179835706</v>
      </c>
      <c r="J57" s="263">
        <v>901.95799570254144</v>
      </c>
      <c r="K57" s="145">
        <v>967.6674851169289</v>
      </c>
      <c r="L57" s="145">
        <v>956.47755236219689</v>
      </c>
      <c r="M57" s="145">
        <v>937.95273031351462</v>
      </c>
      <c r="N57" s="263">
        <v>933.55219395654979</v>
      </c>
      <c r="O57" s="145">
        <v>1013.1413457826359</v>
      </c>
      <c r="P57" s="145">
        <v>1045.1217973732446</v>
      </c>
      <c r="Q57" s="145">
        <v>1067.6648976246665</v>
      </c>
      <c r="R57" s="263">
        <v>1015.8388008246602</v>
      </c>
      <c r="S57" s="145">
        <v>1148.8263574495586</v>
      </c>
      <c r="T57" s="145">
        <v>1223.2090216292502</v>
      </c>
      <c r="U57" s="145">
        <v>1314.9230380947301</v>
      </c>
      <c r="V57" s="263">
        <v>1265.448812425414</v>
      </c>
      <c r="W57" s="145">
        <v>1370.4794253663508</v>
      </c>
      <c r="X57" s="145">
        <v>1460.2610035661012</v>
      </c>
      <c r="Y57" s="145">
        <v>1553.6068762275215</v>
      </c>
    </row>
    <row r="58" spans="1:29" s="698" customFormat="1" ht="15" customHeight="1" thickBot="1">
      <c r="A58" s="308" t="s">
        <v>373</v>
      </c>
      <c r="B58" s="263">
        <v>938.30816366982583</v>
      </c>
      <c r="C58" s="145">
        <v>760.64330224085609</v>
      </c>
      <c r="D58" s="145">
        <v>696.48414086788978</v>
      </c>
      <c r="E58" s="145">
        <v>1146.7121185168494</v>
      </c>
      <c r="F58" s="263">
        <v>1260.0516908839766</v>
      </c>
      <c r="G58" s="145">
        <v>868.89094339286532</v>
      </c>
      <c r="H58" s="145">
        <v>845.80554903600739</v>
      </c>
      <c r="I58" s="145">
        <v>1345.3120900965437</v>
      </c>
      <c r="J58" s="263">
        <v>1320.5217593437471</v>
      </c>
      <c r="K58" s="145">
        <v>857.56526637547393</v>
      </c>
      <c r="L58" s="145">
        <v>812.7450419021942</v>
      </c>
      <c r="M58" s="145">
        <v>1252.6993397739116</v>
      </c>
      <c r="N58" s="263">
        <v>1359.7309662475125</v>
      </c>
      <c r="O58" s="145">
        <v>927.8620091404531</v>
      </c>
      <c r="P58" s="145">
        <v>844.39611235841392</v>
      </c>
      <c r="Q58" s="145">
        <v>1417.6278326969502</v>
      </c>
      <c r="R58" s="263">
        <v>1179.0673951243577</v>
      </c>
      <c r="S58" s="145">
        <v>1047.549838133461</v>
      </c>
      <c r="T58" s="145">
        <v>956.08711929011315</v>
      </c>
      <c r="U58" s="145">
        <v>1592.325948059965</v>
      </c>
      <c r="V58" s="263">
        <v>1119.6554130515879</v>
      </c>
      <c r="W58" s="145">
        <v>1392.517410726653</v>
      </c>
      <c r="X58" s="145">
        <v>1359.889039523681</v>
      </c>
      <c r="Y58" s="145">
        <v>1775.7175862480249</v>
      </c>
      <c r="Z58" s="308"/>
      <c r="AA58" s="308"/>
      <c r="AB58" s="308"/>
      <c r="AC58" s="308"/>
    </row>
    <row r="59" spans="1:29" ht="15" customHeight="1" thickBot="1">
      <c r="A59" s="299" t="s">
        <v>387</v>
      </c>
      <c r="B59" s="264">
        <v>45153.140582055879</v>
      </c>
      <c r="C59" s="150">
        <v>49646.705447615983</v>
      </c>
      <c r="D59" s="150">
        <v>53299.369196724991</v>
      </c>
      <c r="E59" s="150">
        <v>56244.772245962704</v>
      </c>
      <c r="F59" s="264">
        <v>49209.005873717935</v>
      </c>
      <c r="G59" s="150">
        <v>47558.87580251335</v>
      </c>
      <c r="H59" s="150">
        <v>53856.419734073046</v>
      </c>
      <c r="I59" s="150">
        <v>61083.8224216948</v>
      </c>
      <c r="J59" s="264">
        <v>55196.935335900409</v>
      </c>
      <c r="K59" s="150">
        <v>54919.035983080663</v>
      </c>
      <c r="L59" s="150">
        <v>62422.193609423593</v>
      </c>
      <c r="M59" s="150">
        <v>68216.641375837324</v>
      </c>
      <c r="N59" s="264">
        <v>62050.952218451741</v>
      </c>
      <c r="O59" s="150">
        <v>61649.509308471708</v>
      </c>
      <c r="P59" s="150">
        <v>70061.740695115965</v>
      </c>
      <c r="Q59" s="150">
        <v>77442.526090467989</v>
      </c>
      <c r="R59" s="264">
        <v>67499.165794962624</v>
      </c>
      <c r="S59" s="150">
        <v>70841.858301353292</v>
      </c>
      <c r="T59" s="150">
        <v>81451.792760473734</v>
      </c>
      <c r="U59" s="150">
        <v>89717.794434313255</v>
      </c>
      <c r="V59" s="264">
        <v>79505.265147868922</v>
      </c>
      <c r="W59" s="150">
        <v>84484.878458928579</v>
      </c>
      <c r="X59" s="150">
        <v>96160.479858003266</v>
      </c>
      <c r="Y59" s="150">
        <v>104468.77553470701</v>
      </c>
    </row>
    <row r="60" spans="1:29" ht="15" customHeight="1" thickBot="1">
      <c r="A60" s="295"/>
      <c r="B60" s="262"/>
      <c r="C60" s="417"/>
      <c r="D60" s="417"/>
      <c r="E60" s="142"/>
      <c r="F60" s="262"/>
      <c r="G60" s="417"/>
      <c r="H60" s="417"/>
      <c r="I60" s="142"/>
      <c r="J60" s="262"/>
      <c r="K60" s="417"/>
      <c r="L60" s="417"/>
      <c r="M60" s="142"/>
      <c r="N60" s="262"/>
      <c r="O60" s="417"/>
      <c r="P60" s="417"/>
      <c r="Q60" s="142"/>
      <c r="R60" s="262"/>
      <c r="S60" s="417"/>
      <c r="T60" s="417"/>
      <c r="U60" s="142"/>
      <c r="V60" s="262"/>
      <c r="W60" s="417"/>
      <c r="X60" s="417"/>
      <c r="Y60" s="142"/>
    </row>
    <row r="61" spans="1:29" ht="15" customHeight="1" thickBot="1">
      <c r="A61" s="299" t="s">
        <v>376</v>
      </c>
      <c r="B61" s="311">
        <v>261.77054222358686</v>
      </c>
      <c r="C61" s="312">
        <v>299.07686157754461</v>
      </c>
      <c r="D61" s="312">
        <v>415.41497955086965</v>
      </c>
      <c r="E61" s="312">
        <v>452.38492877043228</v>
      </c>
      <c r="F61" s="311">
        <v>322.49509277690976</v>
      </c>
      <c r="G61" s="312">
        <v>313.70000134637115</v>
      </c>
      <c r="H61" s="312">
        <v>625.26080154609872</v>
      </c>
      <c r="I61" s="312">
        <v>666.79241177515041</v>
      </c>
      <c r="J61" s="311">
        <v>493.20282908206264</v>
      </c>
      <c r="K61" s="312">
        <v>491.12493546990578</v>
      </c>
      <c r="L61" s="312">
        <v>736.83307563905646</v>
      </c>
      <c r="M61" s="312">
        <v>826.67868252484902</v>
      </c>
      <c r="N61" s="311">
        <v>584.81960318112499</v>
      </c>
      <c r="O61" s="312">
        <v>500.764540144958</v>
      </c>
      <c r="P61" s="312">
        <v>920.70473480088958</v>
      </c>
      <c r="Q61" s="312">
        <v>1022.69412836577</v>
      </c>
      <c r="R61" s="311">
        <v>705.03846300300211</v>
      </c>
      <c r="S61" s="312">
        <v>651.95721830110256</v>
      </c>
      <c r="T61" s="312">
        <v>1395.755305688572</v>
      </c>
      <c r="U61" s="312">
        <v>1760.2256174298709</v>
      </c>
      <c r="V61" s="311">
        <v>1421.7318336298795</v>
      </c>
      <c r="W61" s="312">
        <v>1302.7192018620374</v>
      </c>
      <c r="X61" s="312">
        <v>2623.9912048573792</v>
      </c>
      <c r="Y61" s="312">
        <v>2854.9844388468518</v>
      </c>
    </row>
    <row r="62" spans="1:29" ht="15" customHeight="1" thickBot="1">
      <c r="A62" s="421"/>
      <c r="B62" s="422"/>
      <c r="C62" s="418"/>
      <c r="D62" s="418"/>
      <c r="E62" s="418"/>
      <c r="F62" s="422"/>
      <c r="G62" s="418"/>
      <c r="H62" s="418"/>
      <c r="I62" s="418"/>
      <c r="J62" s="422"/>
      <c r="K62" s="418"/>
      <c r="L62" s="418"/>
      <c r="M62" s="418"/>
      <c r="N62" s="422"/>
      <c r="O62" s="418"/>
      <c r="P62" s="418"/>
      <c r="Q62" s="418"/>
      <c r="R62" s="422"/>
      <c r="S62" s="418"/>
      <c r="T62" s="418"/>
      <c r="U62" s="418"/>
      <c r="V62" s="422"/>
      <c r="W62" s="418"/>
      <c r="X62" s="418"/>
      <c r="Y62" s="418"/>
    </row>
    <row r="63" spans="1:29" ht="15" customHeight="1" thickBot="1">
      <c r="A63" s="299" t="s">
        <v>380</v>
      </c>
      <c r="B63" s="152">
        <f>B59+B61</f>
        <v>45414.911124279468</v>
      </c>
      <c r="C63" s="139">
        <f t="shared" ref="C63:Y63" si="0">C59+C61</f>
        <v>49945.782309193528</v>
      </c>
      <c r="D63" s="139">
        <f t="shared" si="0"/>
        <v>53714.784176275862</v>
      </c>
      <c r="E63" s="139">
        <f t="shared" si="0"/>
        <v>56697.157174733133</v>
      </c>
      <c r="F63" s="152">
        <f t="shared" si="0"/>
        <v>49531.500966494845</v>
      </c>
      <c r="G63" s="139">
        <f t="shared" si="0"/>
        <v>47872.57580385972</v>
      </c>
      <c r="H63" s="139">
        <f t="shared" si="0"/>
        <v>54481.680535619147</v>
      </c>
      <c r="I63" s="139">
        <f t="shared" si="0"/>
        <v>61750.614833469954</v>
      </c>
      <c r="J63" s="152">
        <f t="shared" si="0"/>
        <v>55690.138164982469</v>
      </c>
      <c r="K63" s="139">
        <f t="shared" si="0"/>
        <v>55410.160918550566</v>
      </c>
      <c r="L63" s="139">
        <f t="shared" si="0"/>
        <v>63159.02668506265</v>
      </c>
      <c r="M63" s="139">
        <f t="shared" si="0"/>
        <v>69043.320058362166</v>
      </c>
      <c r="N63" s="152">
        <f t="shared" si="0"/>
        <v>62635.771821632865</v>
      </c>
      <c r="O63" s="139">
        <f t="shared" si="0"/>
        <v>62150.273848616664</v>
      </c>
      <c r="P63" s="139">
        <f t="shared" si="0"/>
        <v>70982.445429916857</v>
      </c>
      <c r="Q63" s="139">
        <f t="shared" si="0"/>
        <v>78465.220218833754</v>
      </c>
      <c r="R63" s="152">
        <f t="shared" si="0"/>
        <v>68204.204257965626</v>
      </c>
      <c r="S63" s="139">
        <f t="shared" si="0"/>
        <v>71493.815519654396</v>
      </c>
      <c r="T63" s="139">
        <f t="shared" si="0"/>
        <v>82847.548066162301</v>
      </c>
      <c r="U63" s="139">
        <f t="shared" si="0"/>
        <v>91478.020051743122</v>
      </c>
      <c r="V63" s="152">
        <f t="shared" si="0"/>
        <v>80926.9969814988</v>
      </c>
      <c r="W63" s="139">
        <f t="shared" si="0"/>
        <v>85787.59766079062</v>
      </c>
      <c r="X63" s="139">
        <f t="shared" si="0"/>
        <v>98784.471062860641</v>
      </c>
      <c r="Y63" s="139">
        <f t="shared" si="0"/>
        <v>107323.75997355385</v>
      </c>
    </row>
    <row r="64" spans="1:29" ht="15" customHeight="1">
      <c r="A64" s="691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</row>
    <row r="65" spans="1:25" ht="15" customHeight="1">
      <c r="A65" s="691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</row>
    <row r="66" spans="1:25" ht="15" customHeight="1">
      <c r="A66" s="104" t="s">
        <v>11</v>
      </c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</row>
    <row r="67" spans="1:25" ht="15" customHeight="1">
      <c r="A67" s="104" t="s">
        <v>431</v>
      </c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</row>
    <row r="68" spans="1:25" ht="15" customHeight="1"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</row>
    <row r="69" spans="1:25" ht="15" customHeight="1">
      <c r="A69" s="691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</row>
    <row r="70" spans="1:25" ht="15" customHeight="1"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</row>
    <row r="71" spans="1:25" ht="15" customHeight="1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customHeight="1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customHeight="1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customHeight="1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customHeight="1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customHeight="1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customHeight="1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customHeight="1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" customHeight="1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" customHeight="1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2:25" ht="15" customHeight="1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2:25" ht="15" customHeight="1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2:25" ht="15" customHeight="1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2:25" ht="15" customHeight="1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2:25" ht="15" customHeight="1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2:25" ht="15" customHeight="1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2:25" ht="1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2:25" ht="1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2:25" ht="15" customHeight="1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2:25" ht="15" customHeight="1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2:25" ht="15" customHeight="1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2:25" ht="15" customHeight="1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2:25" ht="15" customHeight="1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2:25" ht="15" customHeight="1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2:25" ht="15" customHeight="1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2:25" ht="15" customHeight="1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2:25" ht="15" customHeight="1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2:25" ht="15" customHeight="1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2:25" ht="15" customHeight="1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2:25" ht="15" customHeight="1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2:25" ht="15" customHeight="1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2:25" ht="15" customHeight="1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2:25" ht="15" customHeight="1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2:25" ht="15" customHeight="1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2:25" ht="15" customHeight="1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2:25" ht="15" customHeight="1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2:25" ht="15" customHeight="1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2:25" ht="15" customHeight="1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2:25" ht="15" customHeight="1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2:25" ht="15" customHeight="1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2:25" ht="15" customHeight="1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2:25" ht="15" customHeight="1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2:25" ht="15" customHeight="1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2:25" ht="15" customHeight="1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2:25" ht="15" customHeight="1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2:25" ht="15" customHeight="1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2:25" ht="15" customHeight="1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2:25" ht="15" customHeight="1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20" spans="2:25" ht="15" customHeight="1"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</row>
    <row r="121" spans="2:25" ht="15" customHeight="1"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</row>
    <row r="122" spans="2:25" ht="15" customHeight="1"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</row>
    <row r="123" spans="2:25" ht="15" customHeight="1"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</row>
    <row r="124" spans="2:25" ht="15" customHeight="1"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</row>
    <row r="125" spans="2:25" ht="15" customHeight="1"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</row>
    <row r="126" spans="2:25" ht="15" customHeight="1"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</row>
    <row r="127" spans="2:25" ht="15" customHeight="1"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</row>
    <row r="128" spans="2:25" ht="15" customHeight="1"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</row>
    <row r="129" spans="2:25" ht="15" customHeight="1"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</row>
    <row r="130" spans="2:25" ht="15" customHeight="1"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</row>
    <row r="131" spans="2:25" ht="15" customHeight="1"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</row>
    <row r="132" spans="2:25" ht="15" customHeight="1"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</row>
    <row r="133" spans="2:25" ht="15" customHeight="1"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</row>
    <row r="134" spans="2:25" ht="15" customHeight="1"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</row>
    <row r="135" spans="2:25" ht="15" customHeight="1"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</row>
    <row r="136" spans="2:25" ht="15" customHeight="1"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</row>
    <row r="137" spans="2:25" ht="15" customHeight="1"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</row>
    <row r="138" spans="2:25" ht="15" customHeight="1"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</row>
    <row r="139" spans="2:25" ht="15" customHeight="1"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</row>
    <row r="140" spans="2:25" ht="15" customHeight="1"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</row>
    <row r="141" spans="2:25" ht="15" customHeight="1"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</row>
    <row r="142" spans="2:25" ht="15" customHeight="1"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</row>
    <row r="143" spans="2:25" ht="15" customHeight="1"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</row>
    <row r="144" spans="2:25" ht="15" customHeight="1"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</row>
    <row r="145" spans="2:25" ht="15" customHeight="1"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</row>
    <row r="146" spans="2:25" ht="15" customHeight="1"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</row>
    <row r="147" spans="2:25" ht="15" customHeight="1"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</row>
    <row r="148" spans="2:25" ht="15" customHeight="1"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</row>
    <row r="149" spans="2:25" ht="15" customHeight="1"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</row>
    <row r="150" spans="2:25" ht="15" customHeight="1"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</row>
    <row r="151" spans="2:25" ht="15" customHeight="1"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</row>
    <row r="152" spans="2:25" ht="15" customHeight="1"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</row>
    <row r="153" spans="2:25" ht="15" customHeight="1"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</row>
    <row r="154" spans="2:25" ht="15" customHeight="1"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</row>
    <row r="155" spans="2:25" ht="15" customHeight="1"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</row>
    <row r="156" spans="2:25" ht="15" customHeight="1"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</row>
    <row r="157" spans="2:25" ht="15" customHeight="1"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</row>
    <row r="158" spans="2:25" ht="15" customHeight="1"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</row>
    <row r="159" spans="2:25" ht="15" customHeight="1"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</row>
    <row r="160" spans="2:25" ht="15" customHeight="1"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</row>
    <row r="161" spans="2:25" ht="15" customHeight="1"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</row>
    <row r="162" spans="2:25" ht="15" customHeight="1"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</row>
    <row r="163" spans="2:25" ht="15" customHeight="1"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</row>
    <row r="164" spans="2:25" ht="15" customHeight="1"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</row>
    <row r="165" spans="2:25" ht="15" customHeight="1"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</row>
    <row r="166" spans="2:25" ht="15" customHeight="1"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</row>
    <row r="167" spans="2:25" ht="15" customHeight="1"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</row>
    <row r="168" spans="2:25" ht="15" customHeight="1"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</row>
    <row r="169" spans="2:25" ht="15" customHeight="1"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</row>
    <row r="170" spans="2:25" ht="15" customHeight="1"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</row>
    <row r="171" spans="2:25" ht="15" customHeight="1"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</row>
    <row r="172" spans="2:25" ht="15" customHeight="1"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</row>
    <row r="173" spans="2:25" ht="15" customHeight="1"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</row>
    <row r="174" spans="2:25" ht="15" customHeight="1"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</row>
    <row r="175" spans="2:25" ht="15" customHeight="1"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</row>
  </sheetData>
  <mergeCells count="6">
    <mergeCell ref="V3:Y3"/>
    <mergeCell ref="B3:E3"/>
    <mergeCell ref="F3:I3"/>
    <mergeCell ref="J3:M3"/>
    <mergeCell ref="N3:Q3"/>
    <mergeCell ref="R3:U3"/>
  </mergeCells>
  <hyperlinks>
    <hyperlink ref="A1" location="Menu!A1" display="Return to Menu" xr:uid="{D1A82A35-875C-4292-BDA4-1FDF8BBC3E8B}"/>
  </hyperlinks>
  <printOptions horizontalCentered="1"/>
  <pageMargins left="0.196850393700787" right="0.196850393700787" top="0.118110236220472" bottom="0.196850393700787" header="0.27559055118110198" footer="0.15748031496063"/>
  <pageSetup paperSize="9" scale="40" orientation="landscape" r:id="rId1"/>
  <headerFooter alignWithMargins="0">
    <oddHeader>&amp;L&amp;"-,Bold"&amp;12Real GDP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01E47-4756-40DC-AC57-5BBF3160C1B6}">
  <sheetPr>
    <pageSetUpPr fitToPage="1"/>
  </sheetPr>
  <dimension ref="A1:JO177"/>
  <sheetViews>
    <sheetView view="pageBreakPreview" zoomScale="80" zoomScaleNormal="100" zoomScaleSheetLayoutView="80" workbookViewId="0">
      <pane xSplit="1" ySplit="4" topLeftCell="F5" activePane="bottomRight" state="frozen"/>
      <selection activeCell="Z1" sqref="Z1:AB1048576"/>
      <selection pane="topRight" activeCell="Z1" sqref="Z1:AB1048576"/>
      <selection pane="bottomLeft" activeCell="Z1" sqref="Z1:AB1048576"/>
      <selection pane="bottomRight"/>
    </sheetView>
  </sheetViews>
  <sheetFormatPr defaultColWidth="10.453125" defaultRowHeight="15" customHeight="1"/>
  <cols>
    <col min="1" max="1" width="56.54296875" style="308" customWidth="1"/>
    <col min="2" max="25" width="12.453125" style="1" customWidth="1"/>
    <col min="26" max="16384" width="10.453125" style="308"/>
  </cols>
  <sheetData>
    <row r="1" spans="1:275" ht="22.5" customHeight="1">
      <c r="A1" s="279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5" ht="33.75" customHeight="1" thickBot="1">
      <c r="A2" s="127" t="s">
        <v>520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</row>
    <row r="3" spans="1:275" s="693" customFormat="1" ht="40.5" customHeight="1" thickBot="1">
      <c r="A3" s="692"/>
      <c r="B3" s="750" t="s">
        <v>514</v>
      </c>
      <c r="C3" s="751"/>
      <c r="D3" s="751"/>
      <c r="E3" s="756"/>
      <c r="F3" s="755" t="s">
        <v>381</v>
      </c>
      <c r="G3" s="751"/>
      <c r="H3" s="751"/>
      <c r="I3" s="756"/>
      <c r="J3" s="751" t="s">
        <v>409</v>
      </c>
      <c r="K3" s="751"/>
      <c r="L3" s="751"/>
      <c r="M3" s="754"/>
      <c r="N3" s="751" t="s">
        <v>410</v>
      </c>
      <c r="O3" s="751"/>
      <c r="P3" s="751"/>
      <c r="Q3" s="754"/>
      <c r="R3" s="751" t="s">
        <v>442</v>
      </c>
      <c r="S3" s="751"/>
      <c r="T3" s="751"/>
      <c r="U3" s="754"/>
      <c r="V3" s="751" t="s">
        <v>445</v>
      </c>
      <c r="W3" s="751"/>
      <c r="X3" s="751"/>
      <c r="Y3" s="754"/>
    </row>
    <row r="4" spans="1:275" s="693" customFormat="1" ht="33" customHeight="1" thickBot="1">
      <c r="A4" s="694" t="s">
        <v>0</v>
      </c>
      <c r="B4" s="301" t="s">
        <v>486</v>
      </c>
      <c r="C4" s="302" t="s">
        <v>487</v>
      </c>
      <c r="D4" s="302" t="s">
        <v>488</v>
      </c>
      <c r="E4" s="303" t="s">
        <v>489</v>
      </c>
      <c r="F4" s="301" t="s">
        <v>490</v>
      </c>
      <c r="G4" s="302" t="s">
        <v>491</v>
      </c>
      <c r="H4" s="302" t="s">
        <v>492</v>
      </c>
      <c r="I4" s="303" t="s">
        <v>493</v>
      </c>
      <c r="J4" s="301" t="s">
        <v>494</v>
      </c>
      <c r="K4" s="302" t="s">
        <v>495</v>
      </c>
      <c r="L4" s="302" t="s">
        <v>496</v>
      </c>
      <c r="M4" s="303" t="s">
        <v>497</v>
      </c>
      <c r="N4" s="301" t="s">
        <v>498</v>
      </c>
      <c r="O4" s="302" t="s">
        <v>499</v>
      </c>
      <c r="P4" s="302" t="s">
        <v>500</v>
      </c>
      <c r="Q4" s="303" t="s">
        <v>501</v>
      </c>
      <c r="R4" s="301" t="s">
        <v>502</v>
      </c>
      <c r="S4" s="302" t="s">
        <v>503</v>
      </c>
      <c r="T4" s="302" t="s">
        <v>504</v>
      </c>
      <c r="U4" s="303" t="s">
        <v>505</v>
      </c>
      <c r="V4" s="301" t="s">
        <v>506</v>
      </c>
      <c r="W4" s="302" t="s">
        <v>507</v>
      </c>
      <c r="X4" s="302" t="s">
        <v>508</v>
      </c>
      <c r="Y4" s="303" t="s">
        <v>509</v>
      </c>
    </row>
    <row r="5" spans="1:275" s="691" customFormat="1" ht="15" customHeight="1">
      <c r="A5" s="704" t="s">
        <v>322</v>
      </c>
      <c r="B5" s="262">
        <v>10694.111917163082</v>
      </c>
      <c r="C5" s="417">
        <v>11601.4405538995</v>
      </c>
      <c r="D5" s="417">
        <v>15302.020052144431</v>
      </c>
      <c r="E5" s="417">
        <v>15182.300964037104</v>
      </c>
      <c r="F5" s="262">
        <v>11392.422655949091</v>
      </c>
      <c r="G5" s="417">
        <v>11862.413183072655</v>
      </c>
      <c r="H5" s="417">
        <v>15404.344214941413</v>
      </c>
      <c r="I5" s="417">
        <v>15522.225733744186</v>
      </c>
      <c r="J5" s="262">
        <v>11827.668316347859</v>
      </c>
      <c r="K5" s="417">
        <v>12241.881598214582</v>
      </c>
      <c r="L5" s="417">
        <v>15889.000053116333</v>
      </c>
      <c r="M5" s="417">
        <v>16269.756838073197</v>
      </c>
      <c r="N5" s="262">
        <v>12404.241332986907</v>
      </c>
      <c r="O5" s="417">
        <v>12411.425305745963</v>
      </c>
      <c r="P5" s="417">
        <v>16186.61491150557</v>
      </c>
      <c r="Q5" s="417">
        <v>16610.91166611695</v>
      </c>
      <c r="R5" s="262">
        <v>11711.789965329428</v>
      </c>
      <c r="S5" s="417">
        <v>12700.3170328421</v>
      </c>
      <c r="T5" s="417">
        <v>16725.50628216131</v>
      </c>
      <c r="U5" s="417">
        <v>17189.6114991748</v>
      </c>
      <c r="V5" s="262">
        <v>11502.425678675949</v>
      </c>
      <c r="W5" s="417">
        <v>13030.612525478426</v>
      </c>
      <c r="X5" s="417">
        <v>17152.536392083606</v>
      </c>
      <c r="Y5" s="417">
        <v>17626.994507674419</v>
      </c>
    </row>
    <row r="6" spans="1:275" s="691" customFormat="1" ht="15" customHeight="1">
      <c r="A6" s="693" t="s">
        <v>323</v>
      </c>
      <c r="B6" s="263">
        <v>6632.9652582078888</v>
      </c>
      <c r="C6" s="145">
        <v>7601.4100249685398</v>
      </c>
      <c r="D6" s="145">
        <v>11382.848613666509</v>
      </c>
      <c r="E6" s="145">
        <v>10307.964771228888</v>
      </c>
      <c r="F6" s="263">
        <v>7191.9464014884416</v>
      </c>
      <c r="G6" s="145">
        <v>7835.3993817166829</v>
      </c>
      <c r="H6" s="145">
        <v>11412.267457582604</v>
      </c>
      <c r="I6" s="145">
        <v>10806.889766858721</v>
      </c>
      <c r="J6" s="263">
        <v>7512.8451765894533</v>
      </c>
      <c r="K6" s="145">
        <v>8113.6658505958585</v>
      </c>
      <c r="L6" s="145">
        <v>11790.347609857883</v>
      </c>
      <c r="M6" s="145">
        <v>11378.069631947572</v>
      </c>
      <c r="N6" s="263">
        <v>7770.0652668622688</v>
      </c>
      <c r="O6" s="145">
        <v>8231.6664211554362</v>
      </c>
      <c r="P6" s="145">
        <v>11921.382828162094</v>
      </c>
      <c r="Q6" s="145">
        <v>11677.72998685277</v>
      </c>
      <c r="R6" s="263">
        <v>8016.3491878636414</v>
      </c>
      <c r="S6" s="145">
        <v>8543.7729220474193</v>
      </c>
      <c r="T6" s="145">
        <v>12366.694001891758</v>
      </c>
      <c r="U6" s="145">
        <v>12243.786422784555</v>
      </c>
      <c r="V6" s="263">
        <v>8311.3655162603227</v>
      </c>
      <c r="W6" s="145">
        <v>8818.7202351896813</v>
      </c>
      <c r="X6" s="145">
        <v>12659.732282554745</v>
      </c>
      <c r="Y6" s="145">
        <v>12580.142853332196</v>
      </c>
    </row>
    <row r="7" spans="1:275" s="691" customFormat="1" ht="15" customHeight="1">
      <c r="A7" s="693" t="s">
        <v>324</v>
      </c>
      <c r="B7" s="263">
        <v>2791.7626545585208</v>
      </c>
      <c r="C7" s="145">
        <v>2744.2803348065609</v>
      </c>
      <c r="D7" s="145">
        <v>2784.7795554058398</v>
      </c>
      <c r="E7" s="145">
        <v>3440.3093204306597</v>
      </c>
      <c r="F7" s="263">
        <v>2848.6548461042898</v>
      </c>
      <c r="G7" s="145">
        <v>2775.6300567647477</v>
      </c>
      <c r="H7" s="145">
        <v>2856.9795950581947</v>
      </c>
      <c r="I7" s="145">
        <v>3363.2642511657168</v>
      </c>
      <c r="J7" s="263">
        <v>2946.982670805452</v>
      </c>
      <c r="K7" s="145">
        <v>2860.6755358026303</v>
      </c>
      <c r="L7" s="145">
        <v>2956.6602635185955</v>
      </c>
      <c r="M7" s="145">
        <v>3479.8294785835074</v>
      </c>
      <c r="N7" s="263">
        <v>3168.4980587236691</v>
      </c>
      <c r="O7" s="145">
        <v>2820.8294668542103</v>
      </c>
      <c r="P7" s="145">
        <v>3060.0393457263754</v>
      </c>
      <c r="Q7" s="145">
        <v>3530.031399901075</v>
      </c>
      <c r="R7" s="263">
        <v>2312.71553177849</v>
      </c>
      <c r="S7" s="145">
        <v>2930.3391646132782</v>
      </c>
      <c r="T7" s="145">
        <v>3302.3941065461458</v>
      </c>
      <c r="U7" s="145">
        <v>3665.7998031017619</v>
      </c>
      <c r="V7" s="263">
        <v>1853.5898510382399</v>
      </c>
      <c r="W7" s="145">
        <v>2971.7303216121054</v>
      </c>
      <c r="X7" s="145">
        <v>3407.5212741880314</v>
      </c>
      <c r="Y7" s="145">
        <v>3716.926028744836</v>
      </c>
    </row>
    <row r="8" spans="1:275" s="691" customFormat="1" ht="15" customHeight="1">
      <c r="A8" s="693" t="s">
        <v>325</v>
      </c>
      <c r="B8" s="263">
        <v>610.5411318071242</v>
      </c>
      <c r="C8" s="145">
        <v>725.52268339666182</v>
      </c>
      <c r="D8" s="145">
        <v>629.66216550878835</v>
      </c>
      <c r="E8" s="145">
        <v>729.31659792799303</v>
      </c>
      <c r="F8" s="263">
        <v>621.03565111536261</v>
      </c>
      <c r="G8" s="145">
        <v>724.74553132619315</v>
      </c>
      <c r="H8" s="145">
        <v>667.42048455235181</v>
      </c>
      <c r="I8" s="145">
        <v>741.45414491981535</v>
      </c>
      <c r="J8" s="263">
        <v>627.68370546141182</v>
      </c>
      <c r="K8" s="145">
        <v>734.43738628465849</v>
      </c>
      <c r="L8" s="145">
        <v>693.5549611040683</v>
      </c>
      <c r="M8" s="145">
        <v>786.5680955731541</v>
      </c>
      <c r="N8" s="263">
        <v>690.55855823749346</v>
      </c>
      <c r="O8" s="145">
        <v>808.69634712917195</v>
      </c>
      <c r="P8" s="145">
        <v>741.58567266468128</v>
      </c>
      <c r="Q8" s="145">
        <v>774.43153983726359</v>
      </c>
      <c r="R8" s="263">
        <v>598.11923922812377</v>
      </c>
      <c r="S8" s="145">
        <v>651.47375235356776</v>
      </c>
      <c r="T8" s="145">
        <v>587.61266496529811</v>
      </c>
      <c r="U8" s="145">
        <v>636.12383532969386</v>
      </c>
      <c r="V8" s="263">
        <v>556.31723510328152</v>
      </c>
      <c r="W8" s="145">
        <v>662.72509049481971</v>
      </c>
      <c r="X8" s="145">
        <v>627.39263697357592</v>
      </c>
      <c r="Y8" s="145">
        <v>689.42557148493427</v>
      </c>
    </row>
    <row r="9" spans="1:275" s="691" customFormat="1" ht="15" customHeight="1">
      <c r="A9" s="693" t="s">
        <v>326</v>
      </c>
      <c r="B9" s="263">
        <v>658.84287258954828</v>
      </c>
      <c r="C9" s="145">
        <v>530.22751072773667</v>
      </c>
      <c r="D9" s="145">
        <v>504.72971756329662</v>
      </c>
      <c r="E9" s="145">
        <v>704.71027444956405</v>
      </c>
      <c r="F9" s="263">
        <v>730.78575724099755</v>
      </c>
      <c r="G9" s="145">
        <v>526.63821326503273</v>
      </c>
      <c r="H9" s="145">
        <v>467.67667774825998</v>
      </c>
      <c r="I9" s="145">
        <v>610.61757079993413</v>
      </c>
      <c r="J9" s="263">
        <v>740.15676349154216</v>
      </c>
      <c r="K9" s="145">
        <v>533.10282553143463</v>
      </c>
      <c r="L9" s="145">
        <v>448.43721863578668</v>
      </c>
      <c r="M9" s="145">
        <v>625.28963196896507</v>
      </c>
      <c r="N9" s="263">
        <v>775.11944916347568</v>
      </c>
      <c r="O9" s="145">
        <v>550.23307060714694</v>
      </c>
      <c r="P9" s="145">
        <v>463.60706495241959</v>
      </c>
      <c r="Q9" s="145">
        <v>628.71873952583996</v>
      </c>
      <c r="R9" s="263">
        <v>784.6060064591735</v>
      </c>
      <c r="S9" s="145">
        <v>574.73119382783432</v>
      </c>
      <c r="T9" s="145">
        <v>468.80550875810872</v>
      </c>
      <c r="U9" s="145">
        <v>643.90143795878885</v>
      </c>
      <c r="V9" s="263">
        <v>781.15307627410641</v>
      </c>
      <c r="W9" s="145">
        <v>577.43687818181877</v>
      </c>
      <c r="X9" s="145">
        <v>457.89019836725623</v>
      </c>
      <c r="Y9" s="145">
        <v>640.50005411245411</v>
      </c>
    </row>
    <row r="10" spans="1:275" s="691" customFormat="1" ht="15" customHeight="1">
      <c r="A10" s="705" t="s">
        <v>327</v>
      </c>
      <c r="B10" s="262">
        <v>9852.9671250736446</v>
      </c>
      <c r="C10" s="417">
        <v>11002.655996458658</v>
      </c>
      <c r="D10" s="417">
        <v>11642.774472171246</v>
      </c>
      <c r="E10" s="417">
        <v>10578.875160053471</v>
      </c>
      <c r="F10" s="262">
        <v>9516.988488300236</v>
      </c>
      <c r="G10" s="417">
        <v>7777.6723971729043</v>
      </c>
      <c r="H10" s="417">
        <v>8141.1364416496599</v>
      </c>
      <c r="I10" s="417">
        <v>7855.4143070858627</v>
      </c>
      <c r="J10" s="262">
        <v>7790.8406832994642</v>
      </c>
      <c r="K10" s="417">
        <v>6861.5455365877751</v>
      </c>
      <c r="L10" s="417">
        <v>7510.6761533918834</v>
      </c>
      <c r="M10" s="417">
        <v>8026.2227607540681</v>
      </c>
      <c r="N10" s="262">
        <v>8355.5128964568885</v>
      </c>
      <c r="O10" s="417">
        <v>7728.3516392189058</v>
      </c>
      <c r="P10" s="417">
        <v>8272.1267632432646</v>
      </c>
      <c r="Q10" s="417">
        <v>8899.7721292266342</v>
      </c>
      <c r="R10" s="262">
        <v>8939.8679062589254</v>
      </c>
      <c r="S10" s="417">
        <v>7951.1627168244213</v>
      </c>
      <c r="T10" s="417">
        <v>8432.8197067509591</v>
      </c>
      <c r="U10" s="417">
        <v>9266.5269479010913</v>
      </c>
      <c r="V10" s="262">
        <v>9149.6098735522264</v>
      </c>
      <c r="W10" s="417">
        <v>8247.0573824648891</v>
      </c>
      <c r="X10" s="417">
        <v>8667.4922863322172</v>
      </c>
      <c r="Y10" s="417">
        <v>9496.8086012554395</v>
      </c>
    </row>
    <row r="11" spans="1:275" s="691" customFormat="1" ht="15" customHeight="1">
      <c r="A11" s="706" t="s">
        <v>328</v>
      </c>
      <c r="B11" s="263">
        <v>3059.1759831998625</v>
      </c>
      <c r="C11" s="145">
        <v>3044.7059619383431</v>
      </c>
      <c r="D11" s="145">
        <v>3629.0581445700045</v>
      </c>
      <c r="E11" s="145">
        <v>2669.4978382671875</v>
      </c>
      <c r="F11" s="263">
        <v>2744.5647440059729</v>
      </c>
      <c r="G11" s="145">
        <v>2324.0856768001304</v>
      </c>
      <c r="H11" s="145">
        <v>2309.6039659336047</v>
      </c>
      <c r="I11" s="145">
        <v>1527.4353658338191</v>
      </c>
      <c r="J11" s="263">
        <v>1597.2390598826039</v>
      </c>
      <c r="K11" s="145">
        <v>1225.5770474397107</v>
      </c>
      <c r="L11" s="145">
        <v>1424.1048169156172</v>
      </c>
      <c r="M11" s="145">
        <v>1332.0881330038608</v>
      </c>
      <c r="N11" s="263">
        <v>1601.1218299317254</v>
      </c>
      <c r="O11" s="145">
        <v>1747.5756778056905</v>
      </c>
      <c r="P11" s="145">
        <v>1861.2226802513405</v>
      </c>
      <c r="Q11" s="145">
        <v>1692.038216816841</v>
      </c>
      <c r="R11" s="263">
        <v>1883.4670457642965</v>
      </c>
      <c r="S11" s="145">
        <v>1665.2517030291135</v>
      </c>
      <c r="T11" s="145">
        <v>1843.7208844361951</v>
      </c>
      <c r="U11" s="145">
        <v>1802.1283681813491</v>
      </c>
      <c r="V11" s="263">
        <v>2021.9250033607152</v>
      </c>
      <c r="W11" s="145">
        <v>1790.2322816902126</v>
      </c>
      <c r="X11" s="145">
        <v>1900.1619231424829</v>
      </c>
      <c r="Y11" s="145">
        <v>1858.9198864594402</v>
      </c>
    </row>
    <row r="12" spans="1:275" s="697" customFormat="1" ht="15" customHeight="1">
      <c r="A12" s="693" t="s">
        <v>329</v>
      </c>
      <c r="B12" s="263">
        <v>3008.3409649842124</v>
      </c>
      <c r="C12" s="145">
        <v>2934.3408701923436</v>
      </c>
      <c r="D12" s="145">
        <v>3500.9619186717046</v>
      </c>
      <c r="E12" s="145">
        <v>2508.8058511625691</v>
      </c>
      <c r="F12" s="263">
        <v>2732.9013307346308</v>
      </c>
      <c r="G12" s="145">
        <v>2249.0944836154968</v>
      </c>
      <c r="H12" s="145">
        <v>2214.3309993923303</v>
      </c>
      <c r="I12" s="145">
        <v>1410.6645981367969</v>
      </c>
      <c r="J12" s="263">
        <v>1575.6869711509767</v>
      </c>
      <c r="K12" s="145">
        <v>1156.3981259732711</v>
      </c>
      <c r="L12" s="145">
        <v>1337.2587007946911</v>
      </c>
      <c r="M12" s="145">
        <v>1176.5557883564788</v>
      </c>
      <c r="N12" s="263">
        <v>1566.6980231299542</v>
      </c>
      <c r="O12" s="145">
        <v>1679.3728028638304</v>
      </c>
      <c r="P12" s="145">
        <v>1763.2725733048105</v>
      </c>
      <c r="Q12" s="145">
        <v>1536.1296455477432</v>
      </c>
      <c r="R12" s="263">
        <v>1834.7612228212804</v>
      </c>
      <c r="S12" s="145">
        <v>1564.6797571857899</v>
      </c>
      <c r="T12" s="145">
        <v>1752.6089178399818</v>
      </c>
      <c r="U12" s="145">
        <v>1684.548958777405</v>
      </c>
      <c r="V12" s="263">
        <v>1921.236131279984</v>
      </c>
      <c r="W12" s="145">
        <v>1722.3714792947223</v>
      </c>
      <c r="X12" s="145">
        <v>1851.808151119086</v>
      </c>
      <c r="Y12" s="145">
        <v>1719.6487512675312</v>
      </c>
      <c r="Z12" s="308"/>
      <c r="AA12" s="308"/>
      <c r="AB12" s="308"/>
      <c r="AC12" s="308"/>
      <c r="AD12" s="308"/>
      <c r="AE12" s="308"/>
      <c r="AF12" s="308"/>
      <c r="AG12" s="308"/>
      <c r="AH12" s="308"/>
      <c r="AI12" s="308"/>
      <c r="AJ12" s="308"/>
      <c r="AK12" s="308"/>
      <c r="AL12" s="308"/>
      <c r="AM12" s="308"/>
      <c r="AN12" s="308"/>
      <c r="AO12" s="308"/>
      <c r="AP12" s="308"/>
      <c r="AQ12" s="308"/>
      <c r="AR12" s="308"/>
      <c r="AS12" s="308"/>
      <c r="AT12" s="308"/>
      <c r="AU12" s="308"/>
      <c r="AV12" s="308"/>
      <c r="AW12" s="308"/>
      <c r="AX12" s="308"/>
      <c r="AY12" s="308"/>
      <c r="AZ12" s="308"/>
      <c r="BA12" s="308"/>
      <c r="BB12" s="308"/>
      <c r="BC12" s="308"/>
      <c r="BD12" s="308"/>
      <c r="BE12" s="308"/>
      <c r="BF12" s="308"/>
      <c r="BG12" s="308"/>
      <c r="BH12" s="308"/>
      <c r="BI12" s="308"/>
      <c r="BJ12" s="308"/>
      <c r="BK12" s="308"/>
      <c r="BL12" s="308"/>
      <c r="BM12" s="308"/>
      <c r="BN12" s="308"/>
      <c r="BO12" s="308"/>
      <c r="BP12" s="308"/>
      <c r="BQ12" s="308"/>
      <c r="BR12" s="308"/>
      <c r="BS12" s="308"/>
      <c r="BT12" s="308"/>
      <c r="BU12" s="308"/>
      <c r="BV12" s="308"/>
      <c r="BW12" s="308"/>
      <c r="BX12" s="308"/>
      <c r="BY12" s="308"/>
      <c r="BZ12" s="308"/>
      <c r="CA12" s="308"/>
      <c r="CB12" s="308"/>
      <c r="CC12" s="308"/>
      <c r="CD12" s="308"/>
      <c r="CE12" s="308"/>
      <c r="CF12" s="308"/>
      <c r="CG12" s="308"/>
      <c r="CH12" s="308"/>
      <c r="CI12" s="308"/>
      <c r="CJ12" s="308"/>
      <c r="CK12" s="308"/>
      <c r="CL12" s="308"/>
      <c r="CM12" s="308"/>
      <c r="CN12" s="308"/>
      <c r="CO12" s="308"/>
      <c r="CP12" s="308"/>
      <c r="CQ12" s="308"/>
      <c r="CR12" s="308"/>
      <c r="CS12" s="308"/>
      <c r="CT12" s="308"/>
      <c r="CU12" s="308"/>
      <c r="CV12" s="308"/>
      <c r="CW12" s="308"/>
      <c r="CX12" s="308"/>
      <c r="CY12" s="308"/>
      <c r="CZ12" s="308"/>
      <c r="DA12" s="308"/>
      <c r="DB12" s="308"/>
      <c r="DC12" s="308"/>
      <c r="DD12" s="308"/>
      <c r="DE12" s="308"/>
      <c r="DF12" s="308"/>
      <c r="DG12" s="308"/>
      <c r="DH12" s="308"/>
      <c r="DI12" s="308"/>
      <c r="DJ12" s="308"/>
      <c r="DK12" s="308"/>
      <c r="DL12" s="308"/>
      <c r="DM12" s="308"/>
      <c r="DN12" s="308"/>
      <c r="DO12" s="308"/>
      <c r="DP12" s="308"/>
      <c r="DQ12" s="308"/>
      <c r="DR12" s="308"/>
      <c r="DS12" s="308"/>
      <c r="DT12" s="308"/>
      <c r="DU12" s="308"/>
      <c r="DV12" s="308"/>
      <c r="DW12" s="308"/>
      <c r="DX12" s="308"/>
      <c r="DY12" s="308"/>
      <c r="DZ12" s="308"/>
      <c r="EA12" s="308"/>
      <c r="EB12" s="308"/>
      <c r="EC12" s="308"/>
      <c r="ED12" s="308"/>
      <c r="EE12" s="308"/>
      <c r="EF12" s="308"/>
      <c r="EG12" s="308"/>
      <c r="EH12" s="308"/>
      <c r="EI12" s="308"/>
      <c r="EJ12" s="308"/>
      <c r="EK12" s="308"/>
      <c r="EL12" s="308"/>
      <c r="EM12" s="308"/>
      <c r="EN12" s="308"/>
      <c r="EO12" s="308"/>
      <c r="EP12" s="308"/>
      <c r="EQ12" s="308"/>
      <c r="ER12" s="308"/>
      <c r="ES12" s="308"/>
      <c r="ET12" s="308"/>
      <c r="EU12" s="308"/>
      <c r="EV12" s="308"/>
      <c r="EW12" s="308"/>
      <c r="EX12" s="308"/>
      <c r="EY12" s="308"/>
      <c r="EZ12" s="308"/>
      <c r="FA12" s="308"/>
      <c r="FB12" s="308"/>
      <c r="FC12" s="308"/>
      <c r="FD12" s="308"/>
      <c r="FE12" s="308"/>
      <c r="FF12" s="308"/>
      <c r="FG12" s="308"/>
      <c r="FH12" s="308"/>
      <c r="FI12" s="308"/>
      <c r="FJ12" s="308"/>
      <c r="FK12" s="308"/>
      <c r="FL12" s="308"/>
      <c r="FM12" s="308"/>
      <c r="FN12" s="308"/>
      <c r="FO12" s="308"/>
      <c r="FP12" s="308"/>
      <c r="FQ12" s="308"/>
      <c r="FR12" s="308"/>
      <c r="FS12" s="308"/>
      <c r="FT12" s="308"/>
      <c r="FU12" s="308"/>
      <c r="FV12" s="308"/>
      <c r="FW12" s="308"/>
      <c r="FX12" s="308"/>
      <c r="FY12" s="308"/>
      <c r="FZ12" s="308"/>
      <c r="GA12" s="308"/>
      <c r="GB12" s="308"/>
      <c r="GC12" s="308"/>
      <c r="GD12" s="308"/>
      <c r="GE12" s="308"/>
      <c r="GF12" s="308"/>
      <c r="GG12" s="308"/>
      <c r="GH12" s="308"/>
      <c r="GI12" s="308"/>
      <c r="GJ12" s="308"/>
      <c r="GK12" s="308"/>
      <c r="GL12" s="308"/>
      <c r="GM12" s="308"/>
      <c r="GN12" s="308"/>
      <c r="GO12" s="308"/>
      <c r="GP12" s="308"/>
      <c r="GQ12" s="308"/>
      <c r="GR12" s="308"/>
      <c r="GS12" s="308"/>
      <c r="GT12" s="308"/>
      <c r="GU12" s="308"/>
      <c r="GV12" s="308"/>
      <c r="GW12" s="308"/>
      <c r="GX12" s="308"/>
      <c r="GY12" s="308"/>
      <c r="GZ12" s="308"/>
      <c r="HA12" s="308"/>
      <c r="HB12" s="308"/>
      <c r="HC12" s="308"/>
      <c r="HD12" s="308"/>
      <c r="HE12" s="308"/>
      <c r="HF12" s="308"/>
      <c r="HG12" s="308"/>
      <c r="HH12" s="308"/>
      <c r="HI12" s="308"/>
      <c r="HJ12" s="308"/>
      <c r="HK12" s="308"/>
      <c r="HL12" s="308"/>
      <c r="HM12" s="308"/>
      <c r="HN12" s="308"/>
      <c r="HO12" s="308"/>
      <c r="HP12" s="308"/>
      <c r="HQ12" s="308"/>
      <c r="HR12" s="308"/>
      <c r="HS12" s="308"/>
      <c r="HT12" s="308"/>
      <c r="HU12" s="308"/>
      <c r="HV12" s="308"/>
      <c r="HW12" s="308"/>
      <c r="HX12" s="308"/>
      <c r="HY12" s="308"/>
      <c r="HZ12" s="308"/>
      <c r="IA12" s="308"/>
      <c r="IB12" s="308"/>
      <c r="IC12" s="308"/>
      <c r="ID12" s="308"/>
      <c r="IE12" s="308"/>
      <c r="IF12" s="308"/>
      <c r="IG12" s="308"/>
      <c r="IH12" s="308"/>
      <c r="II12" s="308"/>
      <c r="IJ12" s="308"/>
      <c r="IK12" s="308"/>
      <c r="IL12" s="308"/>
      <c r="IM12" s="308"/>
      <c r="IN12" s="308"/>
      <c r="IO12" s="308"/>
      <c r="IP12" s="308"/>
      <c r="IQ12" s="308"/>
      <c r="IR12" s="308"/>
      <c r="IS12" s="308"/>
      <c r="IT12" s="308"/>
      <c r="IU12" s="308"/>
      <c r="IV12" s="308"/>
      <c r="IW12" s="308"/>
      <c r="IX12" s="308"/>
      <c r="IY12" s="308"/>
      <c r="IZ12" s="308"/>
      <c r="JA12" s="308"/>
      <c r="JB12" s="308"/>
      <c r="JC12" s="308"/>
      <c r="JD12" s="308"/>
      <c r="JE12" s="308"/>
      <c r="JF12" s="308"/>
      <c r="JG12" s="308"/>
      <c r="JH12" s="308"/>
      <c r="JI12" s="308"/>
      <c r="JJ12" s="308"/>
      <c r="JK12" s="308"/>
      <c r="JL12" s="308"/>
      <c r="JM12" s="308"/>
      <c r="JN12" s="308"/>
      <c r="JO12" s="308"/>
    </row>
    <row r="13" spans="1:275" ht="15" customHeight="1">
      <c r="A13" s="693" t="s">
        <v>330</v>
      </c>
      <c r="B13" s="263">
        <v>8.9793736482694477</v>
      </c>
      <c r="C13" s="145">
        <v>7.2469929414819596</v>
      </c>
      <c r="D13" s="145">
        <v>2.0064571888899714</v>
      </c>
      <c r="E13" s="145">
        <v>4.5861734654055955</v>
      </c>
      <c r="F13" s="263">
        <v>4.1283760261799891</v>
      </c>
      <c r="G13" s="145">
        <v>5.2964758355076036</v>
      </c>
      <c r="H13" s="145">
        <v>1.0630200316813629</v>
      </c>
      <c r="I13" s="145">
        <v>1.9227046613436869</v>
      </c>
      <c r="J13" s="263">
        <v>3.0530678597892673</v>
      </c>
      <c r="K13" s="145">
        <v>5.5727466198462237</v>
      </c>
      <c r="L13" s="145">
        <v>0.83801757619576045</v>
      </c>
      <c r="M13" s="145">
        <v>2.6967166162237404</v>
      </c>
      <c r="N13" s="263">
        <v>2.374818423961595</v>
      </c>
      <c r="O13" s="145">
        <v>6.9249689536632122</v>
      </c>
      <c r="P13" s="145">
        <v>0.42296585862055203</v>
      </c>
      <c r="Q13" s="145">
        <v>1.9316305245543759</v>
      </c>
      <c r="R13" s="263">
        <v>1.9810010490400087</v>
      </c>
      <c r="S13" s="145">
        <v>5.4416164099533084</v>
      </c>
      <c r="T13" s="145">
        <v>0.97247833595818034</v>
      </c>
      <c r="U13" s="145">
        <v>2.9670899224218923</v>
      </c>
      <c r="V13" s="263">
        <v>2.1530601423239712</v>
      </c>
      <c r="W13" s="145">
        <v>5.4416164099533084</v>
      </c>
      <c r="X13" s="145">
        <v>0.74517836594755971</v>
      </c>
      <c r="Y13" s="145">
        <v>2.5398303372020501</v>
      </c>
    </row>
    <row r="14" spans="1:275" ht="15" customHeight="1">
      <c r="A14" s="693" t="s">
        <v>331</v>
      </c>
      <c r="B14" s="263">
        <v>19.985369203313834</v>
      </c>
      <c r="C14" s="145">
        <v>9.5764337012980274</v>
      </c>
      <c r="D14" s="145">
        <v>6.5675544187417811</v>
      </c>
      <c r="E14" s="145">
        <v>3.0020757833682223</v>
      </c>
      <c r="F14" s="263">
        <v>3.2727058626080359</v>
      </c>
      <c r="G14" s="145">
        <v>1.2758021035391656</v>
      </c>
      <c r="H14" s="145">
        <v>1.7617649487825298</v>
      </c>
      <c r="I14" s="145">
        <v>2.2600233330569219</v>
      </c>
      <c r="J14" s="263">
        <v>17.389664239282187</v>
      </c>
      <c r="K14" s="145">
        <v>9.5384309475998332</v>
      </c>
      <c r="L14" s="145">
        <v>11.040334081346128</v>
      </c>
      <c r="M14" s="145">
        <v>7.4807636356871141</v>
      </c>
      <c r="N14" s="263">
        <v>31.23014343643414</v>
      </c>
      <c r="O14" s="145">
        <v>8.0067959966539295</v>
      </c>
      <c r="P14" s="145">
        <v>15.175997499664257</v>
      </c>
      <c r="Q14" s="145">
        <v>7.0907199090706046</v>
      </c>
      <c r="R14" s="263">
        <v>45.942632880360385</v>
      </c>
      <c r="S14" s="145">
        <v>12.840787752057732</v>
      </c>
      <c r="T14" s="145">
        <v>25.119761973314017</v>
      </c>
      <c r="U14" s="145">
        <v>5.7721455340629131</v>
      </c>
      <c r="V14" s="263">
        <v>98.186405854482274</v>
      </c>
      <c r="W14" s="145">
        <v>20.337262605340264</v>
      </c>
      <c r="X14" s="145">
        <v>30.733512994379186</v>
      </c>
      <c r="Y14" s="145">
        <v>7.8839588188808669</v>
      </c>
    </row>
    <row r="15" spans="1:275" ht="15" customHeight="1">
      <c r="A15" s="693" t="s">
        <v>332</v>
      </c>
      <c r="B15" s="263">
        <v>21.870275364066767</v>
      </c>
      <c r="C15" s="145">
        <v>93.54166510321987</v>
      </c>
      <c r="D15" s="145">
        <v>119.52221429066836</v>
      </c>
      <c r="E15" s="145">
        <v>153.103737855845</v>
      </c>
      <c r="F15" s="263">
        <v>4.2623313825542519</v>
      </c>
      <c r="G15" s="145">
        <v>68.418915245587002</v>
      </c>
      <c r="H15" s="145">
        <v>92.448181560810667</v>
      </c>
      <c r="I15" s="145">
        <v>112.58803970262149</v>
      </c>
      <c r="J15" s="263">
        <v>1.1093566325558364</v>
      </c>
      <c r="K15" s="145">
        <v>54.067743898993591</v>
      </c>
      <c r="L15" s="145">
        <v>74.967764463384157</v>
      </c>
      <c r="M15" s="145">
        <v>145.3548643954712</v>
      </c>
      <c r="N15" s="263">
        <v>0.81884494137537089</v>
      </c>
      <c r="O15" s="145">
        <v>53.271109991543078</v>
      </c>
      <c r="P15" s="145">
        <v>82.351143588245264</v>
      </c>
      <c r="Q15" s="145">
        <v>146.88622083547284</v>
      </c>
      <c r="R15" s="263">
        <v>0.78218901361569027</v>
      </c>
      <c r="S15" s="145">
        <v>82.289541681312912</v>
      </c>
      <c r="T15" s="145">
        <v>65.019726286940951</v>
      </c>
      <c r="U15" s="145">
        <v>108.84017394745933</v>
      </c>
      <c r="V15" s="263">
        <v>0.34940608392505418</v>
      </c>
      <c r="W15" s="145">
        <v>42.081923380196606</v>
      </c>
      <c r="X15" s="145">
        <v>16.875080663070086</v>
      </c>
      <c r="Y15" s="145">
        <v>128.84734603582598</v>
      </c>
    </row>
    <row r="16" spans="1:275" s="698" customFormat="1" ht="15" customHeight="1">
      <c r="A16" s="705" t="s">
        <v>333</v>
      </c>
      <c r="B16" s="263">
        <v>4148.8002387839406</v>
      </c>
      <c r="C16" s="145">
        <v>4608.7290827657544</v>
      </c>
      <c r="D16" s="145">
        <v>5208.2080720285367</v>
      </c>
      <c r="E16" s="145">
        <v>4698.6084178803403</v>
      </c>
      <c r="F16" s="263">
        <v>4078.6277749772221</v>
      </c>
      <c r="G16" s="145">
        <v>3317.0751679591986</v>
      </c>
      <c r="H16" s="145">
        <v>3675.363799398765</v>
      </c>
      <c r="I16" s="145">
        <v>3876.8483117100263</v>
      </c>
      <c r="J16" s="263">
        <v>3990.9739865114416</v>
      </c>
      <c r="K16" s="145">
        <v>3510.1948271584374</v>
      </c>
      <c r="L16" s="145">
        <v>4096.7202550479033</v>
      </c>
      <c r="M16" s="145">
        <v>4318.7853185068298</v>
      </c>
      <c r="N16" s="263">
        <v>4464.512690138984</v>
      </c>
      <c r="O16" s="145">
        <v>3771.036794759425</v>
      </c>
      <c r="P16" s="145">
        <v>4192.4497792308166</v>
      </c>
      <c r="Q16" s="145">
        <v>4532.3413369909504</v>
      </c>
      <c r="R16" s="263">
        <v>4597.9004563958215</v>
      </c>
      <c r="S16" s="145">
        <v>3891.510593922862</v>
      </c>
      <c r="T16" s="145">
        <v>4258.0416512597112</v>
      </c>
      <c r="U16" s="145">
        <v>4623.475056868806</v>
      </c>
      <c r="V16" s="263">
        <v>4670.3737984865393</v>
      </c>
      <c r="W16" s="145">
        <v>3935.388467112512</v>
      </c>
      <c r="X16" s="145">
        <v>4290.461254850371</v>
      </c>
      <c r="Y16" s="145">
        <v>4682.6812387062109</v>
      </c>
      <c r="Z16" s="691"/>
      <c r="AA16" s="691"/>
      <c r="AB16" s="691"/>
      <c r="AC16" s="691"/>
      <c r="AD16" s="691"/>
      <c r="AE16" s="691"/>
      <c r="AF16" s="691"/>
      <c r="AG16" s="691"/>
      <c r="AH16" s="691"/>
      <c r="AI16" s="691"/>
      <c r="AJ16" s="691"/>
      <c r="AK16" s="691"/>
      <c r="AL16" s="691"/>
      <c r="AM16" s="691"/>
      <c r="AN16" s="691"/>
      <c r="AO16" s="691"/>
      <c r="AP16" s="691"/>
      <c r="AQ16" s="691"/>
      <c r="AR16" s="691"/>
      <c r="AS16" s="691"/>
      <c r="AT16" s="691"/>
      <c r="AU16" s="691"/>
      <c r="AV16" s="691"/>
      <c r="AW16" s="691"/>
      <c r="AX16" s="691"/>
      <c r="AY16" s="691"/>
      <c r="AZ16" s="691"/>
      <c r="BA16" s="691"/>
      <c r="BB16" s="691"/>
      <c r="BC16" s="691"/>
      <c r="BD16" s="691"/>
      <c r="BE16" s="691"/>
      <c r="BF16" s="691"/>
      <c r="BG16" s="691"/>
      <c r="BH16" s="691"/>
      <c r="BI16" s="691"/>
      <c r="BJ16" s="691"/>
      <c r="BK16" s="691"/>
      <c r="BL16" s="691"/>
      <c r="BM16" s="691"/>
      <c r="BN16" s="691"/>
      <c r="BO16" s="691"/>
      <c r="BP16" s="691"/>
      <c r="BQ16" s="691"/>
      <c r="BR16" s="691"/>
      <c r="BS16" s="691"/>
      <c r="BT16" s="691"/>
      <c r="BU16" s="691"/>
      <c r="BV16" s="691"/>
      <c r="BW16" s="691"/>
      <c r="BX16" s="691"/>
      <c r="BY16" s="691"/>
      <c r="BZ16" s="691"/>
      <c r="CA16" s="691"/>
      <c r="CB16" s="691"/>
      <c r="CC16" s="691"/>
      <c r="CD16" s="691"/>
      <c r="CE16" s="691"/>
      <c r="CF16" s="691"/>
      <c r="CG16" s="691"/>
      <c r="CH16" s="691"/>
      <c r="CI16" s="691"/>
      <c r="CJ16" s="691"/>
      <c r="CK16" s="691"/>
      <c r="CL16" s="691"/>
      <c r="CM16" s="691"/>
      <c r="CN16" s="691"/>
      <c r="CO16" s="691"/>
      <c r="CP16" s="691"/>
      <c r="CQ16" s="691"/>
      <c r="CR16" s="691"/>
      <c r="CS16" s="691"/>
      <c r="CT16" s="691"/>
      <c r="CU16" s="691"/>
      <c r="CV16" s="691"/>
      <c r="CW16" s="691"/>
      <c r="CX16" s="691"/>
      <c r="CY16" s="691"/>
      <c r="CZ16" s="691"/>
      <c r="DA16" s="691"/>
      <c r="DB16" s="691"/>
      <c r="DC16" s="691"/>
      <c r="DD16" s="691"/>
      <c r="DE16" s="691"/>
      <c r="DF16" s="691"/>
      <c r="DG16" s="691"/>
      <c r="DH16" s="691"/>
      <c r="DI16" s="691"/>
      <c r="DJ16" s="691"/>
      <c r="DK16" s="691"/>
      <c r="DL16" s="691"/>
      <c r="DM16" s="691"/>
      <c r="DN16" s="691"/>
      <c r="DO16" s="691"/>
      <c r="DP16" s="691"/>
      <c r="DQ16" s="691"/>
      <c r="DR16" s="691"/>
      <c r="DS16" s="691"/>
      <c r="DT16" s="691"/>
      <c r="DU16" s="691"/>
      <c r="DV16" s="691"/>
      <c r="DW16" s="691"/>
      <c r="DX16" s="691"/>
      <c r="DY16" s="691"/>
      <c r="DZ16" s="691"/>
      <c r="EA16" s="691"/>
      <c r="EB16" s="691"/>
      <c r="EC16" s="691"/>
      <c r="ED16" s="691"/>
      <c r="EE16" s="691"/>
      <c r="EF16" s="691"/>
      <c r="EG16" s="691"/>
      <c r="EH16" s="691"/>
      <c r="EI16" s="691"/>
      <c r="EJ16" s="691"/>
      <c r="EK16" s="691"/>
      <c r="EL16" s="691"/>
      <c r="EM16" s="691"/>
      <c r="EN16" s="691"/>
      <c r="EO16" s="691"/>
      <c r="EP16" s="691"/>
      <c r="EQ16" s="691"/>
      <c r="ER16" s="691"/>
      <c r="ES16" s="691"/>
      <c r="ET16" s="691"/>
      <c r="EU16" s="691"/>
      <c r="EV16" s="691"/>
      <c r="EW16" s="691"/>
      <c r="EX16" s="691"/>
      <c r="EY16" s="691"/>
      <c r="EZ16" s="691"/>
      <c r="FA16" s="691"/>
      <c r="FB16" s="691"/>
      <c r="FC16" s="691"/>
      <c r="FD16" s="691"/>
      <c r="FE16" s="691"/>
      <c r="FF16" s="691"/>
      <c r="FG16" s="691"/>
      <c r="FH16" s="691"/>
      <c r="FI16" s="691"/>
      <c r="FJ16" s="691"/>
      <c r="FK16" s="691"/>
      <c r="FL16" s="691"/>
      <c r="FM16" s="691"/>
      <c r="FN16" s="691"/>
      <c r="FO16" s="691"/>
      <c r="FP16" s="691"/>
      <c r="FQ16" s="691"/>
      <c r="FR16" s="691"/>
      <c r="FS16" s="691"/>
      <c r="FT16" s="691"/>
      <c r="FU16" s="691"/>
      <c r="FV16" s="691"/>
      <c r="FW16" s="691"/>
      <c r="FX16" s="691"/>
      <c r="FY16" s="691"/>
      <c r="FZ16" s="691"/>
      <c r="GA16" s="691"/>
      <c r="GB16" s="691"/>
      <c r="GC16" s="691"/>
      <c r="GD16" s="691"/>
      <c r="GE16" s="691"/>
      <c r="GF16" s="691"/>
      <c r="GG16" s="691"/>
      <c r="GH16" s="691"/>
      <c r="GI16" s="691"/>
      <c r="GJ16" s="691"/>
      <c r="GK16" s="691"/>
      <c r="GL16" s="691"/>
      <c r="GM16" s="691"/>
      <c r="GN16" s="691"/>
      <c r="GO16" s="691"/>
      <c r="GP16" s="691"/>
      <c r="GQ16" s="691"/>
      <c r="GR16" s="691"/>
      <c r="GS16" s="691"/>
      <c r="GT16" s="691"/>
      <c r="GU16" s="691"/>
      <c r="GV16" s="691"/>
      <c r="GW16" s="691"/>
      <c r="GX16" s="691"/>
      <c r="GY16" s="691"/>
      <c r="GZ16" s="691"/>
      <c r="HA16" s="691"/>
      <c r="HB16" s="691"/>
      <c r="HC16" s="691"/>
      <c r="HD16" s="691"/>
      <c r="HE16" s="691"/>
      <c r="HF16" s="691"/>
      <c r="HG16" s="691"/>
      <c r="HH16" s="691"/>
      <c r="HI16" s="691"/>
      <c r="HJ16" s="691"/>
      <c r="HK16" s="691"/>
      <c r="HL16" s="691"/>
      <c r="HM16" s="691"/>
      <c r="HN16" s="691"/>
      <c r="HO16" s="691"/>
      <c r="HP16" s="691"/>
      <c r="HQ16" s="691"/>
      <c r="HR16" s="691"/>
      <c r="HS16" s="691"/>
      <c r="HT16" s="691"/>
      <c r="HU16" s="691"/>
      <c r="HV16" s="691"/>
      <c r="HW16" s="691"/>
      <c r="HX16" s="691"/>
      <c r="HY16" s="691"/>
      <c r="HZ16" s="691"/>
      <c r="IA16" s="691"/>
      <c r="IB16" s="691"/>
      <c r="IC16" s="691"/>
      <c r="ID16" s="691"/>
      <c r="IE16" s="691"/>
      <c r="IF16" s="691"/>
      <c r="IG16" s="691"/>
      <c r="IH16" s="691"/>
      <c r="II16" s="691"/>
      <c r="IJ16" s="691"/>
      <c r="IK16" s="691"/>
      <c r="IL16" s="691"/>
      <c r="IM16" s="691"/>
      <c r="IN16" s="691"/>
      <c r="IO16" s="691"/>
      <c r="IP16" s="691"/>
      <c r="IQ16" s="691"/>
      <c r="IR16" s="691"/>
      <c r="IS16" s="691"/>
      <c r="IT16" s="691"/>
      <c r="IU16" s="691"/>
      <c r="IV16" s="691"/>
      <c r="IW16" s="691"/>
      <c r="IX16" s="691"/>
      <c r="IY16" s="691"/>
      <c r="IZ16" s="691"/>
      <c r="JA16" s="691"/>
      <c r="JB16" s="691"/>
      <c r="JC16" s="691"/>
      <c r="JD16" s="691"/>
      <c r="JE16" s="691"/>
      <c r="JF16" s="691"/>
      <c r="JG16" s="691"/>
      <c r="JH16" s="691"/>
      <c r="JI16" s="691"/>
      <c r="JJ16" s="691"/>
      <c r="JK16" s="691"/>
      <c r="JL16" s="691"/>
      <c r="JM16" s="691"/>
      <c r="JN16" s="691"/>
      <c r="JO16" s="691"/>
    </row>
    <row r="17" spans="1:25" ht="15" customHeight="1">
      <c r="A17" s="693" t="s">
        <v>334</v>
      </c>
      <c r="B17" s="263">
        <v>20.658135694207708</v>
      </c>
      <c r="C17" s="145">
        <v>40.236318459085432</v>
      </c>
      <c r="D17" s="145">
        <v>36.653286687665542</v>
      </c>
      <c r="E17" s="145">
        <v>43.135342506966715</v>
      </c>
      <c r="F17" s="263">
        <v>9.2503507839761632</v>
      </c>
      <c r="G17" s="145">
        <v>11.881657399255502</v>
      </c>
      <c r="H17" s="145">
        <v>10.310074601476265</v>
      </c>
      <c r="I17" s="145">
        <v>16.671021189227279</v>
      </c>
      <c r="J17" s="263">
        <v>3.9570428857744706</v>
      </c>
      <c r="K17" s="145">
        <v>6.6531372469857057</v>
      </c>
      <c r="L17" s="145">
        <v>5.8141296181930793</v>
      </c>
      <c r="M17" s="145">
        <v>10.128844540541198</v>
      </c>
      <c r="N17" s="263">
        <v>2.3034126377601067</v>
      </c>
      <c r="O17" s="145">
        <v>3.9327138760807809</v>
      </c>
      <c r="P17" s="145">
        <v>3.2870819988702484</v>
      </c>
      <c r="Q17" s="145">
        <v>6.4163337426265432</v>
      </c>
      <c r="R17" s="263">
        <v>1.6228461757305139</v>
      </c>
      <c r="S17" s="145">
        <v>2.8824876603663423</v>
      </c>
      <c r="T17" s="145">
        <v>2.3765020800024121</v>
      </c>
      <c r="U17" s="145">
        <v>4.71070736264502</v>
      </c>
      <c r="V17" s="263">
        <v>1.1706275910247212</v>
      </c>
      <c r="W17" s="145">
        <v>1.9394420654474491</v>
      </c>
      <c r="X17" s="145">
        <v>1.6305578310440447</v>
      </c>
      <c r="Y17" s="145">
        <v>5.1516332189800806</v>
      </c>
    </row>
    <row r="18" spans="1:25" ht="15" customHeight="1">
      <c r="A18" s="693" t="s">
        <v>335</v>
      </c>
      <c r="B18" s="263">
        <v>500.33857340518188</v>
      </c>
      <c r="C18" s="145">
        <v>501.43300038630775</v>
      </c>
      <c r="D18" s="145">
        <v>650.32176753401848</v>
      </c>
      <c r="E18" s="145">
        <v>588.04912002672108</v>
      </c>
      <c r="F18" s="263">
        <v>534.77780989192763</v>
      </c>
      <c r="G18" s="145">
        <v>438.33088795077748</v>
      </c>
      <c r="H18" s="145">
        <v>559.99218673803387</v>
      </c>
      <c r="I18" s="145">
        <v>500.48118457912619</v>
      </c>
      <c r="J18" s="263">
        <v>546.91125395915265</v>
      </c>
      <c r="K18" s="145">
        <v>435.32786054563672</v>
      </c>
      <c r="L18" s="145">
        <v>583.97955292633026</v>
      </c>
      <c r="M18" s="145">
        <v>532.17857750610801</v>
      </c>
      <c r="N18" s="263">
        <v>610.87385128961012</v>
      </c>
      <c r="O18" s="145">
        <v>467.30061839050074</v>
      </c>
      <c r="P18" s="145">
        <v>621.44347622854775</v>
      </c>
      <c r="Q18" s="145">
        <v>560.04364404591115</v>
      </c>
      <c r="R18" s="263">
        <v>618.87723094837634</v>
      </c>
      <c r="S18" s="145">
        <v>477.26722758881522</v>
      </c>
      <c r="T18" s="145">
        <v>637.25355706295477</v>
      </c>
      <c r="U18" s="145">
        <v>570.2899478722743</v>
      </c>
      <c r="V18" s="263">
        <v>627.7866592953493</v>
      </c>
      <c r="W18" s="145">
        <v>485.26984150462749</v>
      </c>
      <c r="X18" s="145">
        <v>653.81789520225652</v>
      </c>
      <c r="Y18" s="145">
        <v>591.47510649326045</v>
      </c>
    </row>
    <row r="19" spans="1:25" ht="15" customHeight="1">
      <c r="A19" s="707" t="s">
        <v>336</v>
      </c>
      <c r="B19" s="263">
        <v>1584.2646121955008</v>
      </c>
      <c r="C19" s="145">
        <v>1607.0366078758493</v>
      </c>
      <c r="D19" s="145">
        <v>1725.1460901443497</v>
      </c>
      <c r="E19" s="145">
        <v>1691.8463933253872</v>
      </c>
      <c r="F19" s="263">
        <v>1409.4346024404256</v>
      </c>
      <c r="G19" s="145">
        <v>1211.4270788642223</v>
      </c>
      <c r="H19" s="145">
        <v>1300.4163379427389</v>
      </c>
      <c r="I19" s="145">
        <v>1285.8888702778845</v>
      </c>
      <c r="J19" s="263">
        <v>1301.1015982205508</v>
      </c>
      <c r="K19" s="145">
        <v>1187.1386210595347</v>
      </c>
      <c r="L19" s="145">
        <v>1370.3098108978882</v>
      </c>
      <c r="M19" s="145">
        <v>1386.5884668729666</v>
      </c>
      <c r="N19" s="263">
        <v>1477.2335506774241</v>
      </c>
      <c r="O19" s="145">
        <v>1295.1604871694999</v>
      </c>
      <c r="P19" s="145">
        <v>1368.4108457383411</v>
      </c>
      <c r="Q19" s="145">
        <v>1516.4351023650702</v>
      </c>
      <c r="R19" s="263">
        <v>1599.4559956699923</v>
      </c>
      <c r="S19" s="145">
        <v>1403.2651781135471</v>
      </c>
      <c r="T19" s="145">
        <v>1425.1838878086419</v>
      </c>
      <c r="U19" s="145">
        <v>1596.296677370538</v>
      </c>
      <c r="V19" s="263">
        <v>1658.1223784332124</v>
      </c>
      <c r="W19" s="145">
        <v>1437.8783569044676</v>
      </c>
      <c r="X19" s="145">
        <v>1445.4950131121559</v>
      </c>
      <c r="Y19" s="145">
        <v>1633.3896408439193</v>
      </c>
    </row>
    <row r="20" spans="1:25" ht="15" customHeight="1">
      <c r="A20" s="707" t="s">
        <v>337</v>
      </c>
      <c r="B20" s="263">
        <v>1008.6694455339856</v>
      </c>
      <c r="C20" s="145">
        <v>1030.8801042787736</v>
      </c>
      <c r="D20" s="145">
        <v>1170.0788849555736</v>
      </c>
      <c r="E20" s="145">
        <v>1163.1219702921935</v>
      </c>
      <c r="F20" s="263">
        <v>988.64421571849709</v>
      </c>
      <c r="G20" s="145">
        <v>756.26381451228235</v>
      </c>
      <c r="H20" s="145">
        <v>819.60503143042911</v>
      </c>
      <c r="I20" s="145">
        <v>994.35179213540778</v>
      </c>
      <c r="J20" s="263">
        <v>983.60492773812473</v>
      </c>
      <c r="K20" s="145">
        <v>862.94197345211273</v>
      </c>
      <c r="L20" s="145">
        <v>965.01860666640027</v>
      </c>
      <c r="M20" s="145">
        <v>1132.4849135039324</v>
      </c>
      <c r="N20" s="263">
        <v>1088.7899476975349</v>
      </c>
      <c r="O20" s="145">
        <v>919.61899544461949</v>
      </c>
      <c r="P20" s="145">
        <v>1008.4999194986435</v>
      </c>
      <c r="Q20" s="145">
        <v>1225.7333849018441</v>
      </c>
      <c r="R20" s="263">
        <v>1172.8483347063432</v>
      </c>
      <c r="S20" s="145">
        <v>986.03959436195782</v>
      </c>
      <c r="T20" s="145">
        <v>1087.2254455262794</v>
      </c>
      <c r="U20" s="145">
        <v>1301.574475890056</v>
      </c>
      <c r="V20" s="263">
        <v>1192.4984351045007</v>
      </c>
      <c r="W20" s="145">
        <v>972.11873813940258</v>
      </c>
      <c r="X20" s="145">
        <v>1053.6129999030641</v>
      </c>
      <c r="Y20" s="145">
        <v>1257.4573539577311</v>
      </c>
    </row>
    <row r="21" spans="1:25" ht="15" customHeight="1">
      <c r="A21" s="707" t="s">
        <v>338</v>
      </c>
      <c r="B21" s="263">
        <v>132.80937676877147</v>
      </c>
      <c r="C21" s="145">
        <v>140.64312371242133</v>
      </c>
      <c r="D21" s="145">
        <v>156.16451855983468</v>
      </c>
      <c r="E21" s="145">
        <v>140.99975939944565</v>
      </c>
      <c r="F21" s="263">
        <v>145.4210855384423</v>
      </c>
      <c r="G21" s="145">
        <v>117.9877819007243</v>
      </c>
      <c r="H21" s="145">
        <v>137.66846618135878</v>
      </c>
      <c r="I21" s="145">
        <v>152.83472093515039</v>
      </c>
      <c r="J21" s="263">
        <v>171.17210947881057</v>
      </c>
      <c r="K21" s="145">
        <v>150.15802803463345</v>
      </c>
      <c r="L21" s="145">
        <v>181.31478172397252</v>
      </c>
      <c r="M21" s="145">
        <v>187.07471168987848</v>
      </c>
      <c r="N21" s="263">
        <v>216.81222937908291</v>
      </c>
      <c r="O21" s="145">
        <v>180.01696786352292</v>
      </c>
      <c r="P21" s="145">
        <v>199.4482281293885</v>
      </c>
      <c r="Q21" s="145">
        <v>177.36655953447516</v>
      </c>
      <c r="R21" s="263">
        <v>188.04966866858189</v>
      </c>
      <c r="S21" s="145">
        <v>144.61513117246031</v>
      </c>
      <c r="T21" s="145">
        <v>157.11169460463228</v>
      </c>
      <c r="U21" s="145">
        <v>141.03618469228317</v>
      </c>
      <c r="V21" s="263">
        <v>175.31583575143102</v>
      </c>
      <c r="W21" s="145">
        <v>147.4351792715066</v>
      </c>
      <c r="X21" s="145">
        <v>168.76806789517008</v>
      </c>
      <c r="Y21" s="145">
        <v>151.52725968546048</v>
      </c>
    </row>
    <row r="22" spans="1:25" ht="15" customHeight="1">
      <c r="A22" s="707" t="s">
        <v>339</v>
      </c>
      <c r="B22" s="263">
        <v>67.123341294156774</v>
      </c>
      <c r="C22" s="145">
        <v>77.046235788708259</v>
      </c>
      <c r="D22" s="145">
        <v>88.868808835767084</v>
      </c>
      <c r="E22" s="145">
        <v>79.768571008584388</v>
      </c>
      <c r="F22" s="263">
        <v>68.042819435286049</v>
      </c>
      <c r="G22" s="145">
        <v>46.38526623202975</v>
      </c>
      <c r="H22" s="145">
        <v>63.839628621434336</v>
      </c>
      <c r="I22" s="145">
        <v>74.6181260458211</v>
      </c>
      <c r="J22" s="263">
        <v>87.52104505306815</v>
      </c>
      <c r="K22" s="145">
        <v>66.287548832922866</v>
      </c>
      <c r="L22" s="145">
        <v>91.839075871985955</v>
      </c>
      <c r="M22" s="145">
        <v>92.063470682707631</v>
      </c>
      <c r="N22" s="263">
        <v>90.255887820413761</v>
      </c>
      <c r="O22" s="145">
        <v>62.40420190265521</v>
      </c>
      <c r="P22" s="145">
        <v>75.468449818784492</v>
      </c>
      <c r="Q22" s="145">
        <v>76.447437513771263</v>
      </c>
      <c r="R22" s="263">
        <v>80.367862200996385</v>
      </c>
      <c r="S22" s="145">
        <v>57.596496990852081</v>
      </c>
      <c r="T22" s="145">
        <v>68.321346594799991</v>
      </c>
      <c r="U22" s="145">
        <v>73.0348306781069</v>
      </c>
      <c r="V22" s="263">
        <v>80.75032789695112</v>
      </c>
      <c r="W22" s="145">
        <v>58.287573845931234</v>
      </c>
      <c r="X22" s="145">
        <v>67.378132510605226</v>
      </c>
      <c r="Y22" s="145">
        <v>73.138000322137955</v>
      </c>
    </row>
    <row r="23" spans="1:25" ht="15" customHeight="1">
      <c r="A23" s="707" t="s">
        <v>340</v>
      </c>
      <c r="B23" s="263">
        <v>119.45885049697516</v>
      </c>
      <c r="C23" s="145">
        <v>209.64715181223994</v>
      </c>
      <c r="D23" s="145">
        <v>235.84952527501389</v>
      </c>
      <c r="E23" s="145">
        <v>164.16359098902026</v>
      </c>
      <c r="F23" s="263">
        <v>173.70941783091862</v>
      </c>
      <c r="G23" s="145">
        <v>183.45254826255209</v>
      </c>
      <c r="H23" s="145">
        <v>192.19515875587334</v>
      </c>
      <c r="I23" s="145">
        <v>181.70514212146392</v>
      </c>
      <c r="J23" s="263">
        <v>170.68626222200342</v>
      </c>
      <c r="K23" s="145">
        <v>188.09349464921925</v>
      </c>
      <c r="L23" s="145">
        <v>199.19006660685776</v>
      </c>
      <c r="M23" s="145">
        <v>189.43696057178983</v>
      </c>
      <c r="N23" s="263">
        <v>185.17079817711178</v>
      </c>
      <c r="O23" s="145">
        <v>206.69089435955459</v>
      </c>
      <c r="P23" s="145">
        <v>226.13440761278525</v>
      </c>
      <c r="Q23" s="145">
        <v>209.27295424673693</v>
      </c>
      <c r="R23" s="263">
        <v>203.6304943662646</v>
      </c>
      <c r="S23" s="145">
        <v>227.71532585125098</v>
      </c>
      <c r="T23" s="145">
        <v>249.12145919145226</v>
      </c>
      <c r="U23" s="145">
        <v>227.55128243217487</v>
      </c>
      <c r="V23" s="263">
        <v>211.62348257695359</v>
      </c>
      <c r="W23" s="145">
        <v>234.30144104100592</v>
      </c>
      <c r="X23" s="145">
        <v>259.03951772655483</v>
      </c>
      <c r="Y23" s="145">
        <v>236.93939060862104</v>
      </c>
    </row>
    <row r="24" spans="1:25" ht="15" customHeight="1">
      <c r="A24" s="707" t="s">
        <v>341</v>
      </c>
      <c r="B24" s="263">
        <v>231.48303395103858</v>
      </c>
      <c r="C24" s="145">
        <v>265.19435829508251</v>
      </c>
      <c r="D24" s="145">
        <v>312.87198935872459</v>
      </c>
      <c r="E24" s="145">
        <v>280.58137237616978</v>
      </c>
      <c r="F24" s="263">
        <v>232.31869966423551</v>
      </c>
      <c r="G24" s="145">
        <v>170.57603076041545</v>
      </c>
      <c r="H24" s="145">
        <v>193.8177622029734</v>
      </c>
      <c r="I24" s="145">
        <v>193.87134727547416</v>
      </c>
      <c r="J24" s="263">
        <v>226.53883051446931</v>
      </c>
      <c r="K24" s="145">
        <v>179.12515224663252</v>
      </c>
      <c r="L24" s="145">
        <v>213.42401666519964</v>
      </c>
      <c r="M24" s="145">
        <v>213.02838415140278</v>
      </c>
      <c r="N24" s="263">
        <v>238.35777272565088</v>
      </c>
      <c r="O24" s="145">
        <v>182.99655889487212</v>
      </c>
      <c r="P24" s="145">
        <v>215.33834458817043</v>
      </c>
      <c r="Q24" s="145">
        <v>213.83325804908068</v>
      </c>
      <c r="R24" s="263">
        <v>236.30418274226628</v>
      </c>
      <c r="S24" s="145">
        <v>181.97087510250552</v>
      </c>
      <c r="T24" s="145">
        <v>215.69741523253649</v>
      </c>
      <c r="U24" s="145">
        <v>208.80626981177195</v>
      </c>
      <c r="V24" s="263">
        <v>240.85207499444431</v>
      </c>
      <c r="W24" s="145">
        <v>185.15818705136473</v>
      </c>
      <c r="X24" s="145">
        <v>220.58804758317208</v>
      </c>
      <c r="Y24" s="145">
        <v>212.72722239220829</v>
      </c>
    </row>
    <row r="25" spans="1:25" ht="15" customHeight="1">
      <c r="A25" s="707" t="s">
        <v>342</v>
      </c>
      <c r="B25" s="263">
        <v>114.67545384756369</v>
      </c>
      <c r="C25" s="145">
        <v>202.08713011162911</v>
      </c>
      <c r="D25" s="145">
        <v>213.9460881014549</v>
      </c>
      <c r="E25" s="145">
        <v>139.23682932081783</v>
      </c>
      <c r="F25" s="263">
        <v>161.74794783267589</v>
      </c>
      <c r="G25" s="145">
        <v>135.72536443466132</v>
      </c>
      <c r="H25" s="145">
        <v>139.84387891521567</v>
      </c>
      <c r="I25" s="145">
        <v>160.78814482022239</v>
      </c>
      <c r="J25" s="263">
        <v>159.02218893699654</v>
      </c>
      <c r="K25" s="145">
        <v>137.75435187802461</v>
      </c>
      <c r="L25" s="145">
        <v>147.91186306763117</v>
      </c>
      <c r="M25" s="145">
        <v>167.67810991999045</v>
      </c>
      <c r="N25" s="263">
        <v>168.4948764626466</v>
      </c>
      <c r="O25" s="145">
        <v>148.16028827729716</v>
      </c>
      <c r="P25" s="145">
        <v>143.47297769939297</v>
      </c>
      <c r="Q25" s="145">
        <v>161.8599684112796</v>
      </c>
      <c r="R25" s="263">
        <v>148.31255893118836</v>
      </c>
      <c r="S25" s="145">
        <v>126.4529143393047</v>
      </c>
      <c r="T25" s="145">
        <v>113.48653584596073</v>
      </c>
      <c r="U25" s="145">
        <v>139.71072071007001</v>
      </c>
      <c r="V25" s="263">
        <v>140.75731790135134</v>
      </c>
      <c r="W25" s="145">
        <v>127.44715467124017</v>
      </c>
      <c r="X25" s="145">
        <v>112.88943269778969</v>
      </c>
      <c r="Y25" s="145">
        <v>147.78170949328691</v>
      </c>
    </row>
    <row r="26" spans="1:25" ht="15" customHeight="1">
      <c r="A26" s="707" t="s">
        <v>343</v>
      </c>
      <c r="B26" s="263">
        <v>2.9138675073987899</v>
      </c>
      <c r="C26" s="145">
        <v>6.1320824115547072</v>
      </c>
      <c r="D26" s="145">
        <v>7.0969415754349159</v>
      </c>
      <c r="E26" s="145">
        <v>4.8605407148845421</v>
      </c>
      <c r="F26" s="263">
        <v>3.041777268406574</v>
      </c>
      <c r="G26" s="145">
        <v>2.5794332056398512</v>
      </c>
      <c r="H26" s="145">
        <v>2.8605750684563751</v>
      </c>
      <c r="I26" s="145">
        <v>3.1346390993290152</v>
      </c>
      <c r="J26" s="263">
        <v>2.6340883912127397</v>
      </c>
      <c r="K26" s="145">
        <v>2.938287102233839</v>
      </c>
      <c r="L26" s="145">
        <v>3.8088045571200682</v>
      </c>
      <c r="M26" s="145">
        <v>4.403457117723887</v>
      </c>
      <c r="N26" s="263">
        <v>3.3162623610251938</v>
      </c>
      <c r="O26" s="145">
        <v>3.8085654617267823</v>
      </c>
      <c r="P26" s="145">
        <v>4.7752691774394256</v>
      </c>
      <c r="Q26" s="145">
        <v>5.3595263399470179</v>
      </c>
      <c r="R26" s="263">
        <v>3.6577442787731678</v>
      </c>
      <c r="S26" s="145">
        <v>4.1144351421501097</v>
      </c>
      <c r="T26" s="145">
        <v>5.0940902539052688</v>
      </c>
      <c r="U26" s="145">
        <v>5.6283882702892249</v>
      </c>
      <c r="V26" s="263">
        <v>3.6694195518216417</v>
      </c>
      <c r="W26" s="145">
        <v>4.1660234196287149</v>
      </c>
      <c r="X26" s="145">
        <v>5.218580339027949</v>
      </c>
      <c r="Y26" s="145">
        <v>5.675257557165156</v>
      </c>
    </row>
    <row r="27" spans="1:25" ht="15" customHeight="1">
      <c r="A27" s="707" t="s">
        <v>344</v>
      </c>
      <c r="B27" s="263">
        <v>89.366068332203554</v>
      </c>
      <c r="C27" s="145">
        <v>157.99793555235962</v>
      </c>
      <c r="D27" s="145">
        <v>171.7374911257121</v>
      </c>
      <c r="E27" s="145">
        <v>114.28954347595567</v>
      </c>
      <c r="F27" s="263">
        <v>109.65418976812627</v>
      </c>
      <c r="G27" s="145">
        <v>90.228045773213594</v>
      </c>
      <c r="H27" s="145">
        <v>95.908997501891832</v>
      </c>
      <c r="I27" s="145">
        <v>119.72352225860634</v>
      </c>
      <c r="J27" s="263">
        <v>121.28131616272012</v>
      </c>
      <c r="K27" s="145">
        <v>116.06429409077849</v>
      </c>
      <c r="L27" s="145">
        <v>128.00522765066771</v>
      </c>
      <c r="M27" s="145">
        <v>148.33762036085713</v>
      </c>
      <c r="N27" s="263">
        <v>123.77333045095287</v>
      </c>
      <c r="O27" s="145">
        <v>110.65220278476399</v>
      </c>
      <c r="P27" s="145">
        <v>114.64173623665815</v>
      </c>
      <c r="Q27" s="145">
        <v>128.71595385360192</v>
      </c>
      <c r="R27" s="263">
        <v>108.76851223695449</v>
      </c>
      <c r="S27" s="145">
        <v>103.31219941423954</v>
      </c>
      <c r="T27" s="145">
        <v>106.768449440655</v>
      </c>
      <c r="U27" s="145">
        <v>122.87553017322088</v>
      </c>
      <c r="V27" s="263">
        <v>107.81560423620496</v>
      </c>
      <c r="W27" s="145">
        <v>104.44239052786789</v>
      </c>
      <c r="X27" s="145">
        <v>106.21466888549415</v>
      </c>
      <c r="Y27" s="145">
        <v>125.97099586554168</v>
      </c>
    </row>
    <row r="28" spans="1:25" ht="15" customHeight="1">
      <c r="A28" s="707" t="s">
        <v>345</v>
      </c>
      <c r="B28" s="263">
        <v>73.629158785158111</v>
      </c>
      <c r="C28" s="145">
        <v>41.305782324563964</v>
      </c>
      <c r="D28" s="145">
        <v>49.00348088898027</v>
      </c>
      <c r="E28" s="145">
        <v>61.551610119243428</v>
      </c>
      <c r="F28" s="263">
        <v>30.12532902869766</v>
      </c>
      <c r="G28" s="145">
        <v>17.419498455387686</v>
      </c>
      <c r="H28" s="145">
        <v>12.083828444603922</v>
      </c>
      <c r="I28" s="145">
        <v>15.417955190618974</v>
      </c>
      <c r="J28" s="263">
        <v>29.605751971972438</v>
      </c>
      <c r="K28" s="145">
        <v>33.066316138379293</v>
      </c>
      <c r="L28" s="145">
        <v>30.348024264847794</v>
      </c>
      <c r="M28" s="145">
        <v>33.12095678164065</v>
      </c>
      <c r="N28" s="263">
        <v>40.479791741032813</v>
      </c>
      <c r="O28" s="145">
        <v>31.480373728998494</v>
      </c>
      <c r="P28" s="145">
        <v>29.066724568767654</v>
      </c>
      <c r="Q28" s="145">
        <v>31.693509776528433</v>
      </c>
      <c r="R28" s="263">
        <v>42.056394904194832</v>
      </c>
      <c r="S28" s="145">
        <v>31.129052851743356</v>
      </c>
      <c r="T28" s="145">
        <v>31.398878725044309</v>
      </c>
      <c r="U28" s="145">
        <v>34.833334789539222</v>
      </c>
      <c r="V28" s="263">
        <v>44.847269540273814</v>
      </c>
      <c r="W28" s="145">
        <v>30.467354616516403</v>
      </c>
      <c r="X28" s="145">
        <v>31.635623903575652</v>
      </c>
      <c r="Y28" s="145">
        <v>35.799961556447585</v>
      </c>
    </row>
    <row r="29" spans="1:25" ht="15" customHeight="1">
      <c r="A29" s="693" t="s">
        <v>346</v>
      </c>
      <c r="B29" s="263">
        <v>203.41032097179789</v>
      </c>
      <c r="C29" s="145">
        <v>329.08925175718008</v>
      </c>
      <c r="D29" s="145">
        <v>390.46919898600623</v>
      </c>
      <c r="E29" s="145">
        <v>227.00377432495011</v>
      </c>
      <c r="F29" s="263">
        <v>212.45952977560697</v>
      </c>
      <c r="G29" s="145">
        <v>134.81776020803687</v>
      </c>
      <c r="H29" s="145">
        <v>146.82187299427915</v>
      </c>
      <c r="I29" s="145">
        <v>177.36184578169363</v>
      </c>
      <c r="J29" s="263">
        <v>186.93757097658653</v>
      </c>
      <c r="K29" s="145">
        <v>144.64576188134424</v>
      </c>
      <c r="L29" s="145">
        <v>175.7562945308095</v>
      </c>
      <c r="M29" s="145">
        <v>222.26084480729054</v>
      </c>
      <c r="N29" s="263">
        <v>218.65097871873846</v>
      </c>
      <c r="O29" s="145">
        <v>158.81392660533308</v>
      </c>
      <c r="P29" s="145">
        <v>182.46231793502702</v>
      </c>
      <c r="Q29" s="145">
        <v>219.16370421007946</v>
      </c>
      <c r="R29" s="263">
        <v>193.94863056615853</v>
      </c>
      <c r="S29" s="145">
        <v>145.14967533366976</v>
      </c>
      <c r="T29" s="145">
        <v>159.00238889284688</v>
      </c>
      <c r="U29" s="145">
        <v>197.12670681583549</v>
      </c>
      <c r="V29" s="263">
        <v>185.16436561302103</v>
      </c>
      <c r="W29" s="145">
        <v>146.47678405350536</v>
      </c>
      <c r="X29" s="145">
        <v>164.17271726046093</v>
      </c>
      <c r="Y29" s="145">
        <v>205.6477067114505</v>
      </c>
    </row>
    <row r="30" spans="1:25" ht="15" customHeight="1">
      <c r="A30" s="708" t="s">
        <v>347</v>
      </c>
      <c r="B30" s="263">
        <v>109.85421565035061</v>
      </c>
      <c r="C30" s="145">
        <v>276.24935768442799</v>
      </c>
      <c r="D30" s="145">
        <v>258.21226120872547</v>
      </c>
      <c r="E30" s="145">
        <v>346.23455799402399</v>
      </c>
      <c r="F30" s="263">
        <v>109.56873772378502</v>
      </c>
      <c r="G30" s="145">
        <v>231.90384508597504</v>
      </c>
      <c r="H30" s="145">
        <v>199.76199368190717</v>
      </c>
      <c r="I30" s="145">
        <v>304.47928831289295</v>
      </c>
      <c r="J30" s="263">
        <v>133.69279903182729</v>
      </c>
      <c r="K30" s="145">
        <v>528.39242913128123</v>
      </c>
      <c r="L30" s="145">
        <v>296.49808905790638</v>
      </c>
      <c r="M30" s="145">
        <v>381.60294782439416</v>
      </c>
      <c r="N30" s="263">
        <v>123.07241952605794</v>
      </c>
      <c r="O30" s="145">
        <v>427.25868155822599</v>
      </c>
      <c r="P30" s="145">
        <v>255.85130229245453</v>
      </c>
      <c r="Q30" s="145">
        <v>408.51417544957258</v>
      </c>
      <c r="R30" s="263">
        <v>141.08228876949204</v>
      </c>
      <c r="S30" s="145">
        <v>523.56935331088744</v>
      </c>
      <c r="T30" s="145">
        <v>309.37116632599225</v>
      </c>
      <c r="U30" s="145">
        <v>507.21639195083623</v>
      </c>
      <c r="V30" s="263">
        <v>144.59569453129848</v>
      </c>
      <c r="W30" s="145">
        <v>563.95307866620658</v>
      </c>
      <c r="X30" s="145">
        <v>314.26898918620543</v>
      </c>
      <c r="Y30" s="145">
        <v>466.77834619628248</v>
      </c>
    </row>
    <row r="31" spans="1:25" ht="15" customHeight="1">
      <c r="A31" s="708" t="s">
        <v>348</v>
      </c>
      <c r="B31" s="263">
        <v>98.905559641703874</v>
      </c>
      <c r="C31" s="145">
        <v>148.09952208305154</v>
      </c>
      <c r="D31" s="145">
        <v>112.40083878900784</v>
      </c>
      <c r="E31" s="145">
        <v>87.773189636914864</v>
      </c>
      <c r="F31" s="263">
        <v>100.14567385493292</v>
      </c>
      <c r="G31" s="145">
        <v>133.62929471755919</v>
      </c>
      <c r="H31" s="145">
        <v>93.917434432436607</v>
      </c>
      <c r="I31" s="145">
        <v>77.379630668197294</v>
      </c>
      <c r="J31" s="263">
        <v>106.51553143459761</v>
      </c>
      <c r="K31" s="145">
        <v>150.97882573402697</v>
      </c>
      <c r="L31" s="145">
        <v>101.29958577165849</v>
      </c>
      <c r="M31" s="145">
        <v>93.351671909961439</v>
      </c>
      <c r="N31" s="263">
        <v>108.61842208647155</v>
      </c>
      <c r="O31" s="145">
        <v>164.23184234982261</v>
      </c>
      <c r="P31" s="145">
        <v>92.511702665580003</v>
      </c>
      <c r="Q31" s="145">
        <v>90.742499491712877</v>
      </c>
      <c r="R31" s="263">
        <v>105.88834107338155</v>
      </c>
      <c r="S31" s="145">
        <v>188.15922071353512</v>
      </c>
      <c r="T31" s="145">
        <v>100.44727855363907</v>
      </c>
      <c r="U31" s="145">
        <v>96.041837143439778</v>
      </c>
      <c r="V31" s="263">
        <v>112.67843409055051</v>
      </c>
      <c r="W31" s="145">
        <v>204.06350612480742</v>
      </c>
      <c r="X31" s="145">
        <v>110.82217470613122</v>
      </c>
      <c r="Y31" s="145">
        <v>105.18177232043389</v>
      </c>
    </row>
    <row r="32" spans="1:25" s="697" customFormat="1" ht="15" customHeight="1">
      <c r="A32" s="709" t="s">
        <v>349</v>
      </c>
      <c r="B32" s="263">
        <v>2436.2311277977865</v>
      </c>
      <c r="C32" s="145">
        <v>2924.8720719870803</v>
      </c>
      <c r="D32" s="145">
        <v>2434.8951555749704</v>
      </c>
      <c r="E32" s="145">
        <v>2776.7611562750026</v>
      </c>
      <c r="F32" s="263">
        <v>2484.0815577383237</v>
      </c>
      <c r="G32" s="145">
        <v>1770.9784126100417</v>
      </c>
      <c r="H32" s="145">
        <v>1862.4892482029468</v>
      </c>
      <c r="I32" s="145">
        <v>2069.2717105609267</v>
      </c>
      <c r="J32" s="263">
        <v>1962.4193064389933</v>
      </c>
      <c r="K32" s="145">
        <v>1446.4024071243189</v>
      </c>
      <c r="L32" s="145">
        <v>1592.0534065987981</v>
      </c>
      <c r="M32" s="145">
        <v>1900.3946895090216</v>
      </c>
      <c r="N32" s="263">
        <v>2058.1875347736491</v>
      </c>
      <c r="O32" s="145">
        <v>1618.2486427457418</v>
      </c>
      <c r="P32" s="145">
        <v>1870.0912988030725</v>
      </c>
      <c r="Q32" s="145">
        <v>2176.1359004775577</v>
      </c>
      <c r="R32" s="263">
        <v>2211.5297742559337</v>
      </c>
      <c r="S32" s="145">
        <v>1682.6718458480236</v>
      </c>
      <c r="T32" s="145">
        <v>1921.238726175422</v>
      </c>
      <c r="U32" s="145">
        <v>2237.66529375666</v>
      </c>
      <c r="V32" s="263">
        <v>2200.0369430831229</v>
      </c>
      <c r="W32" s="145">
        <v>1753.420048871151</v>
      </c>
      <c r="X32" s="145">
        <v>2051.7779444470252</v>
      </c>
      <c r="Y32" s="145">
        <v>2383.2473575730723</v>
      </c>
    </row>
    <row r="33" spans="1:25" s="691" customFormat="1" ht="15" customHeight="1">
      <c r="A33" s="710" t="s">
        <v>510</v>
      </c>
      <c r="B33" s="262">
        <v>24606.061539819151</v>
      </c>
      <c r="C33" s="417">
        <v>27042.608897257825</v>
      </c>
      <c r="D33" s="417">
        <v>26354.574672409308</v>
      </c>
      <c r="E33" s="417">
        <v>30483.596121872128</v>
      </c>
      <c r="F33" s="262">
        <v>25359.384662277458</v>
      </c>
      <c r="G33" s="417">
        <v>23416.543979762086</v>
      </c>
      <c r="H33" s="417">
        <v>24206.523528700141</v>
      </c>
      <c r="I33" s="417">
        <v>29676.637249924457</v>
      </c>
      <c r="J33" s="262">
        <v>24512.379135472078</v>
      </c>
      <c r="K33" s="417">
        <v>25138.021314035348</v>
      </c>
      <c r="L33" s="417">
        <v>25513.306211246461</v>
      </c>
      <c r="M33" s="417">
        <v>30348.045284396096</v>
      </c>
      <c r="N33" s="262">
        <v>25465.074480159525</v>
      </c>
      <c r="O33" s="417">
        <v>25904.71867844474</v>
      </c>
      <c r="P33" s="417">
        <v>26574.398571624843</v>
      </c>
      <c r="Q33" s="417">
        <v>31408.635239730203</v>
      </c>
      <c r="R33" s="262">
        <v>26133.66090264358</v>
      </c>
      <c r="S33" s="417">
        <v>26817.828906728864</v>
      </c>
      <c r="T33" s="417">
        <v>27658.908267961906</v>
      </c>
      <c r="U33" s="417">
        <v>32786.985217078211</v>
      </c>
      <c r="V33" s="262">
        <v>27193.690152156953</v>
      </c>
      <c r="W33" s="417">
        <v>27845.775540851599</v>
      </c>
      <c r="X33" s="417">
        <v>29034.305647229612</v>
      </c>
      <c r="Y33" s="417">
        <v>34344.5026083466</v>
      </c>
    </row>
    <row r="34" spans="1:25" s="697" customFormat="1" ht="15" customHeight="1">
      <c r="A34" s="711" t="s">
        <v>350</v>
      </c>
      <c r="B34" s="263">
        <v>8349.096031659401</v>
      </c>
      <c r="C34" s="145">
        <v>8374.9564552978354</v>
      </c>
      <c r="D34" s="145">
        <v>8805.5656920668989</v>
      </c>
      <c r="E34" s="145">
        <v>10064.578995815524</v>
      </c>
      <c r="F34" s="263">
        <v>8947.9599238994251</v>
      </c>
      <c r="G34" s="145">
        <v>7674.3374769402044</v>
      </c>
      <c r="H34" s="145">
        <v>8386.011191996331</v>
      </c>
      <c r="I34" s="145">
        <v>10107.898738117863</v>
      </c>
      <c r="J34" s="263">
        <v>8493.1258442367089</v>
      </c>
      <c r="K34" s="145">
        <v>8749.1275570232956</v>
      </c>
      <c r="L34" s="145">
        <v>8543.4633321644214</v>
      </c>
      <c r="M34" s="145">
        <v>9710.3702844843538</v>
      </c>
      <c r="N34" s="263">
        <v>8514.6552612771902</v>
      </c>
      <c r="O34" s="145">
        <v>8828.6267969753644</v>
      </c>
      <c r="P34" s="145">
        <v>8836.3852433402208</v>
      </c>
      <c r="Q34" s="145">
        <v>10115.456839597517</v>
      </c>
      <c r="R34" s="263">
        <v>8629.1902165440151</v>
      </c>
      <c r="S34" s="145">
        <v>9076.1442422172113</v>
      </c>
      <c r="T34" s="145">
        <v>9031.1393630781895</v>
      </c>
      <c r="U34" s="145">
        <v>10349.118281482719</v>
      </c>
      <c r="V34" s="263">
        <v>8828.2562663796107</v>
      </c>
      <c r="W34" s="145">
        <v>9241.6167990822523</v>
      </c>
      <c r="X34" s="145">
        <v>9184.1747667110376</v>
      </c>
      <c r="Y34" s="145">
        <v>10560.737698550556</v>
      </c>
    </row>
    <row r="35" spans="1:25" s="698" customFormat="1" ht="15" customHeight="1">
      <c r="A35" s="712" t="s">
        <v>511</v>
      </c>
      <c r="B35" s="263">
        <v>545.88911316225312</v>
      </c>
      <c r="C35" s="145">
        <v>336.51681139692403</v>
      </c>
      <c r="D35" s="145">
        <v>522.7682027180482</v>
      </c>
      <c r="E35" s="145">
        <v>631.74868786118884</v>
      </c>
      <c r="F35" s="263">
        <v>482.89334186568385</v>
      </c>
      <c r="G35" s="145">
        <v>161.1232467565591</v>
      </c>
      <c r="H35" s="145">
        <v>283.18493323827687</v>
      </c>
      <c r="I35" s="145">
        <v>329.30149489701546</v>
      </c>
      <c r="J35" s="263">
        <v>333.74810810580891</v>
      </c>
      <c r="K35" s="145">
        <v>125.13892395419293</v>
      </c>
      <c r="L35" s="145">
        <v>234.63284967694486</v>
      </c>
      <c r="M35" s="145">
        <v>294.13465970137992</v>
      </c>
      <c r="N35" s="263">
        <v>332.43707497736506</v>
      </c>
      <c r="O35" s="145">
        <v>133.6195031655046</v>
      </c>
      <c r="P35" s="145">
        <v>270.5158958068497</v>
      </c>
      <c r="Q35" s="145">
        <v>335.66647462948413</v>
      </c>
      <c r="R35" s="263">
        <v>359.72679112653964</v>
      </c>
      <c r="S35" s="145">
        <v>140.88823902588942</v>
      </c>
      <c r="T35" s="145">
        <v>280.54843911351105</v>
      </c>
      <c r="U35" s="145">
        <v>344.47181953653387</v>
      </c>
      <c r="V35" s="263">
        <v>369.31435339914344</v>
      </c>
      <c r="W35" s="145">
        <v>144.1077189953167</v>
      </c>
      <c r="X35" s="145">
        <v>294.06443393804477</v>
      </c>
      <c r="Y35" s="145">
        <v>359.98561749122462</v>
      </c>
    </row>
    <row r="36" spans="1:25" ht="15" customHeight="1">
      <c r="A36" s="705" t="s">
        <v>352</v>
      </c>
      <c r="B36" s="263">
        <v>1057.6986702760271</v>
      </c>
      <c r="C36" s="145">
        <v>903.6393012984895</v>
      </c>
      <c r="D36" s="145">
        <v>989.67995188264172</v>
      </c>
      <c r="E36" s="145">
        <v>955.11273220022144</v>
      </c>
      <c r="F36" s="263">
        <v>785.31165712103405</v>
      </c>
      <c r="G36" s="145">
        <v>285.20789730655565</v>
      </c>
      <c r="H36" s="145">
        <v>303.35380977918123</v>
      </c>
      <c r="I36" s="145">
        <v>465.92536131258743</v>
      </c>
      <c r="J36" s="263">
        <v>416.67194884368774</v>
      </c>
      <c r="K36" s="145">
        <v>359.23400685391584</v>
      </c>
      <c r="L36" s="145">
        <v>311.88808485976904</v>
      </c>
      <c r="M36" s="145">
        <v>526.84592227858286</v>
      </c>
      <c r="N36" s="263">
        <v>310.06704201673477</v>
      </c>
      <c r="O36" s="145">
        <v>454.0601917988451</v>
      </c>
      <c r="P36" s="145">
        <v>394.17172847668746</v>
      </c>
      <c r="Q36" s="145">
        <v>538.77927713847396</v>
      </c>
      <c r="R36" s="263">
        <v>382.65657323512221</v>
      </c>
      <c r="S36" s="145">
        <v>296.82035021441584</v>
      </c>
      <c r="T36" s="145">
        <v>324.68686044903973</v>
      </c>
      <c r="U36" s="145">
        <v>474.39390625646911</v>
      </c>
      <c r="V36" s="263">
        <v>428.29484215151638</v>
      </c>
      <c r="W36" s="145">
        <v>272.83038628857452</v>
      </c>
      <c r="X36" s="145">
        <v>357.46249491768492</v>
      </c>
      <c r="Y36" s="145">
        <v>537.05515008895952</v>
      </c>
    </row>
    <row r="37" spans="1:25" ht="15" customHeight="1">
      <c r="A37" s="693" t="s">
        <v>353</v>
      </c>
      <c r="B37" s="263">
        <v>916.27232180243709</v>
      </c>
      <c r="C37" s="145">
        <v>721.41701107768779</v>
      </c>
      <c r="D37" s="145">
        <v>774.84900868062675</v>
      </c>
      <c r="E37" s="145">
        <v>757.33803941107533</v>
      </c>
      <c r="F37" s="263">
        <v>689.96539682112632</v>
      </c>
      <c r="G37" s="145">
        <v>222.75571896470927</v>
      </c>
      <c r="H37" s="145">
        <v>235.50124494118865</v>
      </c>
      <c r="I37" s="145">
        <v>403.17219161528874</v>
      </c>
      <c r="J37" s="263">
        <v>341.12560512261763</v>
      </c>
      <c r="K37" s="145">
        <v>300.74377925612816</v>
      </c>
      <c r="L37" s="145">
        <v>215.56867958263589</v>
      </c>
      <c r="M37" s="145">
        <v>420.92161704270512</v>
      </c>
      <c r="N37" s="263">
        <v>206.26553188490405</v>
      </c>
      <c r="O37" s="145">
        <v>388.29329679243943</v>
      </c>
      <c r="P37" s="145">
        <v>289.89207790905147</v>
      </c>
      <c r="Q37" s="145">
        <v>424.50954499109946</v>
      </c>
      <c r="R37" s="263">
        <v>266.23833162534299</v>
      </c>
      <c r="S37" s="145">
        <v>228.71618407258183</v>
      </c>
      <c r="T37" s="145">
        <v>216.70323060958074</v>
      </c>
      <c r="U37" s="145">
        <v>354.86728530566899</v>
      </c>
      <c r="V37" s="263">
        <v>312.05953911201135</v>
      </c>
      <c r="W37" s="145">
        <v>196.82015525217966</v>
      </c>
      <c r="X37" s="145">
        <v>248.5236450278023</v>
      </c>
      <c r="Y37" s="145">
        <v>414.63856817703311</v>
      </c>
    </row>
    <row r="38" spans="1:25" ht="15" customHeight="1">
      <c r="A38" s="693" t="s">
        <v>354</v>
      </c>
      <c r="B38" s="263">
        <v>3.2472361357836842E-2</v>
      </c>
      <c r="C38" s="145">
        <v>0.10118198343550991</v>
      </c>
      <c r="D38" s="145">
        <v>7.4162546245074262E-2</v>
      </c>
      <c r="E38" s="145">
        <v>0.14935662071011349</v>
      </c>
      <c r="F38" s="263">
        <v>4.7553453592503618E-2</v>
      </c>
      <c r="G38" s="145">
        <v>5.4670127734600539E-2</v>
      </c>
      <c r="H38" s="145">
        <v>5.6218522568994372E-2</v>
      </c>
      <c r="I38" s="145">
        <v>0.16174308367086268</v>
      </c>
      <c r="J38" s="263">
        <v>4.1084258730293387E-2</v>
      </c>
      <c r="K38" s="145">
        <v>6.1322782175586267E-2</v>
      </c>
      <c r="L38" s="145">
        <v>5.5610737312587311E-2</v>
      </c>
      <c r="M38" s="145">
        <v>0.12716212543541613</v>
      </c>
      <c r="N38" s="263">
        <v>6.5452336542088596E-2</v>
      </c>
      <c r="O38" s="145">
        <v>3.3229079562925916E-2</v>
      </c>
      <c r="P38" s="145">
        <v>4.0535934391722518E-2</v>
      </c>
      <c r="Q38" s="145">
        <v>0.15565074882175534</v>
      </c>
      <c r="R38" s="263">
        <v>3.7386959427615045E-2</v>
      </c>
      <c r="S38" s="145">
        <v>4.1980797238796545E-2</v>
      </c>
      <c r="T38" s="145">
        <v>5.0205746196704745E-2</v>
      </c>
      <c r="U38" s="145">
        <v>0.17542169472124167</v>
      </c>
      <c r="V38" s="263">
        <v>6.308225036938972E-2</v>
      </c>
      <c r="W38" s="145">
        <v>6.6335638112394138E-2</v>
      </c>
      <c r="X38" s="145">
        <v>6.0084566534711316E-2</v>
      </c>
      <c r="Y38" s="145">
        <v>0.25010889570776063</v>
      </c>
    </row>
    <row r="39" spans="1:25" ht="15" customHeight="1">
      <c r="A39" s="693" t="s">
        <v>355</v>
      </c>
      <c r="B39" s="263">
        <v>24.034251829438311</v>
      </c>
      <c r="C39" s="145">
        <v>42.529860370241053</v>
      </c>
      <c r="D39" s="145">
        <v>47.488603746534849</v>
      </c>
      <c r="E39" s="145">
        <v>34.440835496467329</v>
      </c>
      <c r="F39" s="263">
        <v>21.555230611106271</v>
      </c>
      <c r="G39" s="145">
        <v>25.693288768670456</v>
      </c>
      <c r="H39" s="145">
        <v>32.102992410041367</v>
      </c>
      <c r="I39" s="145">
        <v>24.577199580814497</v>
      </c>
      <c r="J39" s="263">
        <v>18.410719014270907</v>
      </c>
      <c r="K39" s="145">
        <v>25.164622589243812</v>
      </c>
      <c r="L39" s="145">
        <v>37.610295984602466</v>
      </c>
      <c r="M39" s="145">
        <v>28.656823493817665</v>
      </c>
      <c r="N39" s="263">
        <v>19.914070584524886</v>
      </c>
      <c r="O39" s="145">
        <v>25.747218213528164</v>
      </c>
      <c r="P39" s="145">
        <v>44.08830728454155</v>
      </c>
      <c r="Q39" s="145">
        <v>33.619801254129875</v>
      </c>
      <c r="R39" s="263">
        <v>22.552529080906083</v>
      </c>
      <c r="S39" s="145">
        <v>25.750705098831126</v>
      </c>
      <c r="T39" s="145">
        <v>44.902406932267027</v>
      </c>
      <c r="U39" s="145">
        <v>34.3850034354993</v>
      </c>
      <c r="V39" s="263">
        <v>23.18825916091274</v>
      </c>
      <c r="W39" s="145">
        <v>34.401963554779066</v>
      </c>
      <c r="X39" s="145">
        <v>48.580272139987827</v>
      </c>
      <c r="Y39" s="145">
        <v>37.469243734470766</v>
      </c>
    </row>
    <row r="40" spans="1:25" ht="15" customHeight="1">
      <c r="A40" s="693" t="s">
        <v>356</v>
      </c>
      <c r="B40" s="263">
        <v>50.967234192289126</v>
      </c>
      <c r="C40" s="145">
        <v>43.882292527320729</v>
      </c>
      <c r="D40" s="145">
        <v>64.757514986454893</v>
      </c>
      <c r="E40" s="145">
        <v>62.859370310693826</v>
      </c>
      <c r="F40" s="263">
        <v>33.409179537829608</v>
      </c>
      <c r="G40" s="145">
        <v>11.159719067881364</v>
      </c>
      <c r="H40" s="145">
        <v>18.469918198276776</v>
      </c>
      <c r="I40" s="145">
        <v>15.53825883965084</v>
      </c>
      <c r="J40" s="263">
        <v>24.558958149400613</v>
      </c>
      <c r="K40" s="145">
        <v>12.311511102839537</v>
      </c>
      <c r="L40" s="145">
        <v>30.557284753959298</v>
      </c>
      <c r="M40" s="145">
        <v>30.960154148808357</v>
      </c>
      <c r="N40" s="263">
        <v>37.816591521735297</v>
      </c>
      <c r="O40" s="145">
        <v>13.855547455074586</v>
      </c>
      <c r="P40" s="145">
        <v>29.813056946027523</v>
      </c>
      <c r="Q40" s="145">
        <v>30.82308786224284</v>
      </c>
      <c r="R40" s="263">
        <v>40.594348291215908</v>
      </c>
      <c r="S40" s="145">
        <v>13.603242327343025</v>
      </c>
      <c r="T40" s="145">
        <v>30.395705578611217</v>
      </c>
      <c r="U40" s="145">
        <v>30.288702570155724</v>
      </c>
      <c r="V40" s="263">
        <v>36.734975210590989</v>
      </c>
      <c r="W40" s="145">
        <v>12.082985892821064</v>
      </c>
      <c r="X40" s="145">
        <v>27.387755365655121</v>
      </c>
      <c r="Y40" s="145">
        <v>29.587752143242689</v>
      </c>
    </row>
    <row r="41" spans="1:25" ht="15" customHeight="1">
      <c r="A41" s="693" t="s">
        <v>357</v>
      </c>
      <c r="B41" s="263">
        <v>50.411039176924035</v>
      </c>
      <c r="C41" s="145">
        <v>87.239365279941566</v>
      </c>
      <c r="D41" s="145">
        <v>96.355893061201357</v>
      </c>
      <c r="E41" s="145">
        <v>86.660424133297752</v>
      </c>
      <c r="F41" s="263">
        <v>22.574387693845562</v>
      </c>
      <c r="G41" s="145">
        <v>18.295847031445831</v>
      </c>
      <c r="H41" s="145">
        <v>9.3289389130075602</v>
      </c>
      <c r="I41" s="145">
        <v>3.5441065700536347</v>
      </c>
      <c r="J41" s="263">
        <v>3.6702408288209685</v>
      </c>
      <c r="K41" s="145">
        <v>8.9002588653741874</v>
      </c>
      <c r="L41" s="145">
        <v>15.357967430119029</v>
      </c>
      <c r="M41" s="145">
        <v>17.761868000657778</v>
      </c>
      <c r="N41" s="263">
        <v>7.2084612083752511</v>
      </c>
      <c r="O41" s="145">
        <v>10.587790372472078</v>
      </c>
      <c r="P41" s="145">
        <v>14.450092989331726</v>
      </c>
      <c r="Q41" s="145">
        <v>15.037022153357917</v>
      </c>
      <c r="R41" s="263">
        <v>6.8881111584614976</v>
      </c>
      <c r="S41" s="145">
        <v>10.457657598595972</v>
      </c>
      <c r="T41" s="145">
        <v>15.157458162657035</v>
      </c>
      <c r="U41" s="145">
        <v>16.059673712417865</v>
      </c>
      <c r="V41" s="263">
        <v>7.4306126820552114</v>
      </c>
      <c r="W41" s="145">
        <v>10.888080131473069</v>
      </c>
      <c r="X41" s="145">
        <v>15.539087102289226</v>
      </c>
      <c r="Y41" s="145">
        <v>16.420404802789058</v>
      </c>
    </row>
    <row r="42" spans="1:25" s="698" customFormat="1" ht="15" customHeight="1">
      <c r="A42" s="693" t="s">
        <v>358</v>
      </c>
      <c r="B42" s="263">
        <v>15.981350913580799</v>
      </c>
      <c r="C42" s="145">
        <v>8.4695900598628615</v>
      </c>
      <c r="D42" s="145">
        <v>6.1547688615787655</v>
      </c>
      <c r="E42" s="145">
        <v>13.664706227977033</v>
      </c>
      <c r="F42" s="263">
        <v>17.759909003533807</v>
      </c>
      <c r="G42" s="145">
        <v>7.2486533461140956</v>
      </c>
      <c r="H42" s="145">
        <v>7.8944967940978721</v>
      </c>
      <c r="I42" s="145">
        <v>18.931861623108816</v>
      </c>
      <c r="J42" s="263">
        <v>28.865341469847358</v>
      </c>
      <c r="K42" s="145">
        <v>12.052512258154554</v>
      </c>
      <c r="L42" s="145">
        <v>12.738246371139777</v>
      </c>
      <c r="M42" s="145">
        <v>28.418297467158567</v>
      </c>
      <c r="N42" s="263">
        <v>38.796934480653171</v>
      </c>
      <c r="O42" s="145">
        <v>15.543109885767871</v>
      </c>
      <c r="P42" s="145">
        <v>15.887657413343531</v>
      </c>
      <c r="Q42" s="145">
        <v>34.63417012882207</v>
      </c>
      <c r="R42" s="263">
        <v>46.345866119768097</v>
      </c>
      <c r="S42" s="145">
        <v>18.250580319825065</v>
      </c>
      <c r="T42" s="145">
        <v>17.477853419727037</v>
      </c>
      <c r="U42" s="145">
        <v>38.617819538005989</v>
      </c>
      <c r="V42" s="263">
        <v>48.818373735576664</v>
      </c>
      <c r="W42" s="145">
        <v>18.570865819209253</v>
      </c>
      <c r="X42" s="145">
        <v>17.371650715415775</v>
      </c>
      <c r="Y42" s="145">
        <v>38.689072335716169</v>
      </c>
    </row>
    <row r="43" spans="1:25" s="691" customFormat="1" ht="15" customHeight="1">
      <c r="A43" s="705" t="s">
        <v>359</v>
      </c>
      <c r="B43" s="263">
        <v>3738.8071521330908</v>
      </c>
      <c r="C43" s="145">
        <v>5424.7452754198221</v>
      </c>
      <c r="D43" s="145">
        <v>3677.4538465297419</v>
      </c>
      <c r="E43" s="145">
        <v>4605.1473478534672</v>
      </c>
      <c r="F43" s="263">
        <v>4205.4836893955244</v>
      </c>
      <c r="G43" s="145">
        <v>4943.9962042250463</v>
      </c>
      <c r="H43" s="145">
        <v>4134.4825941479103</v>
      </c>
      <c r="I43" s="145">
        <v>4993.4680128147847</v>
      </c>
      <c r="J43" s="263">
        <v>4204.3764805950777</v>
      </c>
      <c r="K43" s="145">
        <v>4964.1520924488605</v>
      </c>
      <c r="L43" s="145">
        <v>4335.7946575845244</v>
      </c>
      <c r="M43" s="145">
        <v>5018.3178246102934</v>
      </c>
      <c r="N43" s="263">
        <v>4492.1615558767144</v>
      </c>
      <c r="O43" s="145">
        <v>5009.8598084284768</v>
      </c>
      <c r="P43" s="145">
        <v>4521.4931035246318</v>
      </c>
      <c r="Q43" s="145">
        <v>5213.0499460569954</v>
      </c>
      <c r="R43" s="263">
        <v>4675.6344282300288</v>
      </c>
      <c r="S43" s="145">
        <v>5144.6738272985758</v>
      </c>
      <c r="T43" s="145">
        <v>4594.8154157029057</v>
      </c>
      <c r="U43" s="145">
        <v>5356.6827275390624</v>
      </c>
      <c r="V43" s="263">
        <v>4864.2982969801988</v>
      </c>
      <c r="W43" s="145">
        <v>5369.9257989988173</v>
      </c>
      <c r="X43" s="145">
        <v>4907.3919838341471</v>
      </c>
      <c r="Y43" s="145">
        <v>5731.8024155847615</v>
      </c>
    </row>
    <row r="44" spans="1:25" s="691" customFormat="1" ht="15" customHeight="1">
      <c r="A44" s="693" t="s">
        <v>360</v>
      </c>
      <c r="B44" s="263">
        <v>2817.036888949197</v>
      </c>
      <c r="C44" s="145">
        <v>4357.060028211833</v>
      </c>
      <c r="D44" s="145">
        <v>2972.9630517948754</v>
      </c>
      <c r="E44" s="145">
        <v>3705.8833999324124</v>
      </c>
      <c r="F44" s="263">
        <v>3295.4673051481436</v>
      </c>
      <c r="G44" s="145">
        <v>4031.4797087237966</v>
      </c>
      <c r="H44" s="145">
        <v>3483.2205857659137</v>
      </c>
      <c r="I44" s="145">
        <v>4187.8946690277498</v>
      </c>
      <c r="J44" s="263">
        <v>3341.4919237766471</v>
      </c>
      <c r="K44" s="145">
        <v>4054.6593195284909</v>
      </c>
      <c r="L44" s="145">
        <v>3680.2503484630565</v>
      </c>
      <c r="M44" s="145">
        <v>4197.1403767758839</v>
      </c>
      <c r="N44" s="263">
        <v>3614.0973979534278</v>
      </c>
      <c r="O44" s="145">
        <v>4098.2993714220738</v>
      </c>
      <c r="P44" s="145">
        <v>3780.4552786549216</v>
      </c>
      <c r="Q44" s="145">
        <v>4339.089288040157</v>
      </c>
      <c r="R44" s="263">
        <v>3741.1111233836609</v>
      </c>
      <c r="S44" s="145">
        <v>4180.4742903806164</v>
      </c>
      <c r="T44" s="145">
        <v>3824.9577133703592</v>
      </c>
      <c r="U44" s="145">
        <v>4432.2133403522439</v>
      </c>
      <c r="V44" s="263">
        <v>3892.1146664158368</v>
      </c>
      <c r="W44" s="145">
        <v>4386.1611791919104</v>
      </c>
      <c r="X44" s="145">
        <v>4119.1962294054574</v>
      </c>
      <c r="Y44" s="145">
        <v>4791.77017294905</v>
      </c>
    </row>
    <row r="45" spans="1:25" s="691" customFormat="1" ht="15" customHeight="1">
      <c r="A45" s="693" t="s">
        <v>361</v>
      </c>
      <c r="B45" s="263">
        <v>12.319235196533127</v>
      </c>
      <c r="C45" s="145">
        <v>13.588018515072083</v>
      </c>
      <c r="D45" s="145">
        <v>10.282559221135783</v>
      </c>
      <c r="E45" s="145">
        <v>11.123517840354371</v>
      </c>
      <c r="F45" s="263">
        <v>11.873298945125168</v>
      </c>
      <c r="G45" s="145">
        <v>9.4557952990135394</v>
      </c>
      <c r="H45" s="145">
        <v>8.8392400375624316</v>
      </c>
      <c r="I45" s="145">
        <v>9.672078118995012</v>
      </c>
      <c r="J45" s="263">
        <v>10.244696601607048</v>
      </c>
      <c r="K45" s="145">
        <v>8.344100806162416</v>
      </c>
      <c r="L45" s="145">
        <v>7.6231687838356548</v>
      </c>
      <c r="M45" s="145">
        <v>8.108697699112339</v>
      </c>
      <c r="N45" s="263">
        <v>8.148748068900991</v>
      </c>
      <c r="O45" s="145">
        <v>6.6758557335048971</v>
      </c>
      <c r="P45" s="145">
        <v>7.0023294070837512</v>
      </c>
      <c r="Q45" s="145">
        <v>7.7827681409817098</v>
      </c>
      <c r="R45" s="263">
        <v>9.1297819260202573</v>
      </c>
      <c r="S45" s="145">
        <v>8.2482594479713249</v>
      </c>
      <c r="T45" s="145">
        <v>8.9587781499148242</v>
      </c>
      <c r="U45" s="145">
        <v>9.6549608471521946</v>
      </c>
      <c r="V45" s="263">
        <v>9.9651524729620764</v>
      </c>
      <c r="W45" s="145">
        <v>8.2502875579753088</v>
      </c>
      <c r="X45" s="145">
        <v>8.8142773426570553</v>
      </c>
      <c r="Y45" s="145">
        <v>9.3851582019553899</v>
      </c>
    </row>
    <row r="46" spans="1:25" s="691" customFormat="1" ht="15" customHeight="1">
      <c r="A46" s="693" t="s">
        <v>512</v>
      </c>
      <c r="B46" s="263">
        <v>389.07862862002605</v>
      </c>
      <c r="C46" s="145">
        <v>337.55400063953192</v>
      </c>
      <c r="D46" s="145">
        <v>284.05870717124196</v>
      </c>
      <c r="E46" s="145">
        <v>313.55179908231946</v>
      </c>
      <c r="F46" s="263">
        <v>384.65787762571415</v>
      </c>
      <c r="G46" s="145">
        <v>277.55857766034302</v>
      </c>
      <c r="H46" s="145">
        <v>281.37089118545668</v>
      </c>
      <c r="I46" s="145">
        <v>314.71332340728992</v>
      </c>
      <c r="J46" s="263">
        <v>368.95152843920386</v>
      </c>
      <c r="K46" s="145">
        <v>274.93820257794783</v>
      </c>
      <c r="L46" s="145">
        <v>277.29000784800212</v>
      </c>
      <c r="M46" s="145">
        <v>313.42126680793666</v>
      </c>
      <c r="N46" s="263">
        <v>375.90922256650464</v>
      </c>
      <c r="O46" s="145">
        <v>259.23793354836101</v>
      </c>
      <c r="P46" s="145">
        <v>344.40145458991242</v>
      </c>
      <c r="Q46" s="145">
        <v>334.87512243269896</v>
      </c>
      <c r="R46" s="263">
        <v>395.30416733139754</v>
      </c>
      <c r="S46" s="145">
        <v>260.8273920879563</v>
      </c>
      <c r="T46" s="145">
        <v>350.81093100134694</v>
      </c>
      <c r="U46" s="145">
        <v>358.46280082693096</v>
      </c>
      <c r="V46" s="263">
        <v>416.06213866900885</v>
      </c>
      <c r="W46" s="145">
        <v>269.02627568678844</v>
      </c>
      <c r="X46" s="145">
        <v>360.68241812695362</v>
      </c>
      <c r="Y46" s="145">
        <v>361.8598548380013</v>
      </c>
    </row>
    <row r="47" spans="1:25" s="691" customFormat="1" ht="15" customHeight="1">
      <c r="A47" s="693" t="s">
        <v>362</v>
      </c>
      <c r="B47" s="263">
        <v>520.37239936733476</v>
      </c>
      <c r="C47" s="145">
        <v>716.54322805338506</v>
      </c>
      <c r="D47" s="145">
        <v>410.14952834248874</v>
      </c>
      <c r="E47" s="145">
        <v>574.58863099838049</v>
      </c>
      <c r="F47" s="263">
        <v>513.48520767654145</v>
      </c>
      <c r="G47" s="145">
        <v>625.50212254189364</v>
      </c>
      <c r="H47" s="145">
        <v>361.05187715897813</v>
      </c>
      <c r="I47" s="145">
        <v>481.18794226075016</v>
      </c>
      <c r="J47" s="263">
        <v>483.68833177761996</v>
      </c>
      <c r="K47" s="145">
        <v>626.21046953625978</v>
      </c>
      <c r="L47" s="145">
        <v>370.63113248963026</v>
      </c>
      <c r="M47" s="145">
        <v>499.64748332736048</v>
      </c>
      <c r="N47" s="263">
        <v>494.00618728788123</v>
      </c>
      <c r="O47" s="145">
        <v>645.64664772453716</v>
      </c>
      <c r="P47" s="145">
        <v>389.63404087271334</v>
      </c>
      <c r="Q47" s="145">
        <v>531.3027674431579</v>
      </c>
      <c r="R47" s="263">
        <v>530.0893555889495</v>
      </c>
      <c r="S47" s="145">
        <v>695.12388538203163</v>
      </c>
      <c r="T47" s="145">
        <v>410.08799318128479</v>
      </c>
      <c r="U47" s="145">
        <v>556.35162551273527</v>
      </c>
      <c r="V47" s="263">
        <v>546.15633942239117</v>
      </c>
      <c r="W47" s="145">
        <v>706.48805656214211</v>
      </c>
      <c r="X47" s="145">
        <v>418.69905895907868</v>
      </c>
      <c r="Y47" s="145">
        <v>568.78722959575498</v>
      </c>
    </row>
    <row r="48" spans="1:25" s="698" customFormat="1" ht="15" customHeight="1">
      <c r="A48" s="713" t="s">
        <v>363</v>
      </c>
      <c r="B48" s="263">
        <v>371.18793898549012</v>
      </c>
      <c r="C48" s="145">
        <v>314.57925500329401</v>
      </c>
      <c r="D48" s="145">
        <v>236.81711037604057</v>
      </c>
      <c r="E48" s="145">
        <v>249.52042781007469</v>
      </c>
      <c r="F48" s="263">
        <v>306.22125236624646</v>
      </c>
      <c r="G48" s="145">
        <v>191.55643680824582</v>
      </c>
      <c r="H48" s="145">
        <v>163.70448914799957</v>
      </c>
      <c r="I48" s="145">
        <v>174.87080122219299</v>
      </c>
      <c r="J48" s="263">
        <v>211.57618906929605</v>
      </c>
      <c r="K48" s="145">
        <v>139.08426034365795</v>
      </c>
      <c r="L48" s="145">
        <v>126.26298194369899</v>
      </c>
      <c r="M48" s="145">
        <v>142.29971497753951</v>
      </c>
      <c r="N48" s="263">
        <v>179.27861699574322</v>
      </c>
      <c r="O48" s="145">
        <v>121.99888690943698</v>
      </c>
      <c r="P48" s="145">
        <v>125.66352429331937</v>
      </c>
      <c r="Q48" s="145">
        <v>148.1340655399639</v>
      </c>
      <c r="R48" s="263">
        <v>190.29537269151078</v>
      </c>
      <c r="S48" s="145">
        <v>129.29213611388374</v>
      </c>
      <c r="T48" s="145">
        <v>138.12391774452385</v>
      </c>
      <c r="U48" s="145">
        <v>163.78181788802593</v>
      </c>
      <c r="V48" s="263">
        <v>210.74015335221208</v>
      </c>
      <c r="W48" s="145">
        <v>138.78810286326532</v>
      </c>
      <c r="X48" s="145">
        <v>151.32828289092799</v>
      </c>
      <c r="Y48" s="145">
        <v>175.52731815158111</v>
      </c>
    </row>
    <row r="49" spans="1:25" ht="15" customHeight="1">
      <c r="A49" s="705" t="s">
        <v>364</v>
      </c>
      <c r="B49" s="263">
        <v>1231.4448034574971</v>
      </c>
      <c r="C49" s="145">
        <v>1263.4350964436112</v>
      </c>
      <c r="D49" s="145">
        <v>1083.0191309033839</v>
      </c>
      <c r="E49" s="145">
        <v>1476.2853141390628</v>
      </c>
      <c r="F49" s="263">
        <v>1409.8050119721624</v>
      </c>
      <c r="G49" s="145">
        <v>1384.6254508347183</v>
      </c>
      <c r="H49" s="145">
        <v>1013.7838765168395</v>
      </c>
      <c r="I49" s="145">
        <v>1269.9124323687522</v>
      </c>
      <c r="J49" s="263">
        <v>1326.4631067574692</v>
      </c>
      <c r="K49" s="145">
        <v>1283.9222697817622</v>
      </c>
      <c r="L49" s="145">
        <v>1191.555406918935</v>
      </c>
      <c r="M49" s="145">
        <v>1475.9434806042561</v>
      </c>
      <c r="N49" s="263">
        <v>1504.5264007015078</v>
      </c>
      <c r="O49" s="145">
        <v>1365.5168825419971</v>
      </c>
      <c r="P49" s="145">
        <v>1177.1879652158939</v>
      </c>
      <c r="Q49" s="145">
        <v>1406.7613408317554</v>
      </c>
      <c r="R49" s="263">
        <v>1523.4275333747789</v>
      </c>
      <c r="S49" s="145">
        <v>1417.8508389435403</v>
      </c>
      <c r="T49" s="145">
        <v>1211.5804216255824</v>
      </c>
      <c r="U49" s="145">
        <v>1427.63541626847</v>
      </c>
      <c r="V49" s="263">
        <v>1545.6634178902223</v>
      </c>
      <c r="W49" s="145">
        <v>1421.9868965803983</v>
      </c>
      <c r="X49" s="145">
        <v>1264.0906792021938</v>
      </c>
      <c r="Y49" s="145">
        <v>1513.1421275867176</v>
      </c>
    </row>
    <row r="50" spans="1:25" ht="15" customHeight="1">
      <c r="A50" s="693" t="s">
        <v>365</v>
      </c>
      <c r="B50" s="263">
        <v>1060.3491892618756</v>
      </c>
      <c r="C50" s="145">
        <v>1069.5301826949249</v>
      </c>
      <c r="D50" s="145">
        <v>952.54526638448795</v>
      </c>
      <c r="E50" s="145">
        <v>1363.0889637727114</v>
      </c>
      <c r="F50" s="263">
        <v>1274.8318612511762</v>
      </c>
      <c r="G50" s="145">
        <v>1283.8475865258022</v>
      </c>
      <c r="H50" s="145">
        <v>930.30706169948246</v>
      </c>
      <c r="I50" s="145">
        <v>1182.9893652308881</v>
      </c>
      <c r="J50" s="263">
        <v>1178.8133219314093</v>
      </c>
      <c r="K50" s="145">
        <v>1134.9361974577437</v>
      </c>
      <c r="L50" s="145">
        <v>1078.1071606038897</v>
      </c>
      <c r="M50" s="145">
        <v>1356.5498540377362</v>
      </c>
      <c r="N50" s="263">
        <v>1333.6080628901248</v>
      </c>
      <c r="O50" s="145">
        <v>1206.6579100386982</v>
      </c>
      <c r="P50" s="145">
        <v>1046.97556521354</v>
      </c>
      <c r="Q50" s="145">
        <v>1289.6819893091199</v>
      </c>
      <c r="R50" s="263">
        <v>1368.773981401084</v>
      </c>
      <c r="S50" s="145">
        <v>1248.8385966881469</v>
      </c>
      <c r="T50" s="145">
        <v>1064.3484373668969</v>
      </c>
      <c r="U50" s="145">
        <v>1306.4561774270946</v>
      </c>
      <c r="V50" s="263">
        <v>1391.9552614201159</v>
      </c>
      <c r="W50" s="145">
        <v>1250.3404182253323</v>
      </c>
      <c r="X50" s="145">
        <v>1106.2659421944354</v>
      </c>
      <c r="Y50" s="145">
        <v>1383.9695418412534</v>
      </c>
    </row>
    <row r="51" spans="1:25" s="698" customFormat="1" ht="15" customHeight="1">
      <c r="A51" s="693" t="s">
        <v>366</v>
      </c>
      <c r="B51" s="263">
        <v>171.09561419562155</v>
      </c>
      <c r="C51" s="145">
        <v>193.90491374868637</v>
      </c>
      <c r="D51" s="145">
        <v>130.47386451889597</v>
      </c>
      <c r="E51" s="145">
        <v>113.19635036635151</v>
      </c>
      <c r="F51" s="263">
        <v>134.97315072098638</v>
      </c>
      <c r="G51" s="145">
        <v>100.77786430891615</v>
      </c>
      <c r="H51" s="145">
        <v>83.476814817357081</v>
      </c>
      <c r="I51" s="145">
        <v>86.923067137864194</v>
      </c>
      <c r="J51" s="263">
        <v>147.64978482605977</v>
      </c>
      <c r="K51" s="145">
        <v>148.98607232401861</v>
      </c>
      <c r="L51" s="145">
        <v>113.44824631504515</v>
      </c>
      <c r="M51" s="145">
        <v>119.39362656652</v>
      </c>
      <c r="N51" s="263">
        <v>170.91833781138311</v>
      </c>
      <c r="O51" s="145">
        <v>158.85897250329896</v>
      </c>
      <c r="P51" s="145">
        <v>130.21240000235383</v>
      </c>
      <c r="Q51" s="145">
        <v>117.0793515226356</v>
      </c>
      <c r="R51" s="263">
        <v>154.65355197369493</v>
      </c>
      <c r="S51" s="145">
        <v>169.0122422553934</v>
      </c>
      <c r="T51" s="145">
        <v>147.23198425868546</v>
      </c>
      <c r="U51" s="145">
        <v>121.17923884137522</v>
      </c>
      <c r="V51" s="263">
        <v>153.70815647010639</v>
      </c>
      <c r="W51" s="145">
        <v>171.64647835506599</v>
      </c>
      <c r="X51" s="145">
        <v>157.82473700775833</v>
      </c>
      <c r="Y51" s="145">
        <v>129.17258574546409</v>
      </c>
    </row>
    <row r="52" spans="1:25" ht="15" customHeight="1">
      <c r="A52" s="693" t="s">
        <v>367</v>
      </c>
      <c r="B52" s="263">
        <v>4520.9738444932682</v>
      </c>
      <c r="C52" s="145">
        <v>5447.0538185337764</v>
      </c>
      <c r="D52" s="145">
        <v>5823.8313513012317</v>
      </c>
      <c r="E52" s="145">
        <v>6227.5400058693667</v>
      </c>
      <c r="F52" s="263">
        <v>4495.6908877863771</v>
      </c>
      <c r="G52" s="145">
        <v>4458.3875158207929</v>
      </c>
      <c r="H52" s="145">
        <v>5358.6691260384141</v>
      </c>
      <c r="I52" s="145">
        <v>6946.2474934305073</v>
      </c>
      <c r="J52" s="263">
        <v>5150.9307955858485</v>
      </c>
      <c r="K52" s="145">
        <v>5260.58379797218</v>
      </c>
      <c r="L52" s="145">
        <v>6173.6445285423533</v>
      </c>
      <c r="M52" s="145">
        <v>7709.2243491960844</v>
      </c>
      <c r="N52" s="263">
        <v>5579.0354338959487</v>
      </c>
      <c r="O52" s="145">
        <v>5508.2655230485234</v>
      </c>
      <c r="P52" s="145">
        <v>6376.0143888266311</v>
      </c>
      <c r="Q52" s="145">
        <v>7869.1288580101382</v>
      </c>
      <c r="R52" s="263">
        <v>5809.3354928287617</v>
      </c>
      <c r="S52" s="145">
        <v>5880.848129111153</v>
      </c>
      <c r="T52" s="145">
        <v>6919.2837018974624</v>
      </c>
      <c r="U52" s="145">
        <v>8558.6058979098871</v>
      </c>
      <c r="V52" s="263">
        <v>6274.5359642710073</v>
      </c>
      <c r="W52" s="145">
        <v>6312.8614343989402</v>
      </c>
      <c r="X52" s="145">
        <v>7359.938697491958</v>
      </c>
      <c r="Y52" s="145">
        <v>9010.7292232402615</v>
      </c>
    </row>
    <row r="53" spans="1:25" ht="15" customHeight="1">
      <c r="A53" s="693" t="s">
        <v>368</v>
      </c>
      <c r="B53" s="263">
        <v>1258.8077489353343</v>
      </c>
      <c r="C53" s="145">
        <v>1339.7564526986496</v>
      </c>
      <c r="D53" s="145">
        <v>1475.9658200394836</v>
      </c>
      <c r="E53" s="145">
        <v>1611.1272436183797</v>
      </c>
      <c r="F53" s="263">
        <v>1261.4847563754718</v>
      </c>
      <c r="G53" s="145">
        <v>1109.9897101878203</v>
      </c>
      <c r="H53" s="145">
        <v>1270.2612100602323</v>
      </c>
      <c r="I53" s="145">
        <v>1412.1835258067913</v>
      </c>
      <c r="J53" s="263">
        <v>1126.2584629020389</v>
      </c>
      <c r="K53" s="145">
        <v>1032.2774407668501</v>
      </c>
      <c r="L53" s="145">
        <v>1176.2213298252209</v>
      </c>
      <c r="M53" s="145">
        <v>1322.3505172729685</v>
      </c>
      <c r="N53" s="263">
        <v>1078.8731475869761</v>
      </c>
      <c r="O53" s="145">
        <v>1008.9754611308845</v>
      </c>
      <c r="P53" s="145">
        <v>1174.3192873949811</v>
      </c>
      <c r="Q53" s="145">
        <v>1352.8679624081426</v>
      </c>
      <c r="R53" s="263">
        <v>1123.7930568104189</v>
      </c>
      <c r="S53" s="145">
        <v>1063.2427980821024</v>
      </c>
      <c r="T53" s="145">
        <v>1241.7811062423423</v>
      </c>
      <c r="U53" s="145">
        <v>1436.0305131016178</v>
      </c>
      <c r="V53" s="263">
        <v>1187.9787903160343</v>
      </c>
      <c r="W53" s="145">
        <v>1127.1743378637138</v>
      </c>
      <c r="X53" s="145">
        <v>1311.4195905328115</v>
      </c>
      <c r="Y53" s="145">
        <v>1508.1796569002356</v>
      </c>
    </row>
    <row r="54" spans="1:25" s="698" customFormat="1" ht="15" customHeight="1">
      <c r="A54" s="693" t="s">
        <v>369</v>
      </c>
      <c r="B54" s="263">
        <v>237.89819181834253</v>
      </c>
      <c r="C54" s="145">
        <v>239.35653413312889</v>
      </c>
      <c r="D54" s="145">
        <v>271.2180239764769</v>
      </c>
      <c r="E54" s="145">
        <v>256.52950804922824</v>
      </c>
      <c r="F54" s="263">
        <v>182.319862543873</v>
      </c>
      <c r="G54" s="145">
        <v>176.17126334242602</v>
      </c>
      <c r="H54" s="145">
        <v>220.77970596517332</v>
      </c>
      <c r="I54" s="145">
        <v>244.79447849223092</v>
      </c>
      <c r="J54" s="263">
        <v>259.17893366947891</v>
      </c>
      <c r="K54" s="145">
        <v>321.40864029277799</v>
      </c>
      <c r="L54" s="145">
        <v>425.8737542822592</v>
      </c>
      <c r="M54" s="145">
        <v>445.80578204881448</v>
      </c>
      <c r="N54" s="263">
        <v>419.6705174934857</v>
      </c>
      <c r="O54" s="145">
        <v>468.59101663384979</v>
      </c>
      <c r="P54" s="145">
        <v>593.61827063252554</v>
      </c>
      <c r="Q54" s="145">
        <v>588.76097658783124</v>
      </c>
      <c r="R54" s="263">
        <v>498.85826400440692</v>
      </c>
      <c r="S54" s="145">
        <v>584.97914657175295</v>
      </c>
      <c r="T54" s="145">
        <v>741.10704604239379</v>
      </c>
      <c r="U54" s="145">
        <v>728.79722642391243</v>
      </c>
      <c r="V54" s="263">
        <v>605.1857456560831</v>
      </c>
      <c r="W54" s="145">
        <v>726.27835367657906</v>
      </c>
      <c r="X54" s="145">
        <v>909.76495417434796</v>
      </c>
      <c r="Y54" s="145">
        <v>850.57083844714339</v>
      </c>
    </row>
    <row r="55" spans="1:25" ht="15" customHeight="1">
      <c r="A55" s="693" t="s">
        <v>370</v>
      </c>
      <c r="B55" s="263">
        <v>1043.5627901633782</v>
      </c>
      <c r="C55" s="145">
        <v>1257.0313402409192</v>
      </c>
      <c r="D55" s="145">
        <v>1248.6334593117926</v>
      </c>
      <c r="E55" s="145">
        <v>1442.6322819483296</v>
      </c>
      <c r="F55" s="263">
        <v>931.69881482217397</v>
      </c>
      <c r="G55" s="145">
        <v>1231.7718638090739</v>
      </c>
      <c r="H55" s="145">
        <v>1248.2705206621738</v>
      </c>
      <c r="I55" s="145">
        <v>1430.0588850829949</v>
      </c>
      <c r="J55" s="263">
        <v>921.26500966689389</v>
      </c>
      <c r="K55" s="145">
        <v>1229.7615714729509</v>
      </c>
      <c r="L55" s="145">
        <v>1281.907877847862</v>
      </c>
      <c r="M55" s="145">
        <v>1498.7700066022833</v>
      </c>
      <c r="N55" s="263">
        <v>974.8522872242728</v>
      </c>
      <c r="O55" s="145">
        <v>1301.9544885732837</v>
      </c>
      <c r="P55" s="145">
        <v>1357.3086042721909</v>
      </c>
      <c r="Q55" s="145">
        <v>1564.0351029340629</v>
      </c>
      <c r="R55" s="263">
        <v>1014.1594105145429</v>
      </c>
      <c r="S55" s="145">
        <v>1346.5173701168205</v>
      </c>
      <c r="T55" s="145">
        <v>1394.4567217031417</v>
      </c>
      <c r="U55" s="145">
        <v>1603.4848405659957</v>
      </c>
      <c r="V55" s="263">
        <v>1037.672539237522</v>
      </c>
      <c r="W55" s="145">
        <v>1373.1443760403533</v>
      </c>
      <c r="X55" s="145">
        <v>1430.6941019057292</v>
      </c>
      <c r="Y55" s="145">
        <v>1639.6239851122089</v>
      </c>
    </row>
    <row r="56" spans="1:25" ht="15" customHeight="1">
      <c r="A56" s="693" t="s">
        <v>371</v>
      </c>
      <c r="B56" s="263">
        <v>654.20661256103358</v>
      </c>
      <c r="C56" s="145">
        <v>601.85379455684438</v>
      </c>
      <c r="D56" s="145">
        <v>783.07101615854106</v>
      </c>
      <c r="E56" s="145">
        <v>1007.7151876258054</v>
      </c>
      <c r="F56" s="263">
        <v>576.9586714451824</v>
      </c>
      <c r="G56" s="145">
        <v>339.48677836833525</v>
      </c>
      <c r="H56" s="145">
        <v>419.42356407867589</v>
      </c>
      <c r="I56" s="145">
        <v>534.50955387991553</v>
      </c>
      <c r="J56" s="263">
        <v>392.63505762747667</v>
      </c>
      <c r="K56" s="145">
        <v>266.43072902506435</v>
      </c>
      <c r="L56" s="145">
        <v>355.95092278477398</v>
      </c>
      <c r="M56" s="145">
        <v>482.70516888733147</v>
      </c>
      <c r="N56" s="263">
        <v>370.57804320887357</v>
      </c>
      <c r="O56" s="145">
        <v>257.48429308596332</v>
      </c>
      <c r="P56" s="145">
        <v>352.17361960896238</v>
      </c>
      <c r="Q56" s="145">
        <v>484.91258172171354</v>
      </c>
      <c r="R56" s="263">
        <v>370.09956795767977</v>
      </c>
      <c r="S56" s="145">
        <v>258.97715785990113</v>
      </c>
      <c r="T56" s="145">
        <v>354.63334674113617</v>
      </c>
      <c r="U56" s="145">
        <v>489.89580299642256</v>
      </c>
      <c r="V56" s="263">
        <v>375.16008864635535</v>
      </c>
      <c r="W56" s="145">
        <v>263.86383918273384</v>
      </c>
      <c r="X56" s="145">
        <v>363.17953235181392</v>
      </c>
      <c r="Y56" s="145">
        <v>500.86566433837129</v>
      </c>
    </row>
    <row r="57" spans="1:25" ht="15" customHeight="1">
      <c r="A57" s="693" t="s">
        <v>372</v>
      </c>
      <c r="B57" s="263">
        <v>658.18047850421272</v>
      </c>
      <c r="C57" s="145">
        <v>779.0414599936687</v>
      </c>
      <c r="D57" s="145">
        <v>740.06692627713369</v>
      </c>
      <c r="E57" s="145">
        <v>808.94627056462855</v>
      </c>
      <c r="F57" s="263">
        <v>724.66701727228042</v>
      </c>
      <c r="G57" s="145">
        <v>781.46271051874442</v>
      </c>
      <c r="H57" s="145">
        <v>774.97042234327409</v>
      </c>
      <c r="I57" s="145">
        <v>799.88173925341766</v>
      </c>
      <c r="J57" s="263">
        <v>739.78130111456846</v>
      </c>
      <c r="K57" s="145">
        <v>790.82086005165047</v>
      </c>
      <c r="L57" s="145">
        <v>784.04597490355195</v>
      </c>
      <c r="M57" s="145">
        <v>818.03438128511993</v>
      </c>
      <c r="N57" s="263">
        <v>777.81629246946227</v>
      </c>
      <c r="O57" s="145">
        <v>812.27399322404312</v>
      </c>
      <c r="P57" s="145">
        <v>826.31884622118093</v>
      </c>
      <c r="Q57" s="145">
        <v>853.72413986409356</v>
      </c>
      <c r="R57" s="263">
        <v>785.700794946212</v>
      </c>
      <c r="S57" s="145">
        <v>808.98936205163079</v>
      </c>
      <c r="T57" s="145">
        <v>828.93815629039966</v>
      </c>
      <c r="U57" s="145">
        <v>867.26707495878463</v>
      </c>
      <c r="V57" s="263">
        <v>795.40081447479793</v>
      </c>
      <c r="W57" s="145">
        <v>828.50679068297291</v>
      </c>
      <c r="X57" s="145">
        <v>860.35573387964121</v>
      </c>
      <c r="Y57" s="145">
        <v>904.07050080761485</v>
      </c>
    </row>
    <row r="58" spans="1:25" s="698" customFormat="1" ht="15" customHeight="1" thickBot="1">
      <c r="A58" s="693" t="s">
        <v>373</v>
      </c>
      <c r="B58" s="263">
        <v>938.30816366982583</v>
      </c>
      <c r="C58" s="145">
        <v>760.64330224085609</v>
      </c>
      <c r="D58" s="145">
        <v>696.48414086788978</v>
      </c>
      <c r="E58" s="145">
        <v>1146.7121185168494</v>
      </c>
      <c r="F58" s="263">
        <v>1048.8897754120217</v>
      </c>
      <c r="G58" s="145">
        <v>678.42742484356825</v>
      </c>
      <c r="H58" s="145">
        <v>629.62808472566201</v>
      </c>
      <c r="I58" s="145">
        <v>967.58473324540205</v>
      </c>
      <c r="J58" s="263">
        <v>936.36789729771976</v>
      </c>
      <c r="K58" s="145">
        <v>616.0791640481865</v>
      </c>
      <c r="L58" s="145">
        <v>572.0645099121449</v>
      </c>
      <c r="M58" s="145">
        <v>903.24319244708704</v>
      </c>
      <c r="N58" s="263">
        <v>931.12280643525173</v>
      </c>
      <c r="O58" s="145">
        <v>633.49183292856628</v>
      </c>
      <c r="P58" s="145">
        <v>569.22809401076586</v>
      </c>
      <c r="Q58" s="145">
        <v>937.35767441003134</v>
      </c>
      <c r="R58" s="263">
        <v>770.78340037955957</v>
      </c>
      <c r="S58" s="145">
        <v>668.60530912198715</v>
      </c>
      <c r="T58" s="145">
        <v>597.81377133127955</v>
      </c>
      <c r="U58" s="145">
        <v>986.81989215031547</v>
      </c>
      <c r="V58" s="263">
        <v>671.18887940224954</v>
      </c>
      <c r="W58" s="145">
        <v>624.69070619768047</v>
      </c>
      <c r="X58" s="145">
        <v>640.44039539927383</v>
      </c>
      <c r="Y58" s="145">
        <v>1052.2124120469593</v>
      </c>
    </row>
    <row r="59" spans="1:25" s="691" customFormat="1" ht="15" customHeight="1" thickBot="1">
      <c r="A59" s="285" t="s">
        <v>383</v>
      </c>
      <c r="B59" s="264">
        <v>45153.140582055879</v>
      </c>
      <c r="C59" s="150">
        <v>49646.705447615983</v>
      </c>
      <c r="D59" s="150">
        <v>53299.369196724991</v>
      </c>
      <c r="E59" s="150">
        <v>56244.772245962704</v>
      </c>
      <c r="F59" s="264">
        <v>46268.795806526789</v>
      </c>
      <c r="G59" s="150">
        <v>43056.629560007641</v>
      </c>
      <c r="H59" s="150">
        <v>47752.004185291211</v>
      </c>
      <c r="I59" s="150">
        <v>53054.2772907545</v>
      </c>
      <c r="J59" s="264">
        <v>44130.8881351194</v>
      </c>
      <c r="K59" s="150">
        <v>44241.448448837706</v>
      </c>
      <c r="L59" s="150">
        <v>48912.982417754676</v>
      </c>
      <c r="M59" s="150">
        <v>54644.024883223363</v>
      </c>
      <c r="N59" s="264">
        <v>46224.828709603316</v>
      </c>
      <c r="O59" s="150">
        <v>46044.49562340961</v>
      </c>
      <c r="P59" s="150">
        <v>51033.140246373674</v>
      </c>
      <c r="Q59" s="150">
        <v>56919.319035073786</v>
      </c>
      <c r="R59" s="264">
        <v>46785.318774231928</v>
      </c>
      <c r="S59" s="150">
        <v>47469.308656395384</v>
      </c>
      <c r="T59" s="150">
        <v>52817.234256874173</v>
      </c>
      <c r="U59" s="150">
        <v>59243.123664154104</v>
      </c>
      <c r="V59" s="264">
        <v>47845.725704385128</v>
      </c>
      <c r="W59" s="150">
        <v>49123.445448794911</v>
      </c>
      <c r="X59" s="150">
        <v>54854.334325645439</v>
      </c>
      <c r="Y59" s="150">
        <v>61468.30571727646</v>
      </c>
    </row>
    <row r="60" spans="1:25" ht="15" customHeight="1" thickBot="1">
      <c r="A60" s="430"/>
      <c r="B60" s="262"/>
      <c r="C60" s="417"/>
      <c r="D60" s="417"/>
      <c r="E60" s="142"/>
      <c r="F60" s="262"/>
      <c r="G60" s="417"/>
      <c r="H60" s="417"/>
      <c r="I60" s="142"/>
      <c r="J60" s="262"/>
      <c r="K60" s="417"/>
      <c r="L60" s="417"/>
      <c r="M60" s="142"/>
      <c r="N60" s="262"/>
      <c r="O60" s="417"/>
      <c r="P60" s="417"/>
      <c r="Q60" s="142"/>
      <c r="R60" s="262"/>
      <c r="S60" s="417"/>
      <c r="T60" s="417"/>
      <c r="U60" s="142"/>
      <c r="V60" s="262"/>
      <c r="W60" s="417"/>
      <c r="X60" s="417"/>
      <c r="Y60" s="142"/>
    </row>
    <row r="61" spans="1:25" ht="15" customHeight="1" thickBot="1">
      <c r="A61" s="285" t="s">
        <v>376</v>
      </c>
      <c r="B61" s="311">
        <v>135.18207926669726</v>
      </c>
      <c r="C61" s="312">
        <v>144.66583020568902</v>
      </c>
      <c r="D61" s="312">
        <v>203.20965479601207</v>
      </c>
      <c r="E61" s="312">
        <v>223.20975730734165</v>
      </c>
      <c r="F61" s="311">
        <v>151.459871481769</v>
      </c>
      <c r="G61" s="312">
        <v>146.581791889351</v>
      </c>
      <c r="H61" s="312">
        <v>285.11393557945399</v>
      </c>
      <c r="I61" s="312">
        <v>203.01604511963501</v>
      </c>
      <c r="J61" s="311">
        <v>135.615636469885</v>
      </c>
      <c r="K61" s="312">
        <v>209.570261668109</v>
      </c>
      <c r="L61" s="312">
        <v>302.86170820647158</v>
      </c>
      <c r="M61" s="312">
        <v>341.05033521448416</v>
      </c>
      <c r="N61" s="311">
        <v>223.89111887984998</v>
      </c>
      <c r="O61" s="312">
        <v>192.33972576284901</v>
      </c>
      <c r="P61" s="312">
        <v>334.05893719334085</v>
      </c>
      <c r="Q61" s="312">
        <v>379.18659405574471</v>
      </c>
      <c r="R61" s="311">
        <v>244.22229342580215</v>
      </c>
      <c r="S61" s="312">
        <v>221.71550784941019</v>
      </c>
      <c r="T61" s="312">
        <v>447.36718195537435</v>
      </c>
      <c r="U61" s="312">
        <v>337.85429862809627</v>
      </c>
      <c r="V61" s="311">
        <v>218.95866185878873</v>
      </c>
      <c r="W61" s="312">
        <v>195.65157119696201</v>
      </c>
      <c r="X61" s="312">
        <v>394.71752787349891</v>
      </c>
      <c r="Y61" s="312">
        <v>507.81295259084845</v>
      </c>
    </row>
    <row r="62" spans="1:25" ht="15" customHeight="1" thickBot="1">
      <c r="A62" s="433"/>
      <c r="B62" s="422"/>
      <c r="C62" s="418"/>
      <c r="D62" s="418"/>
      <c r="E62" s="418"/>
      <c r="F62" s="422"/>
      <c r="G62" s="418"/>
      <c r="H62" s="418"/>
      <c r="I62" s="418"/>
      <c r="J62" s="422"/>
      <c r="K62" s="418"/>
      <c r="L62" s="418"/>
      <c r="M62" s="418"/>
      <c r="N62" s="422"/>
      <c r="O62" s="418"/>
      <c r="P62" s="418"/>
      <c r="Q62" s="418"/>
      <c r="R62" s="422"/>
      <c r="S62" s="418"/>
      <c r="T62" s="418"/>
      <c r="U62" s="418"/>
      <c r="V62" s="422"/>
      <c r="W62" s="418"/>
      <c r="X62" s="418"/>
      <c r="Y62" s="418"/>
    </row>
    <row r="63" spans="1:25" ht="15" customHeight="1" thickBot="1">
      <c r="A63" s="285" t="s">
        <v>384</v>
      </c>
      <c r="B63" s="152">
        <f>B59+B61</f>
        <v>45288.322661322578</v>
      </c>
      <c r="C63" s="139">
        <f t="shared" ref="C63:Y63" si="0">C59+C61</f>
        <v>49791.371277821672</v>
      </c>
      <c r="D63" s="139">
        <f t="shared" si="0"/>
        <v>53502.578851521001</v>
      </c>
      <c r="E63" s="139">
        <f t="shared" si="0"/>
        <v>56467.982003270045</v>
      </c>
      <c r="F63" s="152">
        <f t="shared" si="0"/>
        <v>46420.255678008558</v>
      </c>
      <c r="G63" s="139">
        <f t="shared" si="0"/>
        <v>43203.211351896993</v>
      </c>
      <c r="H63" s="139">
        <f t="shared" si="0"/>
        <v>48037.118120870662</v>
      </c>
      <c r="I63" s="139">
        <f t="shared" si="0"/>
        <v>53257.293335874136</v>
      </c>
      <c r="J63" s="152">
        <f t="shared" si="0"/>
        <v>44266.503771589283</v>
      </c>
      <c r="K63" s="139">
        <f t="shared" si="0"/>
        <v>44451.018710505814</v>
      </c>
      <c r="L63" s="139">
        <f t="shared" si="0"/>
        <v>49215.84412596115</v>
      </c>
      <c r="M63" s="139">
        <f t="shared" si="0"/>
        <v>54985.075218437843</v>
      </c>
      <c r="N63" s="152">
        <f t="shared" si="0"/>
        <v>46448.719828483168</v>
      </c>
      <c r="O63" s="139">
        <f t="shared" si="0"/>
        <v>46236.835349172456</v>
      </c>
      <c r="P63" s="139">
        <f t="shared" si="0"/>
        <v>51367.199183567012</v>
      </c>
      <c r="Q63" s="139">
        <f t="shared" si="0"/>
        <v>57298.505629129533</v>
      </c>
      <c r="R63" s="152">
        <f t="shared" si="0"/>
        <v>47029.54106765773</v>
      </c>
      <c r="S63" s="139">
        <f t="shared" si="0"/>
        <v>47691.024164244795</v>
      </c>
      <c r="T63" s="139">
        <f t="shared" si="0"/>
        <v>53264.601438829544</v>
      </c>
      <c r="U63" s="139">
        <f t="shared" si="0"/>
        <v>59580.977962782199</v>
      </c>
      <c r="V63" s="152">
        <f t="shared" si="0"/>
        <v>48064.684366243913</v>
      </c>
      <c r="W63" s="139">
        <f t="shared" si="0"/>
        <v>49319.097019991874</v>
      </c>
      <c r="X63" s="139">
        <f t="shared" si="0"/>
        <v>55249.05185351894</v>
      </c>
      <c r="Y63" s="139">
        <f t="shared" si="0"/>
        <v>61976.118669867312</v>
      </c>
    </row>
    <row r="64" spans="1:25" ht="15" customHeight="1">
      <c r="A64" s="691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</row>
    <row r="65" spans="1:25" ht="15" customHeight="1">
      <c r="A65" s="104" t="s">
        <v>11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customHeight="1">
      <c r="A66" s="104" t="s">
        <v>431</v>
      </c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</row>
    <row r="67" spans="1:25" ht="15" customHeight="1">
      <c r="A67" s="691"/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</row>
    <row r="68" spans="1:25" ht="15" customHeight="1"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</row>
    <row r="69" spans="1:25" ht="15" customHeight="1"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</row>
    <row r="70" spans="1:25" ht="15" customHeight="1"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</row>
    <row r="71" spans="1:25" ht="15" customHeight="1"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</row>
    <row r="72" spans="1:25" ht="15" customHeight="1"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</row>
    <row r="73" spans="1:25" ht="15" customHeight="1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customHeight="1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customHeight="1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customHeight="1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customHeight="1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customHeight="1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" customHeight="1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" customHeight="1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2:25" ht="15" customHeight="1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2:25" ht="15" customHeight="1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2:25" ht="15" customHeight="1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2:25" ht="15" customHeight="1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2:25" ht="15" customHeight="1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2:25" ht="15" customHeight="1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2:25" ht="1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2:25" ht="1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2:25" ht="15" customHeight="1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2:25" ht="15" customHeight="1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2:25" ht="15" customHeight="1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2:25" ht="15" customHeight="1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2:25" ht="15" customHeight="1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2:25" ht="15" customHeight="1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2:25" ht="15" customHeight="1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2:25" ht="15" customHeight="1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2:25" ht="15" customHeight="1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2:25" ht="15" customHeight="1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2:25" ht="15" customHeight="1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2:25" ht="15" customHeight="1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2:25" ht="15" customHeight="1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2:25" ht="15" customHeight="1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2:25" ht="15" customHeight="1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2:25" ht="15" customHeight="1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2:25" ht="15" customHeight="1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2:25" ht="15" customHeight="1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2:25" ht="15" customHeight="1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2:25" ht="15" customHeight="1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2:25" ht="15" customHeight="1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2:25" ht="15" customHeight="1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2:25" ht="15" customHeight="1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2:25" ht="15" customHeight="1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2:25" ht="15" customHeight="1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2:25" ht="15" customHeight="1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2:25" ht="15" customHeight="1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2:25" ht="15" customHeight="1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2:25" ht="15" customHeight="1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2:25" ht="15" customHeight="1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2:25" ht="15" customHeight="1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2:25" ht="15" customHeight="1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2" spans="2:25" ht="15" customHeight="1"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</row>
    <row r="123" spans="2:25" ht="15" customHeight="1"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</row>
    <row r="124" spans="2:25" ht="15" customHeight="1"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</row>
    <row r="125" spans="2:25" ht="15" customHeight="1"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</row>
    <row r="126" spans="2:25" ht="15" customHeight="1"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</row>
    <row r="127" spans="2:25" ht="15" customHeight="1"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</row>
    <row r="128" spans="2:25" ht="15" customHeight="1"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</row>
    <row r="129" spans="2:25" ht="15" customHeight="1"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</row>
    <row r="130" spans="2:25" ht="15" customHeight="1"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</row>
    <row r="131" spans="2:25" ht="15" customHeight="1"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</row>
    <row r="132" spans="2:25" ht="15" customHeight="1"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</row>
    <row r="133" spans="2:25" ht="15" customHeight="1"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</row>
    <row r="134" spans="2:25" ht="15" customHeight="1"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</row>
    <row r="135" spans="2:25" ht="15" customHeight="1"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</row>
    <row r="136" spans="2:25" ht="15" customHeight="1"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</row>
    <row r="137" spans="2:25" ht="15" customHeight="1"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</row>
    <row r="138" spans="2:25" ht="15" customHeight="1"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</row>
    <row r="139" spans="2:25" ht="15" customHeight="1"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</row>
    <row r="140" spans="2:25" ht="15" customHeight="1"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</row>
    <row r="141" spans="2:25" ht="15" customHeight="1"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</row>
    <row r="142" spans="2:25" ht="15" customHeight="1"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</row>
    <row r="143" spans="2:25" ht="15" customHeight="1"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</row>
    <row r="144" spans="2:25" ht="15" customHeight="1"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</row>
    <row r="145" spans="2:25" ht="15" customHeight="1"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</row>
    <row r="146" spans="2:25" ht="15" customHeight="1"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</row>
    <row r="147" spans="2:25" ht="15" customHeight="1"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</row>
    <row r="148" spans="2:25" ht="15" customHeight="1"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</row>
    <row r="149" spans="2:25" ht="15" customHeight="1"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</row>
    <row r="150" spans="2:25" ht="15" customHeight="1"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</row>
    <row r="151" spans="2:25" ht="15" customHeight="1"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</row>
    <row r="152" spans="2:25" ht="15" customHeight="1"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</row>
    <row r="153" spans="2:25" ht="15" customHeight="1"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</row>
    <row r="154" spans="2:25" ht="15" customHeight="1"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</row>
    <row r="155" spans="2:25" ht="15" customHeight="1"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</row>
    <row r="156" spans="2:25" ht="15" customHeight="1"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</row>
    <row r="157" spans="2:25" ht="15" customHeight="1"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</row>
    <row r="158" spans="2:25" ht="15" customHeight="1"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</row>
    <row r="159" spans="2:25" ht="15" customHeight="1"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</row>
    <row r="160" spans="2:25" ht="15" customHeight="1"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</row>
    <row r="161" spans="2:25" ht="15" customHeight="1"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</row>
    <row r="162" spans="2:25" ht="15" customHeight="1"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</row>
    <row r="163" spans="2:25" ht="15" customHeight="1"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</row>
    <row r="164" spans="2:25" ht="15" customHeight="1"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</row>
    <row r="165" spans="2:25" ht="15" customHeight="1"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</row>
    <row r="166" spans="2:25" ht="15" customHeight="1"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</row>
    <row r="167" spans="2:25" ht="15" customHeight="1"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</row>
    <row r="168" spans="2:25" ht="15" customHeight="1"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</row>
    <row r="169" spans="2:25" ht="15" customHeight="1"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</row>
    <row r="170" spans="2:25" ht="15" customHeight="1"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</row>
    <row r="171" spans="2:25" ht="15" customHeight="1"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</row>
    <row r="172" spans="2:25" ht="15" customHeight="1"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</row>
    <row r="173" spans="2:25" ht="15" customHeight="1"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</row>
    <row r="174" spans="2:25" ht="15" customHeight="1"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</row>
    <row r="175" spans="2:25" ht="15" customHeight="1"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</row>
    <row r="176" spans="2:25" ht="15" customHeight="1"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</row>
    <row r="177" spans="2:25" ht="15" customHeight="1"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</row>
  </sheetData>
  <mergeCells count="6">
    <mergeCell ref="V3:Y3"/>
    <mergeCell ref="B3:E3"/>
    <mergeCell ref="F3:I3"/>
    <mergeCell ref="J3:M3"/>
    <mergeCell ref="N3:Q3"/>
    <mergeCell ref="R3:U3"/>
  </mergeCells>
  <hyperlinks>
    <hyperlink ref="A1" location="Menu!A1" display="Return to Menu" xr:uid="{1DA8988F-B745-4E81-A1E4-DC6EE4628E08}"/>
  </hyperlinks>
  <printOptions horizontalCentered="1"/>
  <pageMargins left="0.196850393700787" right="0.196850393700787" top="0.118110236220472" bottom="0.196850393700787" header="0.27559055118110198" footer="0.15748031496063"/>
  <pageSetup paperSize="9" scale="40" orientation="landscape" r:id="rId1"/>
  <headerFooter alignWithMargins="0">
    <oddHeader>&amp;L&amp;"-,Bold"&amp;12Real GDP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D7A54-9E85-480D-BC47-0910D8A2D54E}">
  <sheetPr>
    <pageSetUpPr fitToPage="1"/>
  </sheetPr>
  <dimension ref="A1:JO173"/>
  <sheetViews>
    <sheetView view="pageBreakPreview" zoomScale="80" zoomScaleNormal="100" zoomScaleSheetLayoutView="80" workbookViewId="0">
      <pane xSplit="1" ySplit="4" topLeftCell="B5" activePane="bottomRight" state="frozen"/>
      <selection activeCell="Z1" sqref="Z1:AB1048576"/>
      <selection pane="topRight" activeCell="Z1" sqref="Z1:AB1048576"/>
      <selection pane="bottomLeft" activeCell="Z1" sqref="Z1:AB1048576"/>
      <selection pane="bottomRight"/>
    </sheetView>
  </sheetViews>
  <sheetFormatPr defaultColWidth="10.453125" defaultRowHeight="15" customHeight="1"/>
  <cols>
    <col min="1" max="1" width="56.54296875" style="308" customWidth="1"/>
    <col min="2" max="25" width="12.453125" style="1" customWidth="1"/>
    <col min="26" max="16384" width="10.453125" style="308"/>
  </cols>
  <sheetData>
    <row r="1" spans="1:275" ht="22.5" customHeight="1">
      <c r="A1" s="279" t="s">
        <v>313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5" ht="33.75" customHeight="1" thickBot="1">
      <c r="A2" s="135" t="s">
        <v>544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</row>
    <row r="3" spans="1:275" s="693" customFormat="1" ht="40.5" customHeight="1" thickBot="1">
      <c r="A3" s="692"/>
      <c r="B3" s="750" t="s">
        <v>514</v>
      </c>
      <c r="C3" s="751"/>
      <c r="D3" s="751"/>
      <c r="E3" s="756"/>
      <c r="F3" s="755" t="s">
        <v>381</v>
      </c>
      <c r="G3" s="751"/>
      <c r="H3" s="751"/>
      <c r="I3" s="756"/>
      <c r="J3" s="751" t="s">
        <v>409</v>
      </c>
      <c r="K3" s="751"/>
      <c r="L3" s="751"/>
      <c r="M3" s="754"/>
      <c r="N3" s="751" t="s">
        <v>410</v>
      </c>
      <c r="O3" s="751"/>
      <c r="P3" s="751"/>
      <c r="Q3" s="754"/>
      <c r="R3" s="751" t="s">
        <v>442</v>
      </c>
      <c r="S3" s="751"/>
      <c r="T3" s="751"/>
      <c r="U3" s="754"/>
      <c r="V3" s="751" t="s">
        <v>445</v>
      </c>
      <c r="W3" s="751"/>
      <c r="X3" s="751"/>
      <c r="Y3" s="754"/>
    </row>
    <row r="4" spans="1:275" s="693" customFormat="1" ht="33" customHeight="1" thickBot="1">
      <c r="A4" s="694" t="s">
        <v>0</v>
      </c>
      <c r="B4" s="301" t="s">
        <v>486</v>
      </c>
      <c r="C4" s="302" t="s">
        <v>487</v>
      </c>
      <c r="D4" s="302" t="s">
        <v>488</v>
      </c>
      <c r="E4" s="303" t="s">
        <v>489</v>
      </c>
      <c r="F4" s="301" t="s">
        <v>490</v>
      </c>
      <c r="G4" s="302" t="s">
        <v>491</v>
      </c>
      <c r="H4" s="302" t="s">
        <v>492</v>
      </c>
      <c r="I4" s="303" t="s">
        <v>493</v>
      </c>
      <c r="J4" s="301" t="s">
        <v>494</v>
      </c>
      <c r="K4" s="302" t="s">
        <v>495</v>
      </c>
      <c r="L4" s="302" t="s">
        <v>496</v>
      </c>
      <c r="M4" s="303" t="s">
        <v>497</v>
      </c>
      <c r="N4" s="301" t="s">
        <v>498</v>
      </c>
      <c r="O4" s="302" t="s">
        <v>499</v>
      </c>
      <c r="P4" s="302" t="s">
        <v>500</v>
      </c>
      <c r="Q4" s="303" t="s">
        <v>501</v>
      </c>
      <c r="R4" s="301" t="s">
        <v>502</v>
      </c>
      <c r="S4" s="302" t="s">
        <v>503</v>
      </c>
      <c r="T4" s="302" t="s">
        <v>504</v>
      </c>
      <c r="U4" s="303" t="s">
        <v>505</v>
      </c>
      <c r="V4" s="301" t="s">
        <v>506</v>
      </c>
      <c r="W4" s="302" t="s">
        <v>507</v>
      </c>
      <c r="X4" s="302" t="s">
        <v>508</v>
      </c>
      <c r="Y4" s="303" t="s">
        <v>509</v>
      </c>
    </row>
    <row r="5" spans="1:275" s="691" customFormat="1" ht="15" customHeight="1">
      <c r="A5" s="704" t="s">
        <v>322</v>
      </c>
      <c r="B5" s="262">
        <v>100</v>
      </c>
      <c r="C5" s="417">
        <v>100</v>
      </c>
      <c r="D5" s="417">
        <v>100</v>
      </c>
      <c r="E5" s="417">
        <v>100</v>
      </c>
      <c r="F5" s="262">
        <v>109.18892951349083</v>
      </c>
      <c r="G5" s="417">
        <v>112.7939981618625</v>
      </c>
      <c r="H5" s="417">
        <v>111.65008412362378</v>
      </c>
      <c r="I5" s="417">
        <v>112.98515088293948</v>
      </c>
      <c r="J5" s="262">
        <v>132.0590888676727</v>
      </c>
      <c r="K5" s="417">
        <v>126.24558377229995</v>
      </c>
      <c r="L5" s="417">
        <v>126.3255767202577</v>
      </c>
      <c r="M5" s="417">
        <v>125.11705855226558</v>
      </c>
      <c r="N5" s="262">
        <v>137.78076175561671</v>
      </c>
      <c r="O5" s="417">
        <v>134.71053660476949</v>
      </c>
      <c r="P5" s="417">
        <v>135.45958152883725</v>
      </c>
      <c r="Q5" s="417">
        <v>135.82339786426218</v>
      </c>
      <c r="R5" s="262">
        <v>138.57430337615574</v>
      </c>
      <c r="S5" s="417">
        <v>146.87392531602285</v>
      </c>
      <c r="T5" s="417">
        <v>149.7072061337324</v>
      </c>
      <c r="U5" s="417">
        <v>157.76795829737981</v>
      </c>
      <c r="V5" s="262">
        <v>144.15652998002992</v>
      </c>
      <c r="W5" s="417">
        <v>159.67925239514952</v>
      </c>
      <c r="X5" s="417">
        <v>172.33716381900811</v>
      </c>
      <c r="Y5" s="417">
        <v>167.42967226479027</v>
      </c>
    </row>
    <row r="6" spans="1:275" s="691" customFormat="1" ht="15" customHeight="1">
      <c r="A6" s="693" t="s">
        <v>323</v>
      </c>
      <c r="B6" s="262">
        <v>100</v>
      </c>
      <c r="C6" s="417">
        <v>100</v>
      </c>
      <c r="D6" s="417">
        <v>100</v>
      </c>
      <c r="E6" s="417">
        <v>100</v>
      </c>
      <c r="F6" s="262">
        <v>110.04221979204576</v>
      </c>
      <c r="G6" s="417">
        <v>112.77437359812166</v>
      </c>
      <c r="H6" s="417">
        <v>110.38408775962436</v>
      </c>
      <c r="I6" s="417">
        <v>109.8608854667293</v>
      </c>
      <c r="J6" s="262">
        <v>126.49361060721731</v>
      </c>
      <c r="K6" s="417">
        <v>125.04252868314659</v>
      </c>
      <c r="L6" s="417">
        <v>125.0527758301468</v>
      </c>
      <c r="M6" s="417">
        <v>122.27104347497084</v>
      </c>
      <c r="N6" s="262">
        <v>129.8872128678567</v>
      </c>
      <c r="O6" s="417">
        <v>125.02305600375871</v>
      </c>
      <c r="P6" s="417">
        <v>128.23534581244041</v>
      </c>
      <c r="Q6" s="417">
        <v>124.2968510720634</v>
      </c>
      <c r="R6" s="262">
        <v>127.09026430114452</v>
      </c>
      <c r="S6" s="417">
        <v>133.83750502195079</v>
      </c>
      <c r="T6" s="417">
        <v>142.63487764011512</v>
      </c>
      <c r="U6" s="417">
        <v>144.02362871566544</v>
      </c>
      <c r="V6" s="262">
        <v>129.93741935148907</v>
      </c>
      <c r="W6" s="417">
        <v>136.15648068190021</v>
      </c>
      <c r="X6" s="417">
        <v>158.05719751284295</v>
      </c>
      <c r="Y6" s="417">
        <v>151.82755578832035</v>
      </c>
    </row>
    <row r="7" spans="1:275" s="691" customFormat="1" ht="15" customHeight="1">
      <c r="A7" s="693" t="s">
        <v>324</v>
      </c>
      <c r="B7" s="262">
        <v>100</v>
      </c>
      <c r="C7" s="417">
        <v>100</v>
      </c>
      <c r="D7" s="417">
        <v>100</v>
      </c>
      <c r="E7" s="417">
        <v>100</v>
      </c>
      <c r="F7" s="262">
        <v>107.62483267099385</v>
      </c>
      <c r="G7" s="417">
        <v>113.92690471319351</v>
      </c>
      <c r="H7" s="417">
        <v>117.2623885579426</v>
      </c>
      <c r="I7" s="417">
        <v>122.41761190802572</v>
      </c>
      <c r="J7" s="262">
        <v>150.22940077167505</v>
      </c>
      <c r="K7" s="417">
        <v>132.88128705457584</v>
      </c>
      <c r="L7" s="417">
        <v>134.74281064086694</v>
      </c>
      <c r="M7" s="417">
        <v>137.56064907764468</v>
      </c>
      <c r="N7" s="262">
        <v>164.57629499851657</v>
      </c>
      <c r="O7" s="417">
        <v>165.37982911390912</v>
      </c>
      <c r="P7" s="417">
        <v>164.49379836447554</v>
      </c>
      <c r="Q7" s="417">
        <v>168.43695476173735</v>
      </c>
      <c r="R7" s="262">
        <v>171.22344013135981</v>
      </c>
      <c r="S7" s="417">
        <v>177.10819681504418</v>
      </c>
      <c r="T7" s="417">
        <v>170.50717210912927</v>
      </c>
      <c r="U7" s="417">
        <v>187.02330061941788</v>
      </c>
      <c r="V7" s="262">
        <v>184.29550406114691</v>
      </c>
      <c r="W7" s="417">
        <v>216.18237424908017</v>
      </c>
      <c r="X7" s="417">
        <v>219.11853741548205</v>
      </c>
      <c r="Y7" s="417">
        <v>201.55157424577249</v>
      </c>
    </row>
    <row r="8" spans="1:275" s="691" customFormat="1" ht="15" customHeight="1">
      <c r="A8" s="693" t="s">
        <v>325</v>
      </c>
      <c r="B8" s="262">
        <v>100</v>
      </c>
      <c r="C8" s="417">
        <v>100</v>
      </c>
      <c r="D8" s="417">
        <v>100</v>
      </c>
      <c r="E8" s="417">
        <v>100</v>
      </c>
      <c r="F8" s="262">
        <v>102.65949523561353</v>
      </c>
      <c r="G8" s="417">
        <v>106.5483450894472</v>
      </c>
      <c r="H8" s="417">
        <v>109.00333866821512</v>
      </c>
      <c r="I8" s="417">
        <v>110.87441228673502</v>
      </c>
      <c r="J8" s="262">
        <v>129.85814807108295</v>
      </c>
      <c r="K8" s="417">
        <v>117.68257743166646</v>
      </c>
      <c r="L8" s="417">
        <v>118.03795224514144</v>
      </c>
      <c r="M8" s="417">
        <v>118.34055072687725</v>
      </c>
      <c r="N8" s="262">
        <v>133.65121049216839</v>
      </c>
      <c r="O8" s="417">
        <v>134.55756394753956</v>
      </c>
      <c r="P8" s="417">
        <v>137.4686251617843</v>
      </c>
      <c r="Q8" s="417">
        <v>158.14445699832072</v>
      </c>
      <c r="R8" s="262">
        <v>172.09621941127082</v>
      </c>
      <c r="S8" s="417">
        <v>185.4511715543114</v>
      </c>
      <c r="T8" s="417">
        <v>182.88822089193016</v>
      </c>
      <c r="U8" s="417">
        <v>242.90387906879229</v>
      </c>
      <c r="V8" s="262">
        <v>188.86626673607171</v>
      </c>
      <c r="W8" s="417">
        <v>196.92203642748859</v>
      </c>
      <c r="X8" s="417">
        <v>199.69509537956054</v>
      </c>
      <c r="Y8" s="417">
        <v>242.84807653753546</v>
      </c>
    </row>
    <row r="9" spans="1:275" s="691" customFormat="1" ht="15" customHeight="1">
      <c r="A9" s="693" t="s">
        <v>326</v>
      </c>
      <c r="B9" s="262">
        <v>100</v>
      </c>
      <c r="C9" s="417">
        <v>100</v>
      </c>
      <c r="D9" s="417">
        <v>100</v>
      </c>
      <c r="E9" s="417">
        <v>100</v>
      </c>
      <c r="F9" s="262">
        <v>112.43716683411944</v>
      </c>
      <c r="G9" s="417">
        <v>115.71012907486042</v>
      </c>
      <c r="H9" s="417">
        <v>112.03526901543451</v>
      </c>
      <c r="I9" s="417">
        <v>118.88859854410254</v>
      </c>
      <c r="J9" s="262">
        <v>118.07080471526695</v>
      </c>
      <c r="K9" s="417">
        <v>120.74492815164059</v>
      </c>
      <c r="L9" s="417">
        <v>117.11087979713326</v>
      </c>
      <c r="M9" s="417">
        <v>116.17843192870814</v>
      </c>
      <c r="N9" s="262">
        <v>111.05390298148419</v>
      </c>
      <c r="O9" s="417">
        <v>122.63378732473673</v>
      </c>
      <c r="P9" s="417">
        <v>126.37248047756245</v>
      </c>
      <c r="Q9" s="417">
        <v>139.30808644732898</v>
      </c>
      <c r="R9" s="262">
        <v>134.11575826159714</v>
      </c>
      <c r="S9" s="417">
        <v>142.78763494974879</v>
      </c>
      <c r="T9" s="417">
        <v>148.15870214467651</v>
      </c>
      <c r="U9" s="417">
        <v>168.45502769645918</v>
      </c>
      <c r="V9" s="262">
        <v>168.35951170284434</v>
      </c>
      <c r="W9" s="417">
        <v>185.39111036471306</v>
      </c>
      <c r="X9" s="417">
        <v>181.52683388689016</v>
      </c>
      <c r="Y9" s="417">
        <v>194.67852554223694</v>
      </c>
    </row>
    <row r="10" spans="1:275" s="691" customFormat="1" ht="15" customHeight="1">
      <c r="A10" s="705" t="s">
        <v>327</v>
      </c>
      <c r="B10" s="262">
        <v>100</v>
      </c>
      <c r="C10" s="417">
        <v>100</v>
      </c>
      <c r="D10" s="417">
        <v>100</v>
      </c>
      <c r="E10" s="417">
        <v>100</v>
      </c>
      <c r="F10" s="262">
        <v>107.86313415621504</v>
      </c>
      <c r="G10" s="417">
        <v>112.46336939744783</v>
      </c>
      <c r="H10" s="417">
        <v>124.75357908835556</v>
      </c>
      <c r="I10" s="417">
        <v>128.13580388124143</v>
      </c>
      <c r="J10" s="262">
        <v>138.62435680013255</v>
      </c>
      <c r="K10" s="417">
        <v>145.27509831894824</v>
      </c>
      <c r="L10" s="417">
        <v>154.31480016146369</v>
      </c>
      <c r="M10" s="417">
        <v>150.18382116585079</v>
      </c>
      <c r="N10" s="262">
        <v>154.39709015980873</v>
      </c>
      <c r="O10" s="417">
        <v>158.00325486171886</v>
      </c>
      <c r="P10" s="417">
        <v>169.1423505575174</v>
      </c>
      <c r="Q10" s="417">
        <v>151.29182658019405</v>
      </c>
      <c r="R10" s="262">
        <v>160.29206125323665</v>
      </c>
      <c r="S10" s="417">
        <v>171.32796941072291</v>
      </c>
      <c r="T10" s="417">
        <v>194.91158609873682</v>
      </c>
      <c r="U10" s="417">
        <v>169.25924667292151</v>
      </c>
      <c r="V10" s="262">
        <v>174.86744239195471</v>
      </c>
      <c r="W10" s="417">
        <v>176.92574107368287</v>
      </c>
      <c r="X10" s="417">
        <v>209.52650541941159</v>
      </c>
      <c r="Y10" s="417">
        <v>201.01576633174975</v>
      </c>
    </row>
    <row r="11" spans="1:275" s="691" customFormat="1" ht="15" customHeight="1">
      <c r="A11" s="706" t="s">
        <v>328</v>
      </c>
      <c r="B11" s="262">
        <v>100</v>
      </c>
      <c r="C11" s="417">
        <v>100</v>
      </c>
      <c r="D11" s="417">
        <v>100</v>
      </c>
      <c r="E11" s="417">
        <v>100</v>
      </c>
      <c r="F11" s="262">
        <v>102.62892333413495</v>
      </c>
      <c r="G11" s="417">
        <v>112.96353533673491</v>
      </c>
      <c r="H11" s="417">
        <v>127.56702993543536</v>
      </c>
      <c r="I11" s="417">
        <v>149.18756229373648</v>
      </c>
      <c r="J11" s="262">
        <v>179.5915714406292</v>
      </c>
      <c r="K11" s="417">
        <v>194.87502371083144</v>
      </c>
      <c r="L11" s="417">
        <v>189.88641694858254</v>
      </c>
      <c r="M11" s="417">
        <v>168.61080176270966</v>
      </c>
      <c r="N11" s="262">
        <v>225.01195533301964</v>
      </c>
      <c r="O11" s="417">
        <v>200.59633505033432</v>
      </c>
      <c r="P11" s="417">
        <v>190.20029696839526</v>
      </c>
      <c r="Q11" s="417">
        <v>117.99150241685288</v>
      </c>
      <c r="R11" s="262">
        <v>190.56267164661227</v>
      </c>
      <c r="S11" s="417">
        <v>191.49434907532842</v>
      </c>
      <c r="T11" s="417">
        <v>261.78174267188655</v>
      </c>
      <c r="U11" s="417">
        <v>127.40739774145663</v>
      </c>
      <c r="V11" s="262">
        <v>215.10215425049628</v>
      </c>
      <c r="W11" s="417">
        <v>160.42100363030224</v>
      </c>
      <c r="X11" s="417">
        <v>240.93986513062839</v>
      </c>
      <c r="Y11" s="417">
        <v>196.99393665422059</v>
      </c>
    </row>
    <row r="12" spans="1:275" s="697" customFormat="1" ht="15" customHeight="1">
      <c r="A12" s="693" t="s">
        <v>329</v>
      </c>
      <c r="B12" s="262">
        <v>100</v>
      </c>
      <c r="C12" s="417">
        <v>100</v>
      </c>
      <c r="D12" s="417">
        <v>100</v>
      </c>
      <c r="E12" s="417">
        <v>100</v>
      </c>
      <c r="F12" s="262">
        <v>102.49165639298619</v>
      </c>
      <c r="G12" s="417">
        <v>112.04300782342152</v>
      </c>
      <c r="H12" s="417">
        <v>126.29820068077953</v>
      </c>
      <c r="I12" s="417">
        <v>147.30764395550099</v>
      </c>
      <c r="J12" s="262">
        <v>179.6736734696803</v>
      </c>
      <c r="K12" s="417">
        <v>195.9215547219456</v>
      </c>
      <c r="L12" s="417">
        <v>190.77739506075912</v>
      </c>
      <c r="M12" s="417">
        <v>168.97649682687751</v>
      </c>
      <c r="N12" s="262">
        <v>225.71465230821451</v>
      </c>
      <c r="O12" s="417">
        <v>200.99265033874917</v>
      </c>
      <c r="P12" s="417">
        <v>190.36610191662805</v>
      </c>
      <c r="Q12" s="417">
        <v>110.95429900918796</v>
      </c>
      <c r="R12" s="262">
        <v>190.24370021643654</v>
      </c>
      <c r="S12" s="417">
        <v>190.84768407715043</v>
      </c>
      <c r="T12" s="417">
        <v>265.92006403112845</v>
      </c>
      <c r="U12" s="417">
        <v>116.88234925021727</v>
      </c>
      <c r="V12" s="262">
        <v>213.49432468497434</v>
      </c>
      <c r="W12" s="417">
        <v>158.53308880019631</v>
      </c>
      <c r="X12" s="417">
        <v>242.21576292385691</v>
      </c>
      <c r="Y12" s="417">
        <v>190.94688643059231</v>
      </c>
      <c r="Z12" s="308"/>
      <c r="AA12" s="308"/>
      <c r="AB12" s="308"/>
      <c r="AC12" s="308"/>
      <c r="AD12" s="308"/>
      <c r="AE12" s="308"/>
      <c r="AF12" s="308"/>
      <c r="AG12" s="308"/>
      <c r="AH12" s="308"/>
      <c r="AI12" s="308"/>
      <c r="AJ12" s="308"/>
      <c r="AK12" s="308"/>
      <c r="AL12" s="308"/>
      <c r="AM12" s="308"/>
      <c r="AN12" s="308"/>
      <c r="AO12" s="308"/>
      <c r="AP12" s="308"/>
      <c r="AQ12" s="308"/>
      <c r="AR12" s="308"/>
      <c r="AS12" s="308"/>
      <c r="AT12" s="308"/>
      <c r="AU12" s="308"/>
      <c r="AV12" s="308"/>
      <c r="AW12" s="308"/>
      <c r="AX12" s="308"/>
      <c r="AY12" s="308"/>
      <c r="AZ12" s="308"/>
      <c r="BA12" s="308"/>
      <c r="BB12" s="308"/>
      <c r="BC12" s="308"/>
      <c r="BD12" s="308"/>
      <c r="BE12" s="308"/>
      <c r="BF12" s="308"/>
      <c r="BG12" s="308"/>
      <c r="BH12" s="308"/>
      <c r="BI12" s="308"/>
      <c r="BJ12" s="308"/>
      <c r="BK12" s="308"/>
      <c r="BL12" s="308"/>
      <c r="BM12" s="308"/>
      <c r="BN12" s="308"/>
      <c r="BO12" s="308"/>
      <c r="BP12" s="308"/>
      <c r="BQ12" s="308"/>
      <c r="BR12" s="308"/>
      <c r="BS12" s="308"/>
      <c r="BT12" s="308"/>
      <c r="BU12" s="308"/>
      <c r="BV12" s="308"/>
      <c r="BW12" s="308"/>
      <c r="BX12" s="308"/>
      <c r="BY12" s="308"/>
      <c r="BZ12" s="308"/>
      <c r="CA12" s="308"/>
      <c r="CB12" s="308"/>
      <c r="CC12" s="308"/>
      <c r="CD12" s="308"/>
      <c r="CE12" s="308"/>
      <c r="CF12" s="308"/>
      <c r="CG12" s="308"/>
      <c r="CH12" s="308"/>
      <c r="CI12" s="308"/>
      <c r="CJ12" s="308"/>
      <c r="CK12" s="308"/>
      <c r="CL12" s="308"/>
      <c r="CM12" s="308"/>
      <c r="CN12" s="308"/>
      <c r="CO12" s="308"/>
      <c r="CP12" s="308"/>
      <c r="CQ12" s="308"/>
      <c r="CR12" s="308"/>
      <c r="CS12" s="308"/>
      <c r="CT12" s="308"/>
      <c r="CU12" s="308"/>
      <c r="CV12" s="308"/>
      <c r="CW12" s="308"/>
      <c r="CX12" s="308"/>
      <c r="CY12" s="308"/>
      <c r="CZ12" s="308"/>
      <c r="DA12" s="308"/>
      <c r="DB12" s="308"/>
      <c r="DC12" s="308"/>
      <c r="DD12" s="308"/>
      <c r="DE12" s="308"/>
      <c r="DF12" s="308"/>
      <c r="DG12" s="308"/>
      <c r="DH12" s="308"/>
      <c r="DI12" s="308"/>
      <c r="DJ12" s="308"/>
      <c r="DK12" s="308"/>
      <c r="DL12" s="308"/>
      <c r="DM12" s="308"/>
      <c r="DN12" s="308"/>
      <c r="DO12" s="308"/>
      <c r="DP12" s="308"/>
      <c r="DQ12" s="308"/>
      <c r="DR12" s="308"/>
      <c r="DS12" s="308"/>
      <c r="DT12" s="308"/>
      <c r="DU12" s="308"/>
      <c r="DV12" s="308"/>
      <c r="DW12" s="308"/>
      <c r="DX12" s="308"/>
      <c r="DY12" s="308"/>
      <c r="DZ12" s="308"/>
      <c r="EA12" s="308"/>
      <c r="EB12" s="308"/>
      <c r="EC12" s="308"/>
      <c r="ED12" s="308"/>
      <c r="EE12" s="308"/>
      <c r="EF12" s="308"/>
      <c r="EG12" s="308"/>
      <c r="EH12" s="308"/>
      <c r="EI12" s="308"/>
      <c r="EJ12" s="308"/>
      <c r="EK12" s="308"/>
      <c r="EL12" s="308"/>
      <c r="EM12" s="308"/>
      <c r="EN12" s="308"/>
      <c r="EO12" s="308"/>
      <c r="EP12" s="308"/>
      <c r="EQ12" s="308"/>
      <c r="ER12" s="308"/>
      <c r="ES12" s="308"/>
      <c r="ET12" s="308"/>
      <c r="EU12" s="308"/>
      <c r="EV12" s="308"/>
      <c r="EW12" s="308"/>
      <c r="EX12" s="308"/>
      <c r="EY12" s="308"/>
      <c r="EZ12" s="308"/>
      <c r="FA12" s="308"/>
      <c r="FB12" s="308"/>
      <c r="FC12" s="308"/>
      <c r="FD12" s="308"/>
      <c r="FE12" s="308"/>
      <c r="FF12" s="308"/>
      <c r="FG12" s="308"/>
      <c r="FH12" s="308"/>
      <c r="FI12" s="308"/>
      <c r="FJ12" s="308"/>
      <c r="FK12" s="308"/>
      <c r="FL12" s="308"/>
      <c r="FM12" s="308"/>
      <c r="FN12" s="308"/>
      <c r="FO12" s="308"/>
      <c r="FP12" s="308"/>
      <c r="FQ12" s="308"/>
      <c r="FR12" s="308"/>
      <c r="FS12" s="308"/>
      <c r="FT12" s="308"/>
      <c r="FU12" s="308"/>
      <c r="FV12" s="308"/>
      <c r="FW12" s="308"/>
      <c r="FX12" s="308"/>
      <c r="FY12" s="308"/>
      <c r="FZ12" s="308"/>
      <c r="GA12" s="308"/>
      <c r="GB12" s="308"/>
      <c r="GC12" s="308"/>
      <c r="GD12" s="308"/>
      <c r="GE12" s="308"/>
      <c r="GF12" s="308"/>
      <c r="GG12" s="308"/>
      <c r="GH12" s="308"/>
      <c r="GI12" s="308"/>
      <c r="GJ12" s="308"/>
      <c r="GK12" s="308"/>
      <c r="GL12" s="308"/>
      <c r="GM12" s="308"/>
      <c r="GN12" s="308"/>
      <c r="GO12" s="308"/>
      <c r="GP12" s="308"/>
      <c r="GQ12" s="308"/>
      <c r="GR12" s="308"/>
      <c r="GS12" s="308"/>
      <c r="GT12" s="308"/>
      <c r="GU12" s="308"/>
      <c r="GV12" s="308"/>
      <c r="GW12" s="308"/>
      <c r="GX12" s="308"/>
      <c r="GY12" s="308"/>
      <c r="GZ12" s="308"/>
      <c r="HA12" s="308"/>
      <c r="HB12" s="308"/>
      <c r="HC12" s="308"/>
      <c r="HD12" s="308"/>
      <c r="HE12" s="308"/>
      <c r="HF12" s="308"/>
      <c r="HG12" s="308"/>
      <c r="HH12" s="308"/>
      <c r="HI12" s="308"/>
      <c r="HJ12" s="308"/>
      <c r="HK12" s="308"/>
      <c r="HL12" s="308"/>
      <c r="HM12" s="308"/>
      <c r="HN12" s="308"/>
      <c r="HO12" s="308"/>
      <c r="HP12" s="308"/>
      <c r="HQ12" s="308"/>
      <c r="HR12" s="308"/>
      <c r="HS12" s="308"/>
      <c r="HT12" s="308"/>
      <c r="HU12" s="308"/>
      <c r="HV12" s="308"/>
      <c r="HW12" s="308"/>
      <c r="HX12" s="308"/>
      <c r="HY12" s="308"/>
      <c r="HZ12" s="308"/>
      <c r="IA12" s="308"/>
      <c r="IB12" s="308"/>
      <c r="IC12" s="308"/>
      <c r="ID12" s="308"/>
      <c r="IE12" s="308"/>
      <c r="IF12" s="308"/>
      <c r="IG12" s="308"/>
      <c r="IH12" s="308"/>
      <c r="II12" s="308"/>
      <c r="IJ12" s="308"/>
      <c r="IK12" s="308"/>
      <c r="IL12" s="308"/>
      <c r="IM12" s="308"/>
      <c r="IN12" s="308"/>
      <c r="IO12" s="308"/>
      <c r="IP12" s="308"/>
      <c r="IQ12" s="308"/>
      <c r="IR12" s="308"/>
      <c r="IS12" s="308"/>
      <c r="IT12" s="308"/>
      <c r="IU12" s="308"/>
      <c r="IV12" s="308"/>
      <c r="IW12" s="308"/>
      <c r="IX12" s="308"/>
      <c r="IY12" s="308"/>
      <c r="IZ12" s="308"/>
      <c r="JA12" s="308"/>
      <c r="JB12" s="308"/>
      <c r="JC12" s="308"/>
      <c r="JD12" s="308"/>
      <c r="JE12" s="308"/>
      <c r="JF12" s="308"/>
      <c r="JG12" s="308"/>
      <c r="JH12" s="308"/>
      <c r="JI12" s="308"/>
      <c r="JJ12" s="308"/>
      <c r="JK12" s="308"/>
      <c r="JL12" s="308"/>
      <c r="JM12" s="308"/>
      <c r="JN12" s="308"/>
      <c r="JO12" s="308"/>
    </row>
    <row r="13" spans="1:275" ht="15" customHeight="1">
      <c r="A13" s="693" t="s">
        <v>330</v>
      </c>
      <c r="B13" s="262">
        <v>100</v>
      </c>
      <c r="C13" s="417">
        <v>100</v>
      </c>
      <c r="D13" s="417">
        <v>100</v>
      </c>
      <c r="E13" s="417">
        <v>100</v>
      </c>
      <c r="F13" s="262">
        <v>149.99112203376893</v>
      </c>
      <c r="G13" s="417">
        <v>171.72675491671575</v>
      </c>
      <c r="H13" s="417">
        <v>181.11613920846114</v>
      </c>
      <c r="I13" s="417">
        <v>187.34310208345741</v>
      </c>
      <c r="J13" s="262">
        <v>184.79037638001441</v>
      </c>
      <c r="K13" s="417">
        <v>182.01432583283815</v>
      </c>
      <c r="L13" s="417">
        <v>180.65613093962045</v>
      </c>
      <c r="M13" s="417">
        <v>174.40116975469391</v>
      </c>
      <c r="N13" s="262">
        <v>203.74543604176756</v>
      </c>
      <c r="O13" s="417">
        <v>196.65062943985799</v>
      </c>
      <c r="P13" s="417">
        <v>187.70598304219405</v>
      </c>
      <c r="Q13" s="417">
        <v>197.50349758056797</v>
      </c>
      <c r="R13" s="262">
        <v>188.6966777324111</v>
      </c>
      <c r="S13" s="417">
        <v>186.73424129170101</v>
      </c>
      <c r="T13" s="417">
        <v>265.30067272287778</v>
      </c>
      <c r="U13" s="417">
        <v>274.34129147045888</v>
      </c>
      <c r="V13" s="262">
        <v>287.20227757771659</v>
      </c>
      <c r="W13" s="417">
        <v>181.59804398658585</v>
      </c>
      <c r="X13" s="417">
        <v>295.54554949049219</v>
      </c>
      <c r="Y13" s="417">
        <v>239.75155553827378</v>
      </c>
    </row>
    <row r="14" spans="1:275" ht="15" customHeight="1">
      <c r="A14" s="693" t="s">
        <v>331</v>
      </c>
      <c r="B14" s="262">
        <v>100</v>
      </c>
      <c r="C14" s="417">
        <v>100</v>
      </c>
      <c r="D14" s="417">
        <v>100</v>
      </c>
      <c r="E14" s="417">
        <v>100</v>
      </c>
      <c r="F14" s="262">
        <v>136.14976158194457</v>
      </c>
      <c r="G14" s="417">
        <v>177.1513139239587</v>
      </c>
      <c r="H14" s="417">
        <v>180.57389785358305</v>
      </c>
      <c r="I14" s="417">
        <v>173.55721884649196</v>
      </c>
      <c r="J14" s="262">
        <v>171.26817563276745</v>
      </c>
      <c r="K14" s="417">
        <v>174.75295678199464</v>
      </c>
      <c r="L14" s="417">
        <v>177.95830595660846</v>
      </c>
      <c r="M14" s="417">
        <v>176.33960101843567</v>
      </c>
      <c r="N14" s="262">
        <v>192.26474568086147</v>
      </c>
      <c r="O14" s="417">
        <v>189.08606607899009</v>
      </c>
      <c r="P14" s="417">
        <v>185.45841307429234</v>
      </c>
      <c r="Q14" s="417">
        <v>203.29439671222701</v>
      </c>
      <c r="R14" s="262">
        <v>203.54480252959698</v>
      </c>
      <c r="S14" s="417">
        <v>288.19950308032264</v>
      </c>
      <c r="T14" s="417">
        <v>171.07651892299867</v>
      </c>
      <c r="U14" s="417">
        <v>260.04235674126687</v>
      </c>
      <c r="V14" s="262">
        <v>245.1238216208024</v>
      </c>
      <c r="W14" s="417">
        <v>243.00557918192979</v>
      </c>
      <c r="X14" s="417">
        <v>185.6275367090889</v>
      </c>
      <c r="Y14" s="417">
        <v>246.48124912805832</v>
      </c>
    </row>
    <row r="15" spans="1:275" ht="15" customHeight="1">
      <c r="A15" s="693" t="s">
        <v>332</v>
      </c>
      <c r="B15" s="262">
        <v>100</v>
      </c>
      <c r="C15" s="417">
        <v>100</v>
      </c>
      <c r="D15" s="417">
        <v>100</v>
      </c>
      <c r="E15" s="417">
        <v>100</v>
      </c>
      <c r="F15" s="262">
        <v>119.02938363282173</v>
      </c>
      <c r="G15" s="417">
        <v>137.47758193808704</v>
      </c>
      <c r="H15" s="417">
        <v>156.33231756840175</v>
      </c>
      <c r="I15" s="417">
        <v>171.60110130875751</v>
      </c>
      <c r="J15" s="262">
        <v>179.14235312197559</v>
      </c>
      <c r="K15" s="417">
        <v>177.36728110478515</v>
      </c>
      <c r="L15" s="417">
        <v>175.8531485426667</v>
      </c>
      <c r="M15" s="417">
        <v>165.14553798490118</v>
      </c>
      <c r="N15" s="262">
        <v>191.17186658024272</v>
      </c>
      <c r="O15" s="417">
        <v>190.34543446957534</v>
      </c>
      <c r="P15" s="417">
        <v>187.53680645171511</v>
      </c>
      <c r="Q15" s="417">
        <v>186.4227684081977</v>
      </c>
      <c r="R15" s="262">
        <v>180.97377963286112</v>
      </c>
      <c r="S15" s="417">
        <v>189.01476248411552</v>
      </c>
      <c r="T15" s="417">
        <v>185.22363244454624</v>
      </c>
      <c r="U15" s="417">
        <v>279.26681247724036</v>
      </c>
      <c r="V15" s="262">
        <v>175.21943594128862</v>
      </c>
      <c r="W15" s="417">
        <v>195.04178640889137</v>
      </c>
      <c r="X15" s="417">
        <v>199.25314624074758</v>
      </c>
      <c r="Y15" s="417">
        <v>273.82942950148976</v>
      </c>
    </row>
    <row r="16" spans="1:275" s="698" customFormat="1" ht="15" customHeight="1">
      <c r="A16" s="705" t="s">
        <v>333</v>
      </c>
      <c r="B16" s="262">
        <v>100</v>
      </c>
      <c r="C16" s="417">
        <v>100</v>
      </c>
      <c r="D16" s="417">
        <v>100</v>
      </c>
      <c r="E16" s="417">
        <v>100</v>
      </c>
      <c r="F16" s="262">
        <v>108.70955361156736</v>
      </c>
      <c r="G16" s="417">
        <v>109.05293635619306</v>
      </c>
      <c r="H16" s="417">
        <v>124.75970358964321</v>
      </c>
      <c r="I16" s="417">
        <v>119.55295620009598</v>
      </c>
      <c r="J16" s="262">
        <v>124.0029257369728</v>
      </c>
      <c r="K16" s="417">
        <v>129.5749625804601</v>
      </c>
      <c r="L16" s="417">
        <v>142.10416401567301</v>
      </c>
      <c r="M16" s="417">
        <v>142.02596241983014</v>
      </c>
      <c r="N16" s="262">
        <v>137.80494406074465</v>
      </c>
      <c r="O16" s="417">
        <v>144.46378270235499</v>
      </c>
      <c r="P16" s="417">
        <v>156.66393819784611</v>
      </c>
      <c r="Q16" s="417">
        <v>151.95879811776535</v>
      </c>
      <c r="R16" s="262">
        <v>144.25517399901554</v>
      </c>
      <c r="S16" s="417">
        <v>158.07126105048025</v>
      </c>
      <c r="T16" s="417">
        <v>182.6792909381858</v>
      </c>
      <c r="U16" s="417">
        <v>185.07931102901605</v>
      </c>
      <c r="V16" s="262">
        <v>152.40341141292191</v>
      </c>
      <c r="W16" s="417">
        <v>168.26985352850519</v>
      </c>
      <c r="X16" s="417">
        <v>206.37714917112891</v>
      </c>
      <c r="Y16" s="417">
        <v>206.75966645665645</v>
      </c>
      <c r="Z16" s="691"/>
      <c r="AA16" s="691"/>
      <c r="AB16" s="691"/>
      <c r="AC16" s="691"/>
      <c r="AD16" s="691"/>
      <c r="AE16" s="691"/>
      <c r="AF16" s="691"/>
      <c r="AG16" s="691"/>
      <c r="AH16" s="691"/>
      <c r="AI16" s="691"/>
      <c r="AJ16" s="691"/>
      <c r="AK16" s="691"/>
      <c r="AL16" s="691"/>
      <c r="AM16" s="691"/>
      <c r="AN16" s="691"/>
      <c r="AO16" s="691"/>
      <c r="AP16" s="691"/>
      <c r="AQ16" s="691"/>
      <c r="AR16" s="691"/>
      <c r="AS16" s="691"/>
      <c r="AT16" s="691"/>
      <c r="AU16" s="691"/>
      <c r="AV16" s="691"/>
      <c r="AW16" s="691"/>
      <c r="AX16" s="691"/>
      <c r="AY16" s="691"/>
      <c r="AZ16" s="691"/>
      <c r="BA16" s="691"/>
      <c r="BB16" s="691"/>
      <c r="BC16" s="691"/>
      <c r="BD16" s="691"/>
      <c r="BE16" s="691"/>
      <c r="BF16" s="691"/>
      <c r="BG16" s="691"/>
      <c r="BH16" s="691"/>
      <c r="BI16" s="691"/>
      <c r="BJ16" s="691"/>
      <c r="BK16" s="691"/>
      <c r="BL16" s="691"/>
      <c r="BM16" s="691"/>
      <c r="BN16" s="691"/>
      <c r="BO16" s="691"/>
      <c r="BP16" s="691"/>
      <c r="BQ16" s="691"/>
      <c r="BR16" s="691"/>
      <c r="BS16" s="691"/>
      <c r="BT16" s="691"/>
      <c r="BU16" s="691"/>
      <c r="BV16" s="691"/>
      <c r="BW16" s="691"/>
      <c r="BX16" s="691"/>
      <c r="BY16" s="691"/>
      <c r="BZ16" s="691"/>
      <c r="CA16" s="691"/>
      <c r="CB16" s="691"/>
      <c r="CC16" s="691"/>
      <c r="CD16" s="691"/>
      <c r="CE16" s="691"/>
      <c r="CF16" s="691"/>
      <c r="CG16" s="691"/>
      <c r="CH16" s="691"/>
      <c r="CI16" s="691"/>
      <c r="CJ16" s="691"/>
      <c r="CK16" s="691"/>
      <c r="CL16" s="691"/>
      <c r="CM16" s="691"/>
      <c r="CN16" s="691"/>
      <c r="CO16" s="691"/>
      <c r="CP16" s="691"/>
      <c r="CQ16" s="691"/>
      <c r="CR16" s="691"/>
      <c r="CS16" s="691"/>
      <c r="CT16" s="691"/>
      <c r="CU16" s="691"/>
      <c r="CV16" s="691"/>
      <c r="CW16" s="691"/>
      <c r="CX16" s="691"/>
      <c r="CY16" s="691"/>
      <c r="CZ16" s="691"/>
      <c r="DA16" s="691"/>
      <c r="DB16" s="691"/>
      <c r="DC16" s="691"/>
      <c r="DD16" s="691"/>
      <c r="DE16" s="691"/>
      <c r="DF16" s="691"/>
      <c r="DG16" s="691"/>
      <c r="DH16" s="691"/>
      <c r="DI16" s="691"/>
      <c r="DJ16" s="691"/>
      <c r="DK16" s="691"/>
      <c r="DL16" s="691"/>
      <c r="DM16" s="691"/>
      <c r="DN16" s="691"/>
      <c r="DO16" s="691"/>
      <c r="DP16" s="691"/>
      <c r="DQ16" s="691"/>
      <c r="DR16" s="691"/>
      <c r="DS16" s="691"/>
      <c r="DT16" s="691"/>
      <c r="DU16" s="691"/>
      <c r="DV16" s="691"/>
      <c r="DW16" s="691"/>
      <c r="DX16" s="691"/>
      <c r="DY16" s="691"/>
      <c r="DZ16" s="691"/>
      <c r="EA16" s="691"/>
      <c r="EB16" s="691"/>
      <c r="EC16" s="691"/>
      <c r="ED16" s="691"/>
      <c r="EE16" s="691"/>
      <c r="EF16" s="691"/>
      <c r="EG16" s="691"/>
      <c r="EH16" s="691"/>
      <c r="EI16" s="691"/>
      <c r="EJ16" s="691"/>
      <c r="EK16" s="691"/>
      <c r="EL16" s="691"/>
      <c r="EM16" s="691"/>
      <c r="EN16" s="691"/>
      <c r="EO16" s="691"/>
      <c r="EP16" s="691"/>
      <c r="EQ16" s="691"/>
      <c r="ER16" s="691"/>
      <c r="ES16" s="691"/>
      <c r="ET16" s="691"/>
      <c r="EU16" s="691"/>
      <c r="EV16" s="691"/>
      <c r="EW16" s="691"/>
      <c r="EX16" s="691"/>
      <c r="EY16" s="691"/>
      <c r="EZ16" s="691"/>
      <c r="FA16" s="691"/>
      <c r="FB16" s="691"/>
      <c r="FC16" s="691"/>
      <c r="FD16" s="691"/>
      <c r="FE16" s="691"/>
      <c r="FF16" s="691"/>
      <c r="FG16" s="691"/>
      <c r="FH16" s="691"/>
      <c r="FI16" s="691"/>
      <c r="FJ16" s="691"/>
      <c r="FK16" s="691"/>
      <c r="FL16" s="691"/>
      <c r="FM16" s="691"/>
      <c r="FN16" s="691"/>
      <c r="FO16" s="691"/>
      <c r="FP16" s="691"/>
      <c r="FQ16" s="691"/>
      <c r="FR16" s="691"/>
      <c r="FS16" s="691"/>
      <c r="FT16" s="691"/>
      <c r="FU16" s="691"/>
      <c r="FV16" s="691"/>
      <c r="FW16" s="691"/>
      <c r="FX16" s="691"/>
      <c r="FY16" s="691"/>
      <c r="FZ16" s="691"/>
      <c r="GA16" s="691"/>
      <c r="GB16" s="691"/>
      <c r="GC16" s="691"/>
      <c r="GD16" s="691"/>
      <c r="GE16" s="691"/>
      <c r="GF16" s="691"/>
      <c r="GG16" s="691"/>
      <c r="GH16" s="691"/>
      <c r="GI16" s="691"/>
      <c r="GJ16" s="691"/>
      <c r="GK16" s="691"/>
      <c r="GL16" s="691"/>
      <c r="GM16" s="691"/>
      <c r="GN16" s="691"/>
      <c r="GO16" s="691"/>
      <c r="GP16" s="691"/>
      <c r="GQ16" s="691"/>
      <c r="GR16" s="691"/>
      <c r="GS16" s="691"/>
      <c r="GT16" s="691"/>
      <c r="GU16" s="691"/>
      <c r="GV16" s="691"/>
      <c r="GW16" s="691"/>
      <c r="GX16" s="691"/>
      <c r="GY16" s="691"/>
      <c r="GZ16" s="691"/>
      <c r="HA16" s="691"/>
      <c r="HB16" s="691"/>
      <c r="HC16" s="691"/>
      <c r="HD16" s="691"/>
      <c r="HE16" s="691"/>
      <c r="HF16" s="691"/>
      <c r="HG16" s="691"/>
      <c r="HH16" s="691"/>
      <c r="HI16" s="691"/>
      <c r="HJ16" s="691"/>
      <c r="HK16" s="691"/>
      <c r="HL16" s="691"/>
      <c r="HM16" s="691"/>
      <c r="HN16" s="691"/>
      <c r="HO16" s="691"/>
      <c r="HP16" s="691"/>
      <c r="HQ16" s="691"/>
      <c r="HR16" s="691"/>
      <c r="HS16" s="691"/>
      <c r="HT16" s="691"/>
      <c r="HU16" s="691"/>
      <c r="HV16" s="691"/>
      <c r="HW16" s="691"/>
      <c r="HX16" s="691"/>
      <c r="HY16" s="691"/>
      <c r="HZ16" s="691"/>
      <c r="IA16" s="691"/>
      <c r="IB16" s="691"/>
      <c r="IC16" s="691"/>
      <c r="ID16" s="691"/>
      <c r="IE16" s="691"/>
      <c r="IF16" s="691"/>
      <c r="IG16" s="691"/>
      <c r="IH16" s="691"/>
      <c r="II16" s="691"/>
      <c r="IJ16" s="691"/>
      <c r="IK16" s="691"/>
      <c r="IL16" s="691"/>
      <c r="IM16" s="691"/>
      <c r="IN16" s="691"/>
      <c r="IO16" s="691"/>
      <c r="IP16" s="691"/>
      <c r="IQ16" s="691"/>
      <c r="IR16" s="691"/>
      <c r="IS16" s="691"/>
      <c r="IT16" s="691"/>
      <c r="IU16" s="691"/>
      <c r="IV16" s="691"/>
      <c r="IW16" s="691"/>
      <c r="IX16" s="691"/>
      <c r="IY16" s="691"/>
      <c r="IZ16" s="691"/>
      <c r="JA16" s="691"/>
      <c r="JB16" s="691"/>
      <c r="JC16" s="691"/>
      <c r="JD16" s="691"/>
      <c r="JE16" s="691"/>
      <c r="JF16" s="691"/>
      <c r="JG16" s="691"/>
      <c r="JH16" s="691"/>
      <c r="JI16" s="691"/>
      <c r="JJ16" s="691"/>
      <c r="JK16" s="691"/>
      <c r="JL16" s="691"/>
      <c r="JM16" s="691"/>
      <c r="JN16" s="691"/>
      <c r="JO16" s="691"/>
    </row>
    <row r="17" spans="1:25" ht="15" customHeight="1">
      <c r="A17" s="693" t="s">
        <v>334</v>
      </c>
      <c r="B17" s="262">
        <v>100</v>
      </c>
      <c r="C17" s="417">
        <v>100</v>
      </c>
      <c r="D17" s="417">
        <v>100</v>
      </c>
      <c r="E17" s="417">
        <v>100</v>
      </c>
      <c r="F17" s="262">
        <v>110.00405287165034</v>
      </c>
      <c r="G17" s="417">
        <v>114.89805784942124</v>
      </c>
      <c r="H17" s="417">
        <v>117.95110262717006</v>
      </c>
      <c r="I17" s="417">
        <v>119.19141825277863</v>
      </c>
      <c r="J17" s="262">
        <v>124.89076597994553</v>
      </c>
      <c r="K17" s="417">
        <v>116.88276708023433</v>
      </c>
      <c r="L17" s="417">
        <v>117.85834716281505</v>
      </c>
      <c r="M17" s="417">
        <v>119.44497516512911</v>
      </c>
      <c r="N17" s="262">
        <v>121.06630208028679</v>
      </c>
      <c r="O17" s="417">
        <v>123.26937929009345</v>
      </c>
      <c r="P17" s="417">
        <v>123.97333827319774</v>
      </c>
      <c r="Q17" s="417">
        <v>126.89842442093915</v>
      </c>
      <c r="R17" s="262">
        <v>110.59117105756602</v>
      </c>
      <c r="S17" s="417">
        <v>151.03346159252763</v>
      </c>
      <c r="T17" s="417">
        <v>130.12393815605793</v>
      </c>
      <c r="U17" s="417">
        <v>117.19058918759586</v>
      </c>
      <c r="V17" s="262">
        <v>73.116274370066321</v>
      </c>
      <c r="W17" s="417">
        <v>124.52774879189535</v>
      </c>
      <c r="X17" s="417">
        <v>125.16672304107995</v>
      </c>
      <c r="Y17" s="417">
        <v>126.02714122201786</v>
      </c>
    </row>
    <row r="18" spans="1:25" ht="15" customHeight="1">
      <c r="A18" s="693" t="s">
        <v>335</v>
      </c>
      <c r="B18" s="262">
        <v>100</v>
      </c>
      <c r="C18" s="417">
        <v>100</v>
      </c>
      <c r="D18" s="417">
        <v>100</v>
      </c>
      <c r="E18" s="417">
        <v>100</v>
      </c>
      <c r="F18" s="262">
        <v>115.35071800397554</v>
      </c>
      <c r="G18" s="417">
        <v>97.264271867601877</v>
      </c>
      <c r="H18" s="417">
        <v>116.97313669479404</v>
      </c>
      <c r="I18" s="417">
        <v>116.79162481785808</v>
      </c>
      <c r="J18" s="262">
        <v>116.19386774115301</v>
      </c>
      <c r="K18" s="417">
        <v>115.75155764249125</v>
      </c>
      <c r="L18" s="417">
        <v>124.655907401568</v>
      </c>
      <c r="M18" s="417">
        <v>124.10347278617577</v>
      </c>
      <c r="N18" s="262">
        <v>111.9850071669225</v>
      </c>
      <c r="O18" s="417">
        <v>119.04800728757337</v>
      </c>
      <c r="P18" s="417">
        <v>145.04222495597622</v>
      </c>
      <c r="Q18" s="417">
        <v>147.93424091153909</v>
      </c>
      <c r="R18" s="262">
        <v>149.04861132604267</v>
      </c>
      <c r="S18" s="417">
        <v>154.41573547067847</v>
      </c>
      <c r="T18" s="417">
        <v>157.25083179002155</v>
      </c>
      <c r="U18" s="417">
        <v>163.33711758805117</v>
      </c>
      <c r="V18" s="262">
        <v>170.96004815908802</v>
      </c>
      <c r="W18" s="417">
        <v>177.41846229804938</v>
      </c>
      <c r="X18" s="417">
        <v>181.93864241657559</v>
      </c>
      <c r="Y18" s="417">
        <v>185.74196307079339</v>
      </c>
    </row>
    <row r="19" spans="1:25" ht="15" customHeight="1">
      <c r="A19" s="707" t="s">
        <v>336</v>
      </c>
      <c r="B19" s="262">
        <v>100</v>
      </c>
      <c r="C19" s="417">
        <v>100</v>
      </c>
      <c r="D19" s="417">
        <v>100</v>
      </c>
      <c r="E19" s="417">
        <v>100</v>
      </c>
      <c r="F19" s="262">
        <v>112.19354472930945</v>
      </c>
      <c r="G19" s="417">
        <v>114.47980201978751</v>
      </c>
      <c r="H19" s="417">
        <v>118.22678993578791</v>
      </c>
      <c r="I19" s="417">
        <v>120.37950585705669</v>
      </c>
      <c r="J19" s="262">
        <v>120.84890535355804</v>
      </c>
      <c r="K19" s="417">
        <v>123.15806693257667</v>
      </c>
      <c r="L19" s="417">
        <v>127.34506680400305</v>
      </c>
      <c r="M19" s="417">
        <v>129.90621046536262</v>
      </c>
      <c r="N19" s="262">
        <v>133.57152328758997</v>
      </c>
      <c r="O19" s="417">
        <v>133.74087636419742</v>
      </c>
      <c r="P19" s="417">
        <v>130.08842539492628</v>
      </c>
      <c r="Q19" s="417">
        <v>132.37375773166374</v>
      </c>
      <c r="R19" s="262">
        <v>121.41779253982432</v>
      </c>
      <c r="S19" s="417">
        <v>132.58640986845359</v>
      </c>
      <c r="T19" s="417">
        <v>169.93356092209277</v>
      </c>
      <c r="U19" s="417">
        <v>173.17572800571662</v>
      </c>
      <c r="V19" s="262">
        <v>122.14475275693064</v>
      </c>
      <c r="W19" s="417">
        <v>147.81612439658659</v>
      </c>
      <c r="X19" s="417">
        <v>212.6697651926543</v>
      </c>
      <c r="Y19" s="417">
        <v>208.98608498445302</v>
      </c>
    </row>
    <row r="20" spans="1:25" ht="15" customHeight="1">
      <c r="A20" s="707" t="s">
        <v>337</v>
      </c>
      <c r="B20" s="262">
        <v>100</v>
      </c>
      <c r="C20" s="417">
        <v>100</v>
      </c>
      <c r="D20" s="417">
        <v>100</v>
      </c>
      <c r="E20" s="417">
        <v>100</v>
      </c>
      <c r="F20" s="262">
        <v>105.00719722510354</v>
      </c>
      <c r="G20" s="417">
        <v>105.52640089991809</v>
      </c>
      <c r="H20" s="417">
        <v>111.33577930122136</v>
      </c>
      <c r="I20" s="417">
        <v>119.86422194438171</v>
      </c>
      <c r="J20" s="262">
        <v>135.67172044632485</v>
      </c>
      <c r="K20" s="417">
        <v>149.4308672332487</v>
      </c>
      <c r="L20" s="417">
        <v>164.65027821286583</v>
      </c>
      <c r="M20" s="417">
        <v>171.42635742664865</v>
      </c>
      <c r="N20" s="262">
        <v>161.29609062223017</v>
      </c>
      <c r="O20" s="417">
        <v>175.89859023309032</v>
      </c>
      <c r="P20" s="417">
        <v>180.96387812233758</v>
      </c>
      <c r="Q20" s="417">
        <v>173.81972995000976</v>
      </c>
      <c r="R20" s="262">
        <v>165.77733579964092</v>
      </c>
      <c r="S20" s="417">
        <v>163.2926557738474</v>
      </c>
      <c r="T20" s="417">
        <v>209.53219439308052</v>
      </c>
      <c r="U20" s="417">
        <v>205.19930073648655</v>
      </c>
      <c r="V20" s="262">
        <v>149.49824777408696</v>
      </c>
      <c r="W20" s="417">
        <v>155.74408674915162</v>
      </c>
      <c r="X20" s="417">
        <v>209.20017804278896</v>
      </c>
      <c r="Y20" s="417">
        <v>210.52655044756867</v>
      </c>
    </row>
    <row r="21" spans="1:25" ht="15" customHeight="1">
      <c r="A21" s="707" t="s">
        <v>338</v>
      </c>
      <c r="B21" s="262">
        <v>100</v>
      </c>
      <c r="C21" s="417">
        <v>100</v>
      </c>
      <c r="D21" s="417">
        <v>100</v>
      </c>
      <c r="E21" s="417">
        <v>100</v>
      </c>
      <c r="F21" s="262">
        <v>101.203201520231</v>
      </c>
      <c r="G21" s="417">
        <v>104.25578326421218</v>
      </c>
      <c r="H21" s="417">
        <v>111.93714464778235</v>
      </c>
      <c r="I21" s="417">
        <v>110.2608294944651</v>
      </c>
      <c r="J21" s="262">
        <v>113.40328172929703</v>
      </c>
      <c r="K21" s="417">
        <v>117.77895368300513</v>
      </c>
      <c r="L21" s="417">
        <v>123.11286436780931</v>
      </c>
      <c r="M21" s="417">
        <v>125.64891836421094</v>
      </c>
      <c r="N21" s="262">
        <v>130.19260681876986</v>
      </c>
      <c r="O21" s="417">
        <v>132.01433569280886</v>
      </c>
      <c r="P21" s="417">
        <v>141.67698002315578</v>
      </c>
      <c r="Q21" s="417">
        <v>146.05336143573487</v>
      </c>
      <c r="R21" s="262">
        <v>145.21140893125462</v>
      </c>
      <c r="S21" s="417">
        <v>203.09209334728129</v>
      </c>
      <c r="T21" s="417">
        <v>201.14675564877135</v>
      </c>
      <c r="U21" s="417">
        <v>205.89078775209094</v>
      </c>
      <c r="V21" s="262">
        <v>152.91348361076683</v>
      </c>
      <c r="W21" s="417">
        <v>222.36322668517744</v>
      </c>
      <c r="X21" s="417">
        <v>232.49743481947434</v>
      </c>
      <c r="Y21" s="417">
        <v>234.9387906996796</v>
      </c>
    </row>
    <row r="22" spans="1:25" ht="15" customHeight="1">
      <c r="A22" s="707" t="s">
        <v>339</v>
      </c>
      <c r="B22" s="262">
        <v>100</v>
      </c>
      <c r="C22" s="417">
        <v>100</v>
      </c>
      <c r="D22" s="417">
        <v>100</v>
      </c>
      <c r="E22" s="417">
        <v>100</v>
      </c>
      <c r="F22" s="262">
        <v>109.27870359941269</v>
      </c>
      <c r="G22" s="417">
        <v>109.83371301356692</v>
      </c>
      <c r="H22" s="417">
        <v>100.85811091264634</v>
      </c>
      <c r="I22" s="417">
        <v>107.6320073211017</v>
      </c>
      <c r="J22" s="262">
        <v>109.83675133998014</v>
      </c>
      <c r="K22" s="417">
        <v>117.47608018099176</v>
      </c>
      <c r="L22" s="417">
        <v>119.36525075042282</v>
      </c>
      <c r="M22" s="417">
        <v>132.03263994812727</v>
      </c>
      <c r="N22" s="262">
        <v>117.62136856286499</v>
      </c>
      <c r="O22" s="417">
        <v>132.18037110587352</v>
      </c>
      <c r="P22" s="417">
        <v>140.69908553308588</v>
      </c>
      <c r="Q22" s="417">
        <v>160.00994662591165</v>
      </c>
      <c r="R22" s="262">
        <v>144.05651065625969</v>
      </c>
      <c r="S22" s="417">
        <v>168.86426459560707</v>
      </c>
      <c r="T22" s="417">
        <v>173.51782019884445</v>
      </c>
      <c r="U22" s="417">
        <v>179.81183377503592</v>
      </c>
      <c r="V22" s="262">
        <v>166.25907336589049</v>
      </c>
      <c r="W22" s="417">
        <v>193.83409409962431</v>
      </c>
      <c r="X22" s="417">
        <v>198.58614263778719</v>
      </c>
      <c r="Y22" s="417">
        <v>200.66133425237399</v>
      </c>
    </row>
    <row r="23" spans="1:25" ht="15" customHeight="1">
      <c r="A23" s="707" t="s">
        <v>340</v>
      </c>
      <c r="B23" s="262">
        <v>100</v>
      </c>
      <c r="C23" s="417">
        <v>100</v>
      </c>
      <c r="D23" s="417">
        <v>100</v>
      </c>
      <c r="E23" s="417">
        <v>100</v>
      </c>
      <c r="F23" s="262">
        <v>95.070241961182205</v>
      </c>
      <c r="G23" s="417">
        <v>103.36717327881921</v>
      </c>
      <c r="H23" s="417">
        <v>148.7837970927657</v>
      </c>
      <c r="I23" s="417">
        <v>115.87110982125701</v>
      </c>
      <c r="J23" s="262">
        <v>118.97331288049955</v>
      </c>
      <c r="K23" s="417">
        <v>124.57672917647558</v>
      </c>
      <c r="L23" s="417">
        <v>133.82444780475151</v>
      </c>
      <c r="M23" s="417">
        <v>139.92938821930235</v>
      </c>
      <c r="N23" s="262">
        <v>139.09066144872688</v>
      </c>
      <c r="O23" s="417">
        <v>143.58295713909172</v>
      </c>
      <c r="P23" s="417">
        <v>154.20824180306846</v>
      </c>
      <c r="Q23" s="417">
        <v>148.14774345492771</v>
      </c>
      <c r="R23" s="262">
        <v>141.57904389386201</v>
      </c>
      <c r="S23" s="417">
        <v>173.74438368495183</v>
      </c>
      <c r="T23" s="417">
        <v>168.34707212494169</v>
      </c>
      <c r="U23" s="417">
        <v>171.15683010490542</v>
      </c>
      <c r="V23" s="262">
        <v>181.57972145070096</v>
      </c>
      <c r="W23" s="417">
        <v>191.29849427051201</v>
      </c>
      <c r="X23" s="417">
        <v>196.46264493563547</v>
      </c>
      <c r="Y23" s="417">
        <v>199.01032128360868</v>
      </c>
    </row>
    <row r="24" spans="1:25" ht="15" customHeight="1">
      <c r="A24" s="707" t="s">
        <v>341</v>
      </c>
      <c r="B24" s="262">
        <v>100</v>
      </c>
      <c r="C24" s="417">
        <v>100</v>
      </c>
      <c r="D24" s="417">
        <v>100</v>
      </c>
      <c r="E24" s="417">
        <v>100</v>
      </c>
      <c r="F24" s="262">
        <v>123.55520843089691</v>
      </c>
      <c r="G24" s="417">
        <v>130.63279086728585</v>
      </c>
      <c r="H24" s="417">
        <v>140.96683235527391</v>
      </c>
      <c r="I24" s="417">
        <v>143.31572550112824</v>
      </c>
      <c r="J24" s="262">
        <v>140.52919810197469</v>
      </c>
      <c r="K24" s="417">
        <v>143.39378463732416</v>
      </c>
      <c r="L24" s="417">
        <v>151.7550457420185</v>
      </c>
      <c r="M24" s="417">
        <v>153.73567006416101</v>
      </c>
      <c r="N24" s="262">
        <v>143.70331108447542</v>
      </c>
      <c r="O24" s="417">
        <v>155.9111855178561</v>
      </c>
      <c r="P24" s="417">
        <v>179.19937370745055</v>
      </c>
      <c r="Q24" s="417">
        <v>179.7906012546882</v>
      </c>
      <c r="R24" s="262">
        <v>167.49564964665649</v>
      </c>
      <c r="S24" s="417">
        <v>186.7602130065105</v>
      </c>
      <c r="T24" s="417">
        <v>188.2005385621261</v>
      </c>
      <c r="U24" s="417">
        <v>192.52230513314939</v>
      </c>
      <c r="V24" s="262">
        <v>199.66712159908951</v>
      </c>
      <c r="W24" s="417">
        <v>205.9145687721641</v>
      </c>
      <c r="X24" s="417">
        <v>209.17976057121854</v>
      </c>
      <c r="Y24" s="417">
        <v>210.86907404423019</v>
      </c>
    </row>
    <row r="25" spans="1:25" ht="15" customHeight="1">
      <c r="A25" s="707" t="s">
        <v>342</v>
      </c>
      <c r="B25" s="262">
        <v>100</v>
      </c>
      <c r="C25" s="417">
        <v>100</v>
      </c>
      <c r="D25" s="417">
        <v>100</v>
      </c>
      <c r="E25" s="417">
        <v>100</v>
      </c>
      <c r="F25" s="262">
        <v>88.67020533385201</v>
      </c>
      <c r="G25" s="417">
        <v>94.926313932951416</v>
      </c>
      <c r="H25" s="417">
        <v>147.82041329967569</v>
      </c>
      <c r="I25" s="417">
        <v>102.84797007834645</v>
      </c>
      <c r="J25" s="262">
        <v>103.47950836664546</v>
      </c>
      <c r="K25" s="417">
        <v>106.81144370576934</v>
      </c>
      <c r="L25" s="417">
        <v>139.67911617275925</v>
      </c>
      <c r="M25" s="417">
        <v>117.97052426562867</v>
      </c>
      <c r="N25" s="262">
        <v>126.20952053878354</v>
      </c>
      <c r="O25" s="417">
        <v>130.04068967874036</v>
      </c>
      <c r="P25" s="417">
        <v>160.76594741006625</v>
      </c>
      <c r="Q25" s="417">
        <v>137.08892448467833</v>
      </c>
      <c r="R25" s="262">
        <v>126.46310119024591</v>
      </c>
      <c r="S25" s="417">
        <v>159.82653934856893</v>
      </c>
      <c r="T25" s="417">
        <v>150.41330982453815</v>
      </c>
      <c r="U25" s="417">
        <v>149.46718990559953</v>
      </c>
      <c r="V25" s="262">
        <v>159.49372200405369</v>
      </c>
      <c r="W25" s="417">
        <v>168.32090715704021</v>
      </c>
      <c r="X25" s="417">
        <v>172.56042954212762</v>
      </c>
      <c r="Y25" s="417">
        <v>175.07149037998423</v>
      </c>
    </row>
    <row r="26" spans="1:25" ht="15" customHeight="1">
      <c r="A26" s="707" t="s">
        <v>343</v>
      </c>
      <c r="B26" s="262">
        <v>100</v>
      </c>
      <c r="C26" s="417">
        <v>100</v>
      </c>
      <c r="D26" s="417">
        <v>100</v>
      </c>
      <c r="E26" s="417">
        <v>100</v>
      </c>
      <c r="F26" s="262">
        <v>117.25526927200163</v>
      </c>
      <c r="G26" s="417">
        <v>146.7871536409807</v>
      </c>
      <c r="H26" s="417">
        <v>211.54130196907707</v>
      </c>
      <c r="I26" s="417">
        <v>222.8427673266998</v>
      </c>
      <c r="J26" s="262">
        <v>258.80555724244408</v>
      </c>
      <c r="K26" s="417">
        <v>294.09126505961666</v>
      </c>
      <c r="L26" s="417">
        <v>329.19671495210594</v>
      </c>
      <c r="M26" s="417">
        <v>340.05902907561028</v>
      </c>
      <c r="N26" s="262">
        <v>319.48839956095759</v>
      </c>
      <c r="O26" s="417">
        <v>319.80433553681752</v>
      </c>
      <c r="P26" s="417">
        <v>358.61321247365635</v>
      </c>
      <c r="Q26" s="417">
        <v>317.34206905029816</v>
      </c>
      <c r="R26" s="262">
        <v>293.79933475753745</v>
      </c>
      <c r="S26" s="417">
        <v>361.81260425578756</v>
      </c>
      <c r="T26" s="417">
        <v>341.1448018808419</v>
      </c>
      <c r="U26" s="417">
        <v>334.90993975642243</v>
      </c>
      <c r="V26" s="262">
        <v>344.67636781215379</v>
      </c>
      <c r="W26" s="417">
        <v>355.22597433293208</v>
      </c>
      <c r="X26" s="417">
        <v>362.75256592548783</v>
      </c>
      <c r="Y26" s="417">
        <v>362.78070927241367</v>
      </c>
    </row>
    <row r="27" spans="1:25" ht="15" customHeight="1">
      <c r="A27" s="707" t="s">
        <v>344</v>
      </c>
      <c r="B27" s="262">
        <v>100</v>
      </c>
      <c r="C27" s="417">
        <v>100</v>
      </c>
      <c r="D27" s="417">
        <v>100</v>
      </c>
      <c r="E27" s="417">
        <v>100</v>
      </c>
      <c r="F27" s="262">
        <v>94.810778193214801</v>
      </c>
      <c r="G27" s="417">
        <v>105.63701828830865</v>
      </c>
      <c r="H27" s="417">
        <v>176.16521123131537</v>
      </c>
      <c r="I27" s="417">
        <v>119.04621477794922</v>
      </c>
      <c r="J27" s="262">
        <v>119.99742036207583</v>
      </c>
      <c r="K27" s="417">
        <v>123.45421044002185</v>
      </c>
      <c r="L27" s="417">
        <v>170.40353570982134</v>
      </c>
      <c r="M27" s="417">
        <v>129.67029397137219</v>
      </c>
      <c r="N27" s="262">
        <v>136.38586761914607</v>
      </c>
      <c r="O27" s="417">
        <v>137.99808019337979</v>
      </c>
      <c r="P27" s="417">
        <v>190.37606414908828</v>
      </c>
      <c r="Q27" s="417">
        <v>149.0140092749069</v>
      </c>
      <c r="R27" s="262">
        <v>146.55520228747827</v>
      </c>
      <c r="S27" s="417">
        <v>199.5907275216305</v>
      </c>
      <c r="T27" s="417">
        <v>196.1236011844228</v>
      </c>
      <c r="U27" s="417">
        <v>196.67076501964462</v>
      </c>
      <c r="V27" s="262">
        <v>201.94911809669404</v>
      </c>
      <c r="W27" s="417">
        <v>207.84429703297792</v>
      </c>
      <c r="X27" s="417">
        <v>210.08440159196971</v>
      </c>
      <c r="Y27" s="417">
        <v>211.38973851490118</v>
      </c>
    </row>
    <row r="28" spans="1:25" ht="15" customHeight="1">
      <c r="A28" s="707" t="s">
        <v>345</v>
      </c>
      <c r="B28" s="262">
        <v>100</v>
      </c>
      <c r="C28" s="417">
        <v>100</v>
      </c>
      <c r="D28" s="417">
        <v>100</v>
      </c>
      <c r="E28" s="417">
        <v>100</v>
      </c>
      <c r="F28" s="262">
        <v>212.8374878178044</v>
      </c>
      <c r="G28" s="417">
        <v>200.62036970458635</v>
      </c>
      <c r="H28" s="417">
        <v>179.22184732725881</v>
      </c>
      <c r="I28" s="417">
        <v>122.57292922099514</v>
      </c>
      <c r="J28" s="262">
        <v>149.22092322828485</v>
      </c>
      <c r="K28" s="417">
        <v>184.05922347358191</v>
      </c>
      <c r="L28" s="417">
        <v>227.13424737858813</v>
      </c>
      <c r="M28" s="417">
        <v>233.60053870215361</v>
      </c>
      <c r="N28" s="262">
        <v>175.52265218545367</v>
      </c>
      <c r="O28" s="417">
        <v>210.50184386985475</v>
      </c>
      <c r="P28" s="417">
        <v>248.90691115264519</v>
      </c>
      <c r="Q28" s="417">
        <v>243.97559193118451</v>
      </c>
      <c r="R28" s="262">
        <v>233.32005856741881</v>
      </c>
      <c r="S28" s="417">
        <v>237.07128538927441</v>
      </c>
      <c r="T28" s="417">
        <v>238.63978245895706</v>
      </c>
      <c r="U28" s="417">
        <v>231.90783122619871</v>
      </c>
      <c r="V28" s="262">
        <v>250.99830629737573</v>
      </c>
      <c r="W28" s="417">
        <v>260.50622878227551</v>
      </c>
      <c r="X28" s="417">
        <v>268.10276275649977</v>
      </c>
      <c r="Y28" s="417">
        <v>256.0142558743849</v>
      </c>
    </row>
    <row r="29" spans="1:25" ht="15" customHeight="1">
      <c r="A29" s="693" t="s">
        <v>346</v>
      </c>
      <c r="B29" s="262">
        <v>100</v>
      </c>
      <c r="C29" s="417">
        <v>100</v>
      </c>
      <c r="D29" s="417">
        <v>100</v>
      </c>
      <c r="E29" s="417">
        <v>100</v>
      </c>
      <c r="F29" s="262">
        <v>93.469204556491349</v>
      </c>
      <c r="G29" s="417">
        <v>106.2019531491255</v>
      </c>
      <c r="H29" s="417">
        <v>195.59055312135857</v>
      </c>
      <c r="I29" s="417">
        <v>123.8589907586279</v>
      </c>
      <c r="J29" s="262">
        <v>122.45268933767386</v>
      </c>
      <c r="K29" s="417">
        <v>123.93842852585067</v>
      </c>
      <c r="L29" s="417">
        <v>183.99098625393108</v>
      </c>
      <c r="M29" s="417">
        <v>129.0863071257302</v>
      </c>
      <c r="N29" s="262">
        <v>130.1047312978406</v>
      </c>
      <c r="O29" s="417">
        <v>132.75538943776192</v>
      </c>
      <c r="P29" s="417">
        <v>216.87943268125127</v>
      </c>
      <c r="Q29" s="417">
        <v>150.04142965891305</v>
      </c>
      <c r="R29" s="262">
        <v>151.25898145954068</v>
      </c>
      <c r="S29" s="417">
        <v>217.64873230979319</v>
      </c>
      <c r="T29" s="417">
        <v>214.53496835860707</v>
      </c>
      <c r="U29" s="417">
        <v>213.85880263081449</v>
      </c>
      <c r="V29" s="262">
        <v>216.38378618151788</v>
      </c>
      <c r="W29" s="417">
        <v>220.64515458226404</v>
      </c>
      <c r="X29" s="417">
        <v>223.20165738182345</v>
      </c>
      <c r="Y29" s="417">
        <v>221.65412096392609</v>
      </c>
    </row>
    <row r="30" spans="1:25" ht="15" customHeight="1">
      <c r="A30" s="708" t="s">
        <v>347</v>
      </c>
      <c r="B30" s="262">
        <v>100</v>
      </c>
      <c r="C30" s="417">
        <v>100</v>
      </c>
      <c r="D30" s="417">
        <v>100</v>
      </c>
      <c r="E30" s="417">
        <v>100</v>
      </c>
      <c r="F30" s="262">
        <v>116.3289329164278</v>
      </c>
      <c r="G30" s="417">
        <v>128.10659000996509</v>
      </c>
      <c r="H30" s="417">
        <v>130.82026728214004</v>
      </c>
      <c r="I30" s="417">
        <v>140.25320318872349</v>
      </c>
      <c r="J30" s="262">
        <v>139.42046812820183</v>
      </c>
      <c r="K30" s="417">
        <v>140.92932689203278</v>
      </c>
      <c r="L30" s="417">
        <v>147.48532230108981</v>
      </c>
      <c r="M30" s="417">
        <v>149.97256537193942</v>
      </c>
      <c r="N30" s="262">
        <v>156.34825474437832</v>
      </c>
      <c r="O30" s="417">
        <v>161.62150334017912</v>
      </c>
      <c r="P30" s="417">
        <v>160.54494972597803</v>
      </c>
      <c r="Q30" s="417">
        <v>164.37907550186969</v>
      </c>
      <c r="R30" s="262">
        <v>156.43437140709079</v>
      </c>
      <c r="S30" s="417">
        <v>183.81084928985032</v>
      </c>
      <c r="T30" s="417">
        <v>181.5574108747283</v>
      </c>
      <c r="U30" s="417">
        <v>183.28629009241871</v>
      </c>
      <c r="V30" s="262">
        <v>191.41616412059807</v>
      </c>
      <c r="W30" s="417">
        <v>200.18188236800501</v>
      </c>
      <c r="X30" s="417">
        <v>205.39133468884918</v>
      </c>
      <c r="Y30" s="417">
        <v>210.35188176902525</v>
      </c>
    </row>
    <row r="31" spans="1:25" ht="15" customHeight="1">
      <c r="A31" s="708" t="s">
        <v>348</v>
      </c>
      <c r="B31" s="262">
        <v>100</v>
      </c>
      <c r="C31" s="417">
        <v>100</v>
      </c>
      <c r="D31" s="417">
        <v>100</v>
      </c>
      <c r="E31" s="417">
        <v>100</v>
      </c>
      <c r="F31" s="262">
        <v>107.7451207889206</v>
      </c>
      <c r="G31" s="417">
        <v>112.10833560364564</v>
      </c>
      <c r="H31" s="417">
        <v>114.58544790818861</v>
      </c>
      <c r="I31" s="417">
        <v>115.42238746809075</v>
      </c>
      <c r="J31" s="262">
        <v>114.72277762739654</v>
      </c>
      <c r="K31" s="417">
        <v>115.42924386595782</v>
      </c>
      <c r="L31" s="417">
        <v>118.62850414576994</v>
      </c>
      <c r="M31" s="417">
        <v>117.69037196140746</v>
      </c>
      <c r="N31" s="262">
        <v>110.66990293530441</v>
      </c>
      <c r="O31" s="417">
        <v>113.13211512192056</v>
      </c>
      <c r="P31" s="417">
        <v>143.58388747941632</v>
      </c>
      <c r="Q31" s="417">
        <v>116.6898049364024</v>
      </c>
      <c r="R31" s="262">
        <v>107.8743289231781</v>
      </c>
      <c r="S31" s="417">
        <v>125.66740200203787</v>
      </c>
      <c r="T31" s="417">
        <v>124.62113482014381</v>
      </c>
      <c r="U31" s="417">
        <v>128.64507698491181</v>
      </c>
      <c r="V31" s="262">
        <v>137.60324670581227</v>
      </c>
      <c r="W31" s="417">
        <v>145.9998209407166</v>
      </c>
      <c r="X31" s="417">
        <v>150.46130171565545</v>
      </c>
      <c r="Y31" s="417">
        <v>151.03291458171248</v>
      </c>
    </row>
    <row r="32" spans="1:25" s="697" customFormat="1" ht="15" customHeight="1">
      <c r="A32" s="709" t="s">
        <v>349</v>
      </c>
      <c r="B32" s="262">
        <v>100</v>
      </c>
      <c r="C32" s="417">
        <v>100</v>
      </c>
      <c r="D32" s="417">
        <v>100</v>
      </c>
      <c r="E32" s="417">
        <v>100</v>
      </c>
      <c r="F32" s="262">
        <v>111.88781369951013</v>
      </c>
      <c r="G32" s="417">
        <v>116.17315722813429</v>
      </c>
      <c r="H32" s="417">
        <v>121.11468777853499</v>
      </c>
      <c r="I32" s="417">
        <v>127.36908996320508</v>
      </c>
      <c r="J32" s="262">
        <v>136.2593019371852</v>
      </c>
      <c r="K32" s="417">
        <v>146.05245454667056</v>
      </c>
      <c r="L32" s="417">
        <v>157.45903121030844</v>
      </c>
      <c r="M32" s="417">
        <v>157.44526644447413</v>
      </c>
      <c r="N32" s="262">
        <v>137.64559826910263</v>
      </c>
      <c r="O32" s="417">
        <v>147.15607047431843</v>
      </c>
      <c r="P32" s="417">
        <v>178.59948392329568</v>
      </c>
      <c r="Q32" s="417">
        <v>174.78118019294246</v>
      </c>
      <c r="R32" s="262">
        <v>170.60935057576035</v>
      </c>
      <c r="S32" s="417">
        <v>183.25086835783577</v>
      </c>
      <c r="T32" s="417">
        <v>163.67528016024659</v>
      </c>
      <c r="U32" s="417">
        <v>168.8412415258058</v>
      </c>
      <c r="V32" s="262">
        <v>186.39899833624369</v>
      </c>
      <c r="W32" s="417">
        <v>209.32361004871152</v>
      </c>
      <c r="X32" s="417">
        <v>190.84368991567638</v>
      </c>
      <c r="Y32" s="417">
        <v>193.24435069730094</v>
      </c>
    </row>
    <row r="33" spans="1:25" s="691" customFormat="1" ht="15" customHeight="1">
      <c r="A33" s="710" t="s">
        <v>510</v>
      </c>
      <c r="B33" s="262">
        <v>100</v>
      </c>
      <c r="C33" s="417">
        <v>100</v>
      </c>
      <c r="D33" s="417">
        <v>100</v>
      </c>
      <c r="E33" s="417">
        <v>100</v>
      </c>
      <c r="F33" s="262">
        <v>104.51523103671238</v>
      </c>
      <c r="G33" s="417">
        <v>108.60592100298625</v>
      </c>
      <c r="H33" s="417">
        <v>109.47915481772246</v>
      </c>
      <c r="I33" s="417">
        <v>112.81741156684512</v>
      </c>
      <c r="J33" s="262">
        <v>117.39954484813771</v>
      </c>
      <c r="K33" s="417">
        <v>117.33653855148501</v>
      </c>
      <c r="L33" s="417">
        <v>120.56547083968911</v>
      </c>
      <c r="M33" s="417">
        <v>117.98556320021274</v>
      </c>
      <c r="N33" s="262">
        <v>125.89645188267085</v>
      </c>
      <c r="O33" s="417">
        <v>126.30503711627514</v>
      </c>
      <c r="P33" s="417">
        <v>128.48362355909137</v>
      </c>
      <c r="Q33" s="417">
        <v>131.86307942837757</v>
      </c>
      <c r="R33" s="262">
        <v>141.34925847160272</v>
      </c>
      <c r="S33" s="417">
        <v>143.80671401287205</v>
      </c>
      <c r="T33" s="417">
        <v>144.53195897380479</v>
      </c>
      <c r="U33" s="417">
        <v>143.08617067852992</v>
      </c>
      <c r="V33" s="262">
        <v>172.55502430409683</v>
      </c>
      <c r="W33" s="417">
        <v>176.27997587291057</v>
      </c>
      <c r="X33" s="417">
        <v>166.83571499990805</v>
      </c>
      <c r="Y33" s="417">
        <v>162.66321993530676</v>
      </c>
    </row>
    <row r="34" spans="1:25" s="697" customFormat="1" ht="15" customHeight="1">
      <c r="A34" s="711" t="s">
        <v>350</v>
      </c>
      <c r="B34" s="262">
        <v>100</v>
      </c>
      <c r="C34" s="417">
        <v>100</v>
      </c>
      <c r="D34" s="417">
        <v>100</v>
      </c>
      <c r="E34" s="417">
        <v>100</v>
      </c>
      <c r="F34" s="262">
        <v>100.75077780338016</v>
      </c>
      <c r="G34" s="417">
        <v>101.85473154369589</v>
      </c>
      <c r="H34" s="417">
        <v>103.62979261782385</v>
      </c>
      <c r="I34" s="417">
        <v>106.19285830805154</v>
      </c>
      <c r="J34" s="262">
        <v>109.86977056300296</v>
      </c>
      <c r="K34" s="417">
        <v>110.69096900791797</v>
      </c>
      <c r="L34" s="417">
        <v>115.03908133382205</v>
      </c>
      <c r="M34" s="417">
        <v>113.99343969683156</v>
      </c>
      <c r="N34" s="262">
        <v>121.62848460215767</v>
      </c>
      <c r="O34" s="417">
        <v>124.04322233105512</v>
      </c>
      <c r="P34" s="417">
        <v>128.81263681195173</v>
      </c>
      <c r="Q34" s="417">
        <v>135.77125853946899</v>
      </c>
      <c r="R34" s="262">
        <v>142.48964004192527</v>
      </c>
      <c r="S34" s="417">
        <v>148.92178586220967</v>
      </c>
      <c r="T34" s="417">
        <v>152.46765750268401</v>
      </c>
      <c r="U34" s="417">
        <v>151.55062514656723</v>
      </c>
      <c r="V34" s="262">
        <v>151.47530190171653</v>
      </c>
      <c r="W34" s="417">
        <v>196.48172401192926</v>
      </c>
      <c r="X34" s="417">
        <v>178.60252110985169</v>
      </c>
      <c r="Y34" s="417">
        <v>189.80299600206254</v>
      </c>
    </row>
    <row r="35" spans="1:25" s="698" customFormat="1" ht="15" customHeight="1">
      <c r="A35" s="712" t="s">
        <v>511</v>
      </c>
      <c r="B35" s="262">
        <v>100</v>
      </c>
      <c r="C35" s="417">
        <v>100</v>
      </c>
      <c r="D35" s="417">
        <v>100</v>
      </c>
      <c r="E35" s="417">
        <v>100</v>
      </c>
      <c r="F35" s="262">
        <v>133.63205272314136</v>
      </c>
      <c r="G35" s="417">
        <v>148.52239964414304</v>
      </c>
      <c r="H35" s="417">
        <v>162.76089027852166</v>
      </c>
      <c r="I35" s="417">
        <v>171.53937662881029</v>
      </c>
      <c r="J35" s="262">
        <v>169.65679519081513</v>
      </c>
      <c r="K35" s="417">
        <v>170.21234734104357</v>
      </c>
      <c r="L35" s="417">
        <v>171.99063782773055</v>
      </c>
      <c r="M35" s="417">
        <v>152.76298562284799</v>
      </c>
      <c r="N35" s="262">
        <v>168.0073608345127</v>
      </c>
      <c r="O35" s="417">
        <v>198.88393088684663</v>
      </c>
      <c r="P35" s="417">
        <v>199.98621414075183</v>
      </c>
      <c r="Q35" s="417">
        <v>184.97275199079868</v>
      </c>
      <c r="R35" s="262">
        <v>189.69835319516949</v>
      </c>
      <c r="S35" s="417">
        <v>198.61282462703576</v>
      </c>
      <c r="T35" s="417">
        <v>201.481377569046</v>
      </c>
      <c r="U35" s="417">
        <v>206.84884549866993</v>
      </c>
      <c r="V35" s="262">
        <v>199.32802292176805</v>
      </c>
      <c r="W35" s="417">
        <v>218.44957527847163</v>
      </c>
      <c r="X35" s="417">
        <v>232.35830846860085</v>
      </c>
      <c r="Y35" s="417">
        <v>242.21663335585157</v>
      </c>
    </row>
    <row r="36" spans="1:25" ht="15" customHeight="1">
      <c r="A36" s="705" t="s">
        <v>352</v>
      </c>
      <c r="B36" s="262">
        <v>100</v>
      </c>
      <c r="C36" s="417">
        <v>100</v>
      </c>
      <c r="D36" s="417">
        <v>100</v>
      </c>
      <c r="E36" s="417">
        <v>100</v>
      </c>
      <c r="F36" s="262">
        <v>112.93829524498491</v>
      </c>
      <c r="G36" s="417">
        <v>118.74937453485272</v>
      </c>
      <c r="H36" s="417">
        <v>127.02210222877596</v>
      </c>
      <c r="I36" s="417">
        <v>119.78108967220484</v>
      </c>
      <c r="J36" s="262">
        <v>146.08604104485366</v>
      </c>
      <c r="K36" s="417">
        <v>153.43526083289771</v>
      </c>
      <c r="L36" s="417">
        <v>156.84202473720015</v>
      </c>
      <c r="M36" s="417">
        <v>117.86379121047601</v>
      </c>
      <c r="N36" s="262">
        <v>144.6414221162141</v>
      </c>
      <c r="O36" s="417">
        <v>143.05208190955213</v>
      </c>
      <c r="P36" s="417">
        <v>146.21006285616431</v>
      </c>
      <c r="Q36" s="417">
        <v>152.16160761271794</v>
      </c>
      <c r="R36" s="262">
        <v>174.42607361135768</v>
      </c>
      <c r="S36" s="417">
        <v>191.56326310103043</v>
      </c>
      <c r="T36" s="417">
        <v>197.10379120050879</v>
      </c>
      <c r="U36" s="417">
        <v>207.36765842390935</v>
      </c>
      <c r="V36" s="262">
        <v>215.22951107521124</v>
      </c>
      <c r="W36" s="417">
        <v>226.06693213724515</v>
      </c>
      <c r="X36" s="417">
        <v>246.22674384116178</v>
      </c>
      <c r="Y36" s="417">
        <v>253.66007139114276</v>
      </c>
    </row>
    <row r="37" spans="1:25" ht="15" customHeight="1">
      <c r="A37" s="693" t="s">
        <v>353</v>
      </c>
      <c r="B37" s="262">
        <v>100</v>
      </c>
      <c r="C37" s="417">
        <v>100</v>
      </c>
      <c r="D37" s="417">
        <v>100</v>
      </c>
      <c r="E37" s="417">
        <v>100</v>
      </c>
      <c r="F37" s="262">
        <v>113.19627084709525</v>
      </c>
      <c r="G37" s="417">
        <v>119.91794795890188</v>
      </c>
      <c r="H37" s="417">
        <v>127.97525721708216</v>
      </c>
      <c r="I37" s="417">
        <v>118.45818502114058</v>
      </c>
      <c r="J37" s="262">
        <v>149.04079637810523</v>
      </c>
      <c r="K37" s="417">
        <v>158.29924553652884</v>
      </c>
      <c r="L37" s="417">
        <v>165.05013045137585</v>
      </c>
      <c r="M37" s="417">
        <v>115.82502162557896</v>
      </c>
      <c r="N37" s="262">
        <v>148.28756627849094</v>
      </c>
      <c r="O37" s="417">
        <v>144.20595646927222</v>
      </c>
      <c r="P37" s="417">
        <v>146.31699835924343</v>
      </c>
      <c r="Q37" s="417">
        <v>152.37315544814632</v>
      </c>
      <c r="R37" s="262">
        <v>179.17512872502564</v>
      </c>
      <c r="S37" s="417">
        <v>201.18352950324757</v>
      </c>
      <c r="T37" s="417">
        <v>211.63902348911344</v>
      </c>
      <c r="U37" s="417">
        <v>221.97089030660445</v>
      </c>
      <c r="V37" s="262">
        <v>234.40368600109994</v>
      </c>
      <c r="W37" s="417">
        <v>244.39869839287235</v>
      </c>
      <c r="X37" s="417">
        <v>253.8143070316317</v>
      </c>
      <c r="Y37" s="417">
        <v>266.24147790239675</v>
      </c>
    </row>
    <row r="38" spans="1:25" ht="15" customHeight="1">
      <c r="A38" s="693" t="s">
        <v>354</v>
      </c>
      <c r="B38" s="262">
        <v>100</v>
      </c>
      <c r="C38" s="417">
        <v>100</v>
      </c>
      <c r="D38" s="417">
        <v>100</v>
      </c>
      <c r="E38" s="417">
        <v>100</v>
      </c>
      <c r="F38" s="262">
        <v>105.45024142381965</v>
      </c>
      <c r="G38" s="417">
        <v>108.37229772168328</v>
      </c>
      <c r="H38" s="417">
        <v>111.15698494449549</v>
      </c>
      <c r="I38" s="417">
        <v>114.10714432346192</v>
      </c>
      <c r="J38" s="262">
        <v>118.45476535492377</v>
      </c>
      <c r="K38" s="417">
        <v>123.7313718093542</v>
      </c>
      <c r="L38" s="417">
        <v>129.31423553759979</v>
      </c>
      <c r="M38" s="417">
        <v>133.25823291541823</v>
      </c>
      <c r="N38" s="262">
        <v>141.34097535002027</v>
      </c>
      <c r="O38" s="417">
        <v>142.88269175640076</v>
      </c>
      <c r="P38" s="417">
        <v>145.01989018974254</v>
      </c>
      <c r="Q38" s="417">
        <v>147.53786426040924</v>
      </c>
      <c r="R38" s="262">
        <v>149.51971895700615</v>
      </c>
      <c r="S38" s="417">
        <v>154.36080708633929</v>
      </c>
      <c r="T38" s="417">
        <v>159.27027931738161</v>
      </c>
      <c r="U38" s="417">
        <v>170.84530194134783</v>
      </c>
      <c r="V38" s="262">
        <v>173.04620646410859</v>
      </c>
      <c r="W38" s="417">
        <v>222.50007094368357</v>
      </c>
      <c r="X38" s="417">
        <v>226.45631765165652</v>
      </c>
      <c r="Y38" s="417">
        <v>231.01296605898111</v>
      </c>
    </row>
    <row r="39" spans="1:25" ht="15" customHeight="1">
      <c r="A39" s="693" t="s">
        <v>355</v>
      </c>
      <c r="B39" s="262">
        <v>100</v>
      </c>
      <c r="C39" s="417">
        <v>100</v>
      </c>
      <c r="D39" s="417">
        <v>100</v>
      </c>
      <c r="E39" s="417">
        <v>100</v>
      </c>
      <c r="F39" s="262">
        <v>110.73004689384848</v>
      </c>
      <c r="G39" s="417">
        <v>116.21251532856513</v>
      </c>
      <c r="H39" s="417">
        <v>120.23942755657909</v>
      </c>
      <c r="I39" s="417">
        <v>121.79411346086309</v>
      </c>
      <c r="J39" s="262">
        <v>121.28122214668036</v>
      </c>
      <c r="K39" s="417">
        <v>120.66081972983935</v>
      </c>
      <c r="L39" s="417">
        <v>119.88034592446826</v>
      </c>
      <c r="M39" s="417">
        <v>117.30831733334921</v>
      </c>
      <c r="N39" s="262">
        <v>123.26512016576929</v>
      </c>
      <c r="O39" s="417">
        <v>123.04241056687879</v>
      </c>
      <c r="P39" s="417">
        <v>123.95264162114859</v>
      </c>
      <c r="Q39" s="417">
        <v>126.65505152680629</v>
      </c>
      <c r="R39" s="262">
        <v>128.61367982623187</v>
      </c>
      <c r="S39" s="417">
        <v>131.79282486072972</v>
      </c>
      <c r="T39" s="417">
        <v>133.59552020205373</v>
      </c>
      <c r="U39" s="417">
        <v>131.95158885224652</v>
      </c>
      <c r="V39" s="262">
        <v>130.77221781765189</v>
      </c>
      <c r="W39" s="417">
        <v>127.32653296769942</v>
      </c>
      <c r="X39" s="417">
        <v>198.49887094816629</v>
      </c>
      <c r="Y39" s="417">
        <v>152.95384450604496</v>
      </c>
    </row>
    <row r="40" spans="1:25" ht="15" customHeight="1">
      <c r="A40" s="693" t="s">
        <v>356</v>
      </c>
      <c r="B40" s="262">
        <v>100</v>
      </c>
      <c r="C40" s="417">
        <v>100</v>
      </c>
      <c r="D40" s="417">
        <v>100</v>
      </c>
      <c r="E40" s="417">
        <v>100</v>
      </c>
      <c r="F40" s="262">
        <v>120.08282732588449</v>
      </c>
      <c r="G40" s="417">
        <v>127.54939569388684</v>
      </c>
      <c r="H40" s="417">
        <v>134.90115887087558</v>
      </c>
      <c r="I40" s="417">
        <v>140.77505055543864</v>
      </c>
      <c r="J40" s="262">
        <v>145.88204699296381</v>
      </c>
      <c r="K40" s="417">
        <v>151.68997357735032</v>
      </c>
      <c r="L40" s="417">
        <v>157.80131106572603</v>
      </c>
      <c r="M40" s="417">
        <v>138.30875054577595</v>
      </c>
      <c r="N40" s="262">
        <v>149.97750458564647</v>
      </c>
      <c r="O40" s="417">
        <v>154.24527490930302</v>
      </c>
      <c r="P40" s="417">
        <v>160.47540832928257</v>
      </c>
      <c r="Q40" s="417">
        <v>170.45647728856611</v>
      </c>
      <c r="R40" s="262">
        <v>181.97906934082062</v>
      </c>
      <c r="S40" s="417">
        <v>188.00316848060595</v>
      </c>
      <c r="T40" s="417">
        <v>191.67106718283463</v>
      </c>
      <c r="U40" s="417">
        <v>191.15685350522506</v>
      </c>
      <c r="V40" s="262">
        <v>183.15447379607392</v>
      </c>
      <c r="W40" s="417">
        <v>236.65039293463241</v>
      </c>
      <c r="X40" s="417">
        <v>287.38402648261001</v>
      </c>
      <c r="Y40" s="417">
        <v>285.27315917957924</v>
      </c>
    </row>
    <row r="41" spans="1:25" ht="15" customHeight="1">
      <c r="A41" s="693" t="s">
        <v>357</v>
      </c>
      <c r="B41" s="262">
        <v>100</v>
      </c>
      <c r="C41" s="417">
        <v>100</v>
      </c>
      <c r="D41" s="417">
        <v>100</v>
      </c>
      <c r="E41" s="417">
        <v>100</v>
      </c>
      <c r="F41" s="262">
        <v>101.53981761883402</v>
      </c>
      <c r="G41" s="417">
        <v>105.68469328595988</v>
      </c>
      <c r="H41" s="417">
        <v>121.06290463338898</v>
      </c>
      <c r="I41" s="417">
        <v>177.12540485732745</v>
      </c>
      <c r="J41" s="262">
        <v>138.35101406726787</v>
      </c>
      <c r="K41" s="417">
        <v>130.03766138796894</v>
      </c>
      <c r="L41" s="417">
        <v>127.34439152678212</v>
      </c>
      <c r="M41" s="417">
        <v>126.1990091921612</v>
      </c>
      <c r="N41" s="262">
        <v>136.82705542499306</v>
      </c>
      <c r="O41" s="417">
        <v>140.84310915141037</v>
      </c>
      <c r="P41" s="417">
        <v>147.16253845990948</v>
      </c>
      <c r="Q41" s="417">
        <v>156.28559915731037</v>
      </c>
      <c r="R41" s="262">
        <v>164.74919308316828</v>
      </c>
      <c r="S41" s="417">
        <v>172.8233078365237</v>
      </c>
      <c r="T41" s="417">
        <v>175.68941827158949</v>
      </c>
      <c r="U41" s="417">
        <v>169.86113336910725</v>
      </c>
      <c r="V41" s="262">
        <v>157.86782441208749</v>
      </c>
      <c r="W41" s="417">
        <v>215.47340260567972</v>
      </c>
      <c r="X41" s="417">
        <v>231.79205241560931</v>
      </c>
      <c r="Y41" s="417">
        <v>173.58790935491007</v>
      </c>
    </row>
    <row r="42" spans="1:25" s="698" customFormat="1" ht="15" customHeight="1">
      <c r="A42" s="693" t="s">
        <v>358</v>
      </c>
      <c r="B42" s="262">
        <v>100</v>
      </c>
      <c r="C42" s="417">
        <v>100</v>
      </c>
      <c r="D42" s="417">
        <v>100</v>
      </c>
      <c r="E42" s="417">
        <v>100</v>
      </c>
      <c r="F42" s="262">
        <v>106.66471831759006</v>
      </c>
      <c r="G42" s="417">
        <v>111.33624651151881</v>
      </c>
      <c r="H42" s="417">
        <v>114.89141635840549</v>
      </c>
      <c r="I42" s="417">
        <v>117.42303519797534</v>
      </c>
      <c r="J42" s="262">
        <v>128.18451554367027</v>
      </c>
      <c r="K42" s="417">
        <v>119.70757386222115</v>
      </c>
      <c r="L42" s="417">
        <v>160.45088214814564</v>
      </c>
      <c r="M42" s="417">
        <v>121.0692817346134</v>
      </c>
      <c r="N42" s="262">
        <v>132.48500936464379</v>
      </c>
      <c r="O42" s="417">
        <v>138.8996033828308</v>
      </c>
      <c r="P42" s="417">
        <v>178.39124508153651</v>
      </c>
      <c r="Q42" s="417">
        <v>156.27673529863918</v>
      </c>
      <c r="R42" s="262">
        <v>164.28023873565914</v>
      </c>
      <c r="S42" s="417">
        <v>168.8125871726599</v>
      </c>
      <c r="T42" s="417">
        <v>208.17270394774948</v>
      </c>
      <c r="U42" s="417">
        <v>168.80323804328538</v>
      </c>
      <c r="V42" s="262">
        <v>165.7010813544052</v>
      </c>
      <c r="W42" s="417">
        <v>214.03208852123564</v>
      </c>
      <c r="X42" s="417">
        <v>219.24188336334396</v>
      </c>
      <c r="Y42" s="417">
        <v>226.30793275747072</v>
      </c>
    </row>
    <row r="43" spans="1:25" s="691" customFormat="1" ht="15" customHeight="1">
      <c r="A43" s="705" t="s">
        <v>359</v>
      </c>
      <c r="B43" s="262">
        <v>100</v>
      </c>
      <c r="C43" s="417">
        <v>100</v>
      </c>
      <c r="D43" s="417">
        <v>100</v>
      </c>
      <c r="E43" s="417">
        <v>100</v>
      </c>
      <c r="F43" s="262">
        <v>103.7760752033316</v>
      </c>
      <c r="G43" s="417">
        <v>119.02478092410547</v>
      </c>
      <c r="H43" s="417">
        <v>113.41130822430773</v>
      </c>
      <c r="I43" s="417">
        <v>117.88112269539752</v>
      </c>
      <c r="J43" s="262">
        <v>121.9785414478971</v>
      </c>
      <c r="K43" s="417">
        <v>125.56129051612336</v>
      </c>
      <c r="L43" s="417">
        <v>125.72980672978335</v>
      </c>
      <c r="M43" s="417">
        <v>126.09286427365491</v>
      </c>
      <c r="N43" s="262">
        <v>135.25149097845431</v>
      </c>
      <c r="O43" s="417">
        <v>134.99364333725191</v>
      </c>
      <c r="P43" s="417">
        <v>132.98837277671748</v>
      </c>
      <c r="Q43" s="417">
        <v>128.79460269313429</v>
      </c>
      <c r="R43" s="262">
        <v>152.10208686804918</v>
      </c>
      <c r="S43" s="417">
        <v>146.33307601612074</v>
      </c>
      <c r="T43" s="417">
        <v>142.18534145304901</v>
      </c>
      <c r="U43" s="417">
        <v>141.37006232867969</v>
      </c>
      <c r="V43" s="262">
        <v>151.17177228185571</v>
      </c>
      <c r="W43" s="417">
        <v>154.50310294751222</v>
      </c>
      <c r="X43" s="417">
        <v>159.10344248276175</v>
      </c>
      <c r="Y43" s="417">
        <v>155.85632416997407</v>
      </c>
    </row>
    <row r="44" spans="1:25" s="691" customFormat="1" ht="15" customHeight="1">
      <c r="A44" s="693" t="s">
        <v>360</v>
      </c>
      <c r="B44" s="262">
        <v>100</v>
      </c>
      <c r="C44" s="417">
        <v>100</v>
      </c>
      <c r="D44" s="417">
        <v>100</v>
      </c>
      <c r="E44" s="417">
        <v>100</v>
      </c>
      <c r="F44" s="262">
        <v>102.14047005156903</v>
      </c>
      <c r="G44" s="417">
        <v>118.46021529139159</v>
      </c>
      <c r="H44" s="417">
        <v>111.49667381455268</v>
      </c>
      <c r="I44" s="417">
        <v>115.28616186808725</v>
      </c>
      <c r="J44" s="262">
        <v>118.2679574173151</v>
      </c>
      <c r="K44" s="417">
        <v>122.67265090497989</v>
      </c>
      <c r="L44" s="417">
        <v>123.72147895444456</v>
      </c>
      <c r="M44" s="417">
        <v>124.92332569267855</v>
      </c>
      <c r="N44" s="262">
        <v>134.48117006598639</v>
      </c>
      <c r="O44" s="417">
        <v>134.88885807194276</v>
      </c>
      <c r="P44" s="417">
        <v>132.06357898902181</v>
      </c>
      <c r="Q44" s="417">
        <v>125.55819546696239</v>
      </c>
      <c r="R44" s="262">
        <v>151.61139585477898</v>
      </c>
      <c r="S44" s="417">
        <v>143.11333082382384</v>
      </c>
      <c r="T44" s="417">
        <v>137.9290134280418</v>
      </c>
      <c r="U44" s="417">
        <v>137.55166148158926</v>
      </c>
      <c r="V44" s="262">
        <v>143.90064369591528</v>
      </c>
      <c r="W44" s="417">
        <v>144.48019663470041</v>
      </c>
      <c r="X44" s="417">
        <v>149.31184820410743</v>
      </c>
      <c r="Y44" s="417">
        <v>154.04847674255899</v>
      </c>
    </row>
    <row r="45" spans="1:25" s="691" customFormat="1" ht="15" customHeight="1">
      <c r="A45" s="693" t="s">
        <v>361</v>
      </c>
      <c r="B45" s="262">
        <v>100</v>
      </c>
      <c r="C45" s="417">
        <v>100</v>
      </c>
      <c r="D45" s="417">
        <v>100</v>
      </c>
      <c r="E45" s="417">
        <v>100</v>
      </c>
      <c r="F45" s="262">
        <v>99.896154049520646</v>
      </c>
      <c r="G45" s="417">
        <v>101.96510204013165</v>
      </c>
      <c r="H45" s="417">
        <v>104.85812320368582</v>
      </c>
      <c r="I45" s="417">
        <v>108.64757805980499</v>
      </c>
      <c r="J45" s="262">
        <v>113.54172537321905</v>
      </c>
      <c r="K45" s="417">
        <v>118.12207844919681</v>
      </c>
      <c r="L45" s="417">
        <v>122.55889879860268</v>
      </c>
      <c r="M45" s="417">
        <v>125.97781653738933</v>
      </c>
      <c r="N45" s="262">
        <v>130.65368914866531</v>
      </c>
      <c r="O45" s="417">
        <v>135.57136629834901</v>
      </c>
      <c r="P45" s="417">
        <v>140.09077697358489</v>
      </c>
      <c r="Q45" s="417">
        <v>143.46490727114823</v>
      </c>
      <c r="R45" s="262">
        <v>142.47528328726023</v>
      </c>
      <c r="S45" s="417">
        <v>143.04638949704136</v>
      </c>
      <c r="T45" s="417">
        <v>142.48373941076571</v>
      </c>
      <c r="U45" s="417">
        <v>139.76606584470443</v>
      </c>
      <c r="V45" s="262">
        <v>134.66085383504389</v>
      </c>
      <c r="W45" s="417">
        <v>131.66303903530897</v>
      </c>
      <c r="X45" s="417">
        <v>166.69487170431339</v>
      </c>
      <c r="Y45" s="417">
        <v>157.90624994123294</v>
      </c>
    </row>
    <row r="46" spans="1:25" s="691" customFormat="1" ht="15" customHeight="1">
      <c r="A46" s="693" t="s">
        <v>512</v>
      </c>
      <c r="B46" s="262">
        <v>100</v>
      </c>
      <c r="C46" s="417">
        <v>100</v>
      </c>
      <c r="D46" s="417">
        <v>100</v>
      </c>
      <c r="E46" s="417">
        <v>100</v>
      </c>
      <c r="F46" s="262">
        <v>94.706210903830339</v>
      </c>
      <c r="G46" s="417">
        <v>98.021365025925007</v>
      </c>
      <c r="H46" s="417">
        <v>104.89668751067562</v>
      </c>
      <c r="I46" s="417">
        <v>115.6333038951549</v>
      </c>
      <c r="J46" s="262">
        <v>130.95228255177176</v>
      </c>
      <c r="K46" s="417">
        <v>138.74139842967074</v>
      </c>
      <c r="L46" s="417">
        <v>140.57311046903084</v>
      </c>
      <c r="M46" s="417">
        <v>136.12024360154763</v>
      </c>
      <c r="N46" s="262">
        <v>139.39989795406663</v>
      </c>
      <c r="O46" s="417">
        <v>135.25573038074072</v>
      </c>
      <c r="P46" s="417">
        <v>136.48449081535168</v>
      </c>
      <c r="Q46" s="417">
        <v>144.59932425403937</v>
      </c>
      <c r="R46" s="262">
        <v>156.28266972155544</v>
      </c>
      <c r="S46" s="417">
        <v>164.17511681041213</v>
      </c>
      <c r="T46" s="417">
        <v>167.77667219431518</v>
      </c>
      <c r="U46" s="417">
        <v>164.52956794093228</v>
      </c>
      <c r="V46" s="262">
        <v>184.81732348992111</v>
      </c>
      <c r="W46" s="417">
        <v>205.23339358106378</v>
      </c>
      <c r="X46" s="417">
        <v>213.99030917907328</v>
      </c>
      <c r="Y46" s="417">
        <v>167.81376086212342</v>
      </c>
    </row>
    <row r="47" spans="1:25" s="691" customFormat="1" ht="15" customHeight="1">
      <c r="A47" s="693" t="s">
        <v>362</v>
      </c>
      <c r="B47" s="262">
        <v>100</v>
      </c>
      <c r="C47" s="417">
        <v>100</v>
      </c>
      <c r="D47" s="417">
        <v>100</v>
      </c>
      <c r="E47" s="417">
        <v>100</v>
      </c>
      <c r="F47" s="262">
        <v>121.15719034332135</v>
      </c>
      <c r="G47" s="417">
        <v>132.24140428748407</v>
      </c>
      <c r="H47" s="417">
        <v>138.72751523583796</v>
      </c>
      <c r="I47" s="417">
        <v>142.12144062668133</v>
      </c>
      <c r="J47" s="262">
        <v>140.94621772374066</v>
      </c>
      <c r="K47" s="417">
        <v>138.57737420119611</v>
      </c>
      <c r="L47" s="417">
        <v>134.6319772756485</v>
      </c>
      <c r="M47" s="417">
        <v>129.62907052901173</v>
      </c>
      <c r="N47" s="262">
        <v>137.80622961433647</v>
      </c>
      <c r="O47" s="417">
        <v>135.54757123187497</v>
      </c>
      <c r="P47" s="417">
        <v>138.74336286856547</v>
      </c>
      <c r="Q47" s="417">
        <v>145.04950819940211</v>
      </c>
      <c r="R47" s="262">
        <v>152.61335614464235</v>
      </c>
      <c r="S47" s="417">
        <v>159.04085179101082</v>
      </c>
      <c r="T47" s="417">
        <v>159.98611345138522</v>
      </c>
      <c r="U47" s="417">
        <v>156.89555385760772</v>
      </c>
      <c r="V47" s="262">
        <v>177.65862044972488</v>
      </c>
      <c r="W47" s="417">
        <v>197.67826809018763</v>
      </c>
      <c r="X47" s="417">
        <v>207.992631575681</v>
      </c>
      <c r="Y47" s="417">
        <v>163.44551389154498</v>
      </c>
    </row>
    <row r="48" spans="1:25" s="698" customFormat="1" ht="15" customHeight="1">
      <c r="A48" s="713" t="s">
        <v>363</v>
      </c>
      <c r="B48" s="262">
        <v>100</v>
      </c>
      <c r="C48" s="417">
        <v>100</v>
      </c>
      <c r="D48" s="417">
        <v>100</v>
      </c>
      <c r="E48" s="417">
        <v>100</v>
      </c>
      <c r="F48" s="262">
        <v>96.417106857137753</v>
      </c>
      <c r="G48" s="417">
        <v>99.741125259335718</v>
      </c>
      <c r="H48" s="417">
        <v>106.47626113964004</v>
      </c>
      <c r="I48" s="417">
        <v>117.29657562936262</v>
      </c>
      <c r="J48" s="262">
        <v>133.50997036702898</v>
      </c>
      <c r="K48" s="417">
        <v>147.37393926627885</v>
      </c>
      <c r="L48" s="417">
        <v>159.10909916844724</v>
      </c>
      <c r="M48" s="417">
        <v>167.7941910983098</v>
      </c>
      <c r="N48" s="262">
        <v>192.16763408766565</v>
      </c>
      <c r="O48" s="417">
        <v>200.96167027807513</v>
      </c>
      <c r="P48" s="417">
        <v>211.94778819490659</v>
      </c>
      <c r="Q48" s="417">
        <v>224.58550740787987</v>
      </c>
      <c r="R48" s="262">
        <v>234.23028514800072</v>
      </c>
      <c r="S48" s="417">
        <v>239.42258190982506</v>
      </c>
      <c r="T48" s="417">
        <v>238.85422202668315</v>
      </c>
      <c r="U48" s="417">
        <v>230.94099346374844</v>
      </c>
      <c r="V48" s="262">
        <v>257.06472583943071</v>
      </c>
      <c r="W48" s="417">
        <v>283.92430017672825</v>
      </c>
      <c r="X48" s="417">
        <v>295.36515565034188</v>
      </c>
      <c r="Y48" s="417">
        <v>231.01893685176321</v>
      </c>
    </row>
    <row r="49" spans="1:25" ht="15" customHeight="1">
      <c r="A49" s="705" t="s">
        <v>364</v>
      </c>
      <c r="B49" s="262">
        <v>100</v>
      </c>
      <c r="C49" s="417">
        <v>100</v>
      </c>
      <c r="D49" s="417">
        <v>100</v>
      </c>
      <c r="E49" s="417">
        <v>100</v>
      </c>
      <c r="F49" s="262">
        <v>106.29437764769132</v>
      </c>
      <c r="G49" s="417">
        <v>109.90677291935185</v>
      </c>
      <c r="H49" s="417">
        <v>113.53893946915159</v>
      </c>
      <c r="I49" s="417">
        <v>117.01255950621245</v>
      </c>
      <c r="J49" s="262">
        <v>120.89281219875274</v>
      </c>
      <c r="K49" s="417">
        <v>120.4614442345586</v>
      </c>
      <c r="L49" s="417">
        <v>122.89657530860867</v>
      </c>
      <c r="M49" s="417">
        <v>119.13471988737612</v>
      </c>
      <c r="N49" s="262">
        <v>123.92732856655715</v>
      </c>
      <c r="O49" s="417">
        <v>123.68909986079544</v>
      </c>
      <c r="P49" s="417">
        <v>126.66920491955473</v>
      </c>
      <c r="Q49" s="417">
        <v>132.52141186818412</v>
      </c>
      <c r="R49" s="262">
        <v>141.06179625193431</v>
      </c>
      <c r="S49" s="417">
        <v>149.60816261516212</v>
      </c>
      <c r="T49" s="417">
        <v>154.96822681959452</v>
      </c>
      <c r="U49" s="417">
        <v>154.98251763402013</v>
      </c>
      <c r="V49" s="262">
        <v>154.38274808905362</v>
      </c>
      <c r="W49" s="417">
        <v>197.95576711569583</v>
      </c>
      <c r="X49" s="417">
        <v>177.78070975335453</v>
      </c>
      <c r="Y49" s="417">
        <v>186.34802508692985</v>
      </c>
    </row>
    <row r="50" spans="1:25" ht="15" customHeight="1">
      <c r="A50" s="693" t="s">
        <v>365</v>
      </c>
      <c r="B50" s="262">
        <v>100</v>
      </c>
      <c r="C50" s="417">
        <v>100</v>
      </c>
      <c r="D50" s="417">
        <v>100</v>
      </c>
      <c r="E50" s="417">
        <v>100</v>
      </c>
      <c r="F50" s="262">
        <v>106.41510664196285</v>
      </c>
      <c r="G50" s="417">
        <v>109.86534236036378</v>
      </c>
      <c r="H50" s="417">
        <v>113.1864557238866</v>
      </c>
      <c r="I50" s="417">
        <v>116.42442401653174</v>
      </c>
      <c r="J50" s="262">
        <v>119.48141859200305</v>
      </c>
      <c r="K50" s="417">
        <v>118.8779917739587</v>
      </c>
      <c r="L50" s="417">
        <v>121.61338684911318</v>
      </c>
      <c r="M50" s="417">
        <v>118.16248797034625</v>
      </c>
      <c r="N50" s="262">
        <v>122.67269888969072</v>
      </c>
      <c r="O50" s="417">
        <v>122.38802528194475</v>
      </c>
      <c r="P50" s="417">
        <v>125.22178951092357</v>
      </c>
      <c r="Q50" s="417">
        <v>131.20752421517685</v>
      </c>
      <c r="R50" s="262">
        <v>139.35877209758723</v>
      </c>
      <c r="S50" s="417">
        <v>147.65291244294937</v>
      </c>
      <c r="T50" s="417">
        <v>153.20536072188864</v>
      </c>
      <c r="U50" s="417">
        <v>153.99303033111448</v>
      </c>
      <c r="V50" s="262">
        <v>153.27046514561064</v>
      </c>
      <c r="W50" s="417">
        <v>196.16788099647965</v>
      </c>
      <c r="X50" s="417">
        <v>175.96756090999725</v>
      </c>
      <c r="Y50" s="417">
        <v>184.88242909839408</v>
      </c>
    </row>
    <row r="51" spans="1:25" s="698" customFormat="1" ht="15" customHeight="1">
      <c r="A51" s="693" t="s">
        <v>366</v>
      </c>
      <c r="B51" s="262">
        <v>100</v>
      </c>
      <c r="C51" s="417">
        <v>100</v>
      </c>
      <c r="D51" s="417">
        <v>100</v>
      </c>
      <c r="E51" s="417">
        <v>100</v>
      </c>
      <c r="F51" s="262">
        <v>105.15408294721169</v>
      </c>
      <c r="G51" s="417">
        <v>110.43457258577641</v>
      </c>
      <c r="H51" s="417">
        <v>117.46719329713689</v>
      </c>
      <c r="I51" s="417">
        <v>125.01685632311614</v>
      </c>
      <c r="J51" s="262">
        <v>132.16116310143366</v>
      </c>
      <c r="K51" s="417">
        <v>132.52376312420563</v>
      </c>
      <c r="L51" s="417">
        <v>135.09081110794082</v>
      </c>
      <c r="M51" s="417">
        <v>130.18121460460358</v>
      </c>
      <c r="N51" s="262">
        <v>133.71670678328616</v>
      </c>
      <c r="O51" s="417">
        <v>133.57177697610825</v>
      </c>
      <c r="P51" s="417">
        <v>138.30717922555795</v>
      </c>
      <c r="Q51" s="417">
        <v>146.99447838266241</v>
      </c>
      <c r="R51" s="262">
        <v>156.13455159714843</v>
      </c>
      <c r="S51" s="417">
        <v>164.05558872261904</v>
      </c>
      <c r="T51" s="417">
        <v>167.71208669370799</v>
      </c>
      <c r="U51" s="417">
        <v>165.650366448114</v>
      </c>
      <c r="V51" s="262">
        <v>164.45539570170305</v>
      </c>
      <c r="W51" s="417">
        <v>210.97943238085631</v>
      </c>
      <c r="X51" s="417">
        <v>190.48990130066457</v>
      </c>
      <c r="Y51" s="417">
        <v>202.05058455086365</v>
      </c>
    </row>
    <row r="52" spans="1:25" ht="15" customHeight="1">
      <c r="A52" s="693" t="s">
        <v>367</v>
      </c>
      <c r="B52" s="262">
        <v>100</v>
      </c>
      <c r="C52" s="417">
        <v>100</v>
      </c>
      <c r="D52" s="417">
        <v>100</v>
      </c>
      <c r="E52" s="417">
        <v>100</v>
      </c>
      <c r="F52" s="262">
        <v>100.66604192969359</v>
      </c>
      <c r="G52" s="417">
        <v>101.12260651084888</v>
      </c>
      <c r="H52" s="417">
        <v>102.19087286227291</v>
      </c>
      <c r="I52" s="417">
        <v>103.98057620721015</v>
      </c>
      <c r="J52" s="262">
        <v>106.64644891647252</v>
      </c>
      <c r="K52" s="417">
        <v>105.71807604853633</v>
      </c>
      <c r="L52" s="417">
        <v>109.75561820527602</v>
      </c>
      <c r="M52" s="417">
        <v>105.71061877067373</v>
      </c>
      <c r="N52" s="262">
        <v>109.13447712068265</v>
      </c>
      <c r="O52" s="417">
        <v>108.60003786355634</v>
      </c>
      <c r="P52" s="417">
        <v>109.46274997445744</v>
      </c>
      <c r="Q52" s="417">
        <v>111.77853423979592</v>
      </c>
      <c r="R52" s="262">
        <v>113.99817453810208</v>
      </c>
      <c r="S52" s="417">
        <v>115.44123004156476</v>
      </c>
      <c r="T52" s="417">
        <v>114.3314532863796</v>
      </c>
      <c r="U52" s="417">
        <v>109.7826677321536</v>
      </c>
      <c r="V52" s="262">
        <v>221.68530009675868</v>
      </c>
      <c r="W52" s="417">
        <v>136.24328183629714</v>
      </c>
      <c r="X52" s="417">
        <v>130.92456744446841</v>
      </c>
      <c r="Y52" s="417">
        <v>101.21459163607676</v>
      </c>
    </row>
    <row r="53" spans="1:25" ht="15" customHeight="1">
      <c r="A53" s="693" t="s">
        <v>368</v>
      </c>
      <c r="B53" s="262">
        <v>100</v>
      </c>
      <c r="C53" s="417">
        <v>100</v>
      </c>
      <c r="D53" s="417">
        <v>100</v>
      </c>
      <c r="E53" s="417">
        <v>100</v>
      </c>
      <c r="F53" s="262">
        <v>104.61624359109784</v>
      </c>
      <c r="G53" s="417">
        <v>108.85866287206088</v>
      </c>
      <c r="H53" s="417">
        <v>114.82714087817057</v>
      </c>
      <c r="I53" s="417">
        <v>122.9811806286408</v>
      </c>
      <c r="J53" s="262">
        <v>133.89725705850205</v>
      </c>
      <c r="K53" s="417">
        <v>139.49038119068385</v>
      </c>
      <c r="L53" s="417">
        <v>147.92473042189229</v>
      </c>
      <c r="M53" s="417">
        <v>147.15555382836371</v>
      </c>
      <c r="N53" s="262">
        <v>154.74648899643014</v>
      </c>
      <c r="O53" s="417">
        <v>155.98756977298348</v>
      </c>
      <c r="P53" s="417">
        <v>160.38621970985471</v>
      </c>
      <c r="Q53" s="417">
        <v>168.23346107578521</v>
      </c>
      <c r="R53" s="262">
        <v>176.55031186663021</v>
      </c>
      <c r="S53" s="417">
        <v>183.76736516202433</v>
      </c>
      <c r="T53" s="417">
        <v>187.29226118107908</v>
      </c>
      <c r="U53" s="417">
        <v>184.52038106454606</v>
      </c>
      <c r="V53" s="262">
        <v>181.84945228787865</v>
      </c>
      <c r="W53" s="417">
        <v>233.24899562204516</v>
      </c>
      <c r="X53" s="417">
        <v>210.03132816597457</v>
      </c>
      <c r="Y53" s="417">
        <v>222.04639106648023</v>
      </c>
    </row>
    <row r="54" spans="1:25" s="698" customFormat="1" ht="15" customHeight="1">
      <c r="A54" s="693" t="s">
        <v>369</v>
      </c>
      <c r="B54" s="262">
        <v>100</v>
      </c>
      <c r="C54" s="417">
        <v>100</v>
      </c>
      <c r="D54" s="417">
        <v>100</v>
      </c>
      <c r="E54" s="417">
        <v>100</v>
      </c>
      <c r="F54" s="262">
        <v>106.62759976260013</v>
      </c>
      <c r="G54" s="417">
        <v>111.00862434037523</v>
      </c>
      <c r="H54" s="417">
        <v>115.11064777139578</v>
      </c>
      <c r="I54" s="417">
        <v>118.10383030981588</v>
      </c>
      <c r="J54" s="262">
        <v>119.92462934816226</v>
      </c>
      <c r="K54" s="417">
        <v>117.68536941295942</v>
      </c>
      <c r="L54" s="417">
        <v>118.93411117677984</v>
      </c>
      <c r="M54" s="417">
        <v>114.40578219125719</v>
      </c>
      <c r="N54" s="262">
        <v>118.6952589148528</v>
      </c>
      <c r="O54" s="417">
        <v>117.80033441323828</v>
      </c>
      <c r="P54" s="417">
        <v>118.86319649548771</v>
      </c>
      <c r="Q54" s="417">
        <v>121.73959967846761</v>
      </c>
      <c r="R54" s="262">
        <v>123.67836346753587</v>
      </c>
      <c r="S54" s="417">
        <v>126.38205621298087</v>
      </c>
      <c r="T54" s="417">
        <v>127.72290124409437</v>
      </c>
      <c r="U54" s="417">
        <v>126.30920970883297</v>
      </c>
      <c r="V54" s="262">
        <v>127.63569160373656</v>
      </c>
      <c r="W54" s="417">
        <v>167.81861964910715</v>
      </c>
      <c r="X54" s="417">
        <v>154.08996786082059</v>
      </c>
      <c r="Y54" s="417">
        <v>164.99551018690431</v>
      </c>
    </row>
    <row r="55" spans="1:25" ht="15" customHeight="1">
      <c r="A55" s="693" t="s">
        <v>370</v>
      </c>
      <c r="B55" s="262">
        <v>100</v>
      </c>
      <c r="C55" s="417">
        <v>100</v>
      </c>
      <c r="D55" s="417">
        <v>100</v>
      </c>
      <c r="E55" s="417">
        <v>100</v>
      </c>
      <c r="F55" s="262">
        <v>100.32779554776124</v>
      </c>
      <c r="G55" s="417">
        <v>101.23808972600501</v>
      </c>
      <c r="H55" s="417">
        <v>103.37010650693321</v>
      </c>
      <c r="I55" s="417">
        <v>106.76849127688656</v>
      </c>
      <c r="J55" s="262">
        <v>111.5903756162933</v>
      </c>
      <c r="K55" s="417">
        <v>113.24651706680267</v>
      </c>
      <c r="L55" s="417">
        <v>118.17555668087587</v>
      </c>
      <c r="M55" s="417">
        <v>117.28096639694954</v>
      </c>
      <c r="N55" s="262">
        <v>125.08370251846242</v>
      </c>
      <c r="O55" s="417">
        <v>127.13592861240564</v>
      </c>
      <c r="P55" s="417">
        <v>131.6912199861714</v>
      </c>
      <c r="Q55" s="417">
        <v>138.65533602537411</v>
      </c>
      <c r="R55" s="262">
        <v>145.62975332596426</v>
      </c>
      <c r="S55" s="417">
        <v>152.80109842320519</v>
      </c>
      <c r="T55" s="417">
        <v>156.66496768123343</v>
      </c>
      <c r="U55" s="417">
        <v>155.38397474513519</v>
      </c>
      <c r="V55" s="262">
        <v>154.17972318599487</v>
      </c>
      <c r="W55" s="417">
        <v>198.18263643648825</v>
      </c>
      <c r="X55" s="417">
        <v>178.85048062781325</v>
      </c>
      <c r="Y55" s="417">
        <v>189.26007335811448</v>
      </c>
    </row>
    <row r="56" spans="1:25" ht="15" customHeight="1">
      <c r="A56" s="693" t="s">
        <v>371</v>
      </c>
      <c r="B56" s="262">
        <v>100</v>
      </c>
      <c r="C56" s="417">
        <v>100</v>
      </c>
      <c r="D56" s="417">
        <v>100</v>
      </c>
      <c r="E56" s="417">
        <v>100</v>
      </c>
      <c r="F56" s="262">
        <v>133.38757910001519</v>
      </c>
      <c r="G56" s="417">
        <v>152.09981044003285</v>
      </c>
      <c r="H56" s="417">
        <v>168.99042420709364</v>
      </c>
      <c r="I56" s="417">
        <v>179.49794639588424</v>
      </c>
      <c r="J56" s="262">
        <v>176.74188635353323</v>
      </c>
      <c r="K56" s="417">
        <v>174.63308713309357</v>
      </c>
      <c r="L56" s="417">
        <v>173.07372011255768</v>
      </c>
      <c r="M56" s="417">
        <v>163.27409980517058</v>
      </c>
      <c r="N56" s="262">
        <v>173.42140220780416</v>
      </c>
      <c r="O56" s="417">
        <v>175.19144772325558</v>
      </c>
      <c r="P56" s="417">
        <v>178.36246252072749</v>
      </c>
      <c r="Q56" s="417">
        <v>183.14427765742573</v>
      </c>
      <c r="R56" s="262">
        <v>187.06956871166869</v>
      </c>
      <c r="S56" s="417">
        <v>195.35779003788824</v>
      </c>
      <c r="T56" s="417">
        <v>201.15891524210738</v>
      </c>
      <c r="U56" s="417">
        <v>205.07665919322986</v>
      </c>
      <c r="V56" s="262">
        <v>209.13472800635705</v>
      </c>
      <c r="W56" s="417">
        <v>211.49654908357692</v>
      </c>
      <c r="X56" s="417">
        <v>220.19209562510994</v>
      </c>
      <c r="Y56" s="417">
        <v>224.31890472174047</v>
      </c>
    </row>
    <row r="57" spans="1:25" ht="15" customHeight="1">
      <c r="A57" s="693" t="s">
        <v>372</v>
      </c>
      <c r="B57" s="262">
        <v>100</v>
      </c>
      <c r="C57" s="417">
        <v>100</v>
      </c>
      <c r="D57" s="417">
        <v>100</v>
      </c>
      <c r="E57" s="417">
        <v>100</v>
      </c>
      <c r="F57" s="262">
        <v>109.68240368485809</v>
      </c>
      <c r="G57" s="417">
        <v>114.53616978205451</v>
      </c>
      <c r="H57" s="417">
        <v>118.24810901874896</v>
      </c>
      <c r="I57" s="417">
        <v>120.76368722955939</v>
      </c>
      <c r="J57" s="262">
        <v>121.92224841904418</v>
      </c>
      <c r="K57" s="417">
        <v>122.36241277875854</v>
      </c>
      <c r="L57" s="417">
        <v>121.99253398116817</v>
      </c>
      <c r="M57" s="417">
        <v>114.65932872405737</v>
      </c>
      <c r="N57" s="262">
        <v>120.02219585715375</v>
      </c>
      <c r="O57" s="417">
        <v>124.72901437621051</v>
      </c>
      <c r="P57" s="417">
        <v>126.47924008422007</v>
      </c>
      <c r="Q57" s="417">
        <v>125.05970579614052</v>
      </c>
      <c r="R57" s="262">
        <v>129.29079458220519</v>
      </c>
      <c r="S57" s="417">
        <v>142.00759754566946</v>
      </c>
      <c r="T57" s="417">
        <v>147.56336312267987</v>
      </c>
      <c r="U57" s="417">
        <v>151.61685207030598</v>
      </c>
      <c r="V57" s="262">
        <v>159.09574008432315</v>
      </c>
      <c r="W57" s="417">
        <v>165.41559354469589</v>
      </c>
      <c r="X57" s="417">
        <v>169.72758430763051</v>
      </c>
      <c r="Y57" s="417">
        <v>171.84576588215958</v>
      </c>
    </row>
    <row r="58" spans="1:25" s="698" customFormat="1" ht="15" customHeight="1" thickBot="1">
      <c r="A58" s="693" t="s">
        <v>373</v>
      </c>
      <c r="B58" s="262">
        <v>100</v>
      </c>
      <c r="C58" s="417">
        <v>100</v>
      </c>
      <c r="D58" s="417">
        <v>100</v>
      </c>
      <c r="E58" s="417">
        <v>100</v>
      </c>
      <c r="F58" s="262">
        <v>120.13194526460198</v>
      </c>
      <c r="G58" s="417">
        <v>128.07426580569233</v>
      </c>
      <c r="H58" s="417">
        <v>134.33415210576845</v>
      </c>
      <c r="I58" s="417">
        <v>139.03816832497927</v>
      </c>
      <c r="J58" s="262">
        <v>141.02595391775642</v>
      </c>
      <c r="K58" s="417">
        <v>139.19725197984454</v>
      </c>
      <c r="L58" s="417">
        <v>142.07227118966216</v>
      </c>
      <c r="M58" s="417">
        <v>138.6890430228508</v>
      </c>
      <c r="N58" s="262">
        <v>146.03132442359151</v>
      </c>
      <c r="O58" s="417">
        <v>146.46787234036535</v>
      </c>
      <c r="P58" s="417">
        <v>148.34055473418778</v>
      </c>
      <c r="Q58" s="417">
        <v>151.23659531450454</v>
      </c>
      <c r="R58" s="262">
        <v>152.9700035760689</v>
      </c>
      <c r="S58" s="417">
        <v>156.67686508638468</v>
      </c>
      <c r="T58" s="417">
        <v>159.93059463334038</v>
      </c>
      <c r="U58" s="417">
        <v>161.35932815361375</v>
      </c>
      <c r="V58" s="262">
        <v>166.8167407732881</v>
      </c>
      <c r="W58" s="417">
        <v>222.91309874009832</v>
      </c>
      <c r="X58" s="417">
        <v>212.33654986361014</v>
      </c>
      <c r="Y58" s="417">
        <v>168.76037251770947</v>
      </c>
    </row>
    <row r="59" spans="1:25" s="691" customFormat="1" ht="15" customHeight="1" thickBot="1">
      <c r="A59" s="285" t="s">
        <v>383</v>
      </c>
      <c r="B59" s="262">
        <v>100</v>
      </c>
      <c r="C59" s="417">
        <v>100</v>
      </c>
      <c r="D59" s="417">
        <v>100</v>
      </c>
      <c r="E59" s="417">
        <v>100</v>
      </c>
      <c r="F59" s="262">
        <v>106.35462846166486</v>
      </c>
      <c r="G59" s="417">
        <v>110.45656914745491</v>
      </c>
      <c r="H59" s="417">
        <v>112.78357977414935</v>
      </c>
      <c r="I59" s="417">
        <v>115.13458582601326</v>
      </c>
      <c r="J59" s="262">
        <v>125.07551438099121</v>
      </c>
      <c r="K59" s="417">
        <v>124.1348055016573</v>
      </c>
      <c r="L59" s="417">
        <v>127.61886624759417</v>
      </c>
      <c r="M59" s="417">
        <v>124.8382444770846</v>
      </c>
      <c r="N59" s="262">
        <v>134.23727886212916</v>
      </c>
      <c r="O59" s="417">
        <v>133.89116000464628</v>
      </c>
      <c r="P59" s="417">
        <v>137.28675201423533</v>
      </c>
      <c r="Q59" s="417">
        <v>136.05666301585191</v>
      </c>
      <c r="R59" s="262">
        <v>144.27424577502146</v>
      </c>
      <c r="S59" s="417">
        <v>149.23718146842867</v>
      </c>
      <c r="T59" s="417">
        <v>154.21442244464507</v>
      </c>
      <c r="U59" s="417">
        <v>151.44001343163188</v>
      </c>
      <c r="V59" s="262">
        <v>166.17004753798136</v>
      </c>
      <c r="W59" s="417">
        <v>171.98483878129755</v>
      </c>
      <c r="X59" s="417">
        <v>175.30151635264019</v>
      </c>
      <c r="Y59" s="417">
        <v>169.9555149855785</v>
      </c>
    </row>
    <row r="60" spans="1:25" ht="15" customHeight="1">
      <c r="A60" s="691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</row>
    <row r="61" spans="1:25" ht="15" customHeight="1">
      <c r="A61" s="104" t="s">
        <v>11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customHeight="1">
      <c r="A62" s="104" t="s">
        <v>431</v>
      </c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</row>
    <row r="63" spans="1:25" ht="15" customHeight="1">
      <c r="A63" s="691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</row>
    <row r="64" spans="1:25" ht="15" customHeight="1"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</row>
    <row r="65" spans="2:25" ht="15" customHeight="1"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</row>
    <row r="66" spans="2:25" ht="15" customHeight="1"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</row>
    <row r="67" spans="2:25" ht="15" customHeight="1"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</row>
    <row r="68" spans="2:25" ht="15" customHeight="1"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</row>
    <row r="69" spans="2:25" ht="15" customHeight="1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2:25" ht="15" customHeight="1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2:25" ht="15" customHeight="1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2:25" ht="15" customHeight="1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2:25" ht="15" customHeight="1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2:25" ht="15" customHeight="1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2:25" ht="15" customHeight="1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2:25" ht="15" customHeight="1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2:25" ht="15" customHeight="1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2:25" ht="15" customHeight="1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2:25" ht="15" customHeight="1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2:25" ht="15" customHeight="1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2:25" ht="15" customHeight="1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2:25" ht="15" customHeight="1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2:25" ht="15" customHeight="1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2:25" ht="15" customHeight="1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2:25" ht="15" customHeight="1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2:25" ht="15" customHeight="1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2:25" ht="1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2:25" ht="1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2:25" ht="15" customHeight="1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2:25" ht="15" customHeight="1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2:25" ht="15" customHeight="1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2:25" ht="15" customHeight="1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2:25" ht="15" customHeight="1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2:25" ht="15" customHeight="1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2:25" ht="15" customHeight="1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2:25" ht="15" customHeight="1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2:25" ht="15" customHeight="1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2:25" ht="15" customHeight="1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2:25" ht="15" customHeight="1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2:25" ht="15" customHeight="1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2:25" ht="15" customHeight="1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2:25" ht="15" customHeight="1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2:25" ht="15" customHeight="1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2:25" ht="15" customHeight="1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2:25" ht="15" customHeight="1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2:25" ht="15" customHeight="1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2:25" ht="15" customHeight="1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2:25" ht="15" customHeight="1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2:25" ht="15" customHeight="1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2:25" ht="15" customHeight="1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2:25" ht="15" customHeight="1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2:25" ht="15" customHeight="1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2:25" ht="15" customHeight="1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2:25" ht="15" customHeight="1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2:25" ht="15" customHeight="1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2:25" ht="15" customHeight="1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8" spans="2:25" ht="15" customHeight="1"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</row>
    <row r="119" spans="2:25" ht="15" customHeight="1"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</row>
    <row r="120" spans="2:25" ht="15" customHeight="1"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</row>
    <row r="121" spans="2:25" ht="15" customHeight="1"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</row>
    <row r="122" spans="2:25" ht="15" customHeight="1"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</row>
    <row r="123" spans="2:25" ht="15" customHeight="1"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</row>
    <row r="124" spans="2:25" ht="15" customHeight="1"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</row>
    <row r="125" spans="2:25" ht="15" customHeight="1"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</row>
    <row r="126" spans="2:25" ht="15" customHeight="1"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</row>
    <row r="127" spans="2:25" ht="15" customHeight="1"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</row>
    <row r="128" spans="2:25" ht="15" customHeight="1"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</row>
    <row r="129" spans="2:25" ht="15" customHeight="1"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</row>
    <row r="130" spans="2:25" ht="15" customHeight="1"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</row>
    <row r="131" spans="2:25" ht="15" customHeight="1"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</row>
    <row r="132" spans="2:25" ht="15" customHeight="1"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</row>
    <row r="133" spans="2:25" ht="15" customHeight="1"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</row>
    <row r="134" spans="2:25" ht="15" customHeight="1"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</row>
    <row r="135" spans="2:25" ht="15" customHeight="1"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</row>
    <row r="136" spans="2:25" ht="15" customHeight="1"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</row>
    <row r="137" spans="2:25" ht="15" customHeight="1"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</row>
    <row r="138" spans="2:25" ht="15" customHeight="1"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</row>
    <row r="139" spans="2:25" ht="15" customHeight="1"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</row>
    <row r="140" spans="2:25" ht="15" customHeight="1"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</row>
    <row r="141" spans="2:25" ht="15" customHeight="1"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</row>
    <row r="142" spans="2:25" ht="15" customHeight="1"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</row>
    <row r="143" spans="2:25" ht="15" customHeight="1"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</row>
    <row r="144" spans="2:25" ht="15" customHeight="1"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</row>
    <row r="145" spans="2:25" ht="15" customHeight="1"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</row>
    <row r="146" spans="2:25" ht="15" customHeight="1"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</row>
    <row r="147" spans="2:25" ht="15" customHeight="1"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</row>
    <row r="148" spans="2:25" ht="15" customHeight="1"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</row>
    <row r="149" spans="2:25" ht="15" customHeight="1"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</row>
    <row r="150" spans="2:25" ht="15" customHeight="1"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</row>
    <row r="151" spans="2:25" ht="15" customHeight="1"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</row>
    <row r="152" spans="2:25" ht="15" customHeight="1"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</row>
    <row r="153" spans="2:25" ht="15" customHeight="1"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</row>
    <row r="154" spans="2:25" ht="15" customHeight="1"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</row>
    <row r="155" spans="2:25" ht="15" customHeight="1"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</row>
    <row r="156" spans="2:25" ht="15" customHeight="1"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</row>
    <row r="157" spans="2:25" ht="15" customHeight="1"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</row>
    <row r="158" spans="2:25" ht="15" customHeight="1"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</row>
    <row r="159" spans="2:25" ht="15" customHeight="1"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</row>
    <row r="160" spans="2:25" ht="15" customHeight="1"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</row>
    <row r="161" spans="2:25" ht="15" customHeight="1"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</row>
    <row r="162" spans="2:25" ht="15" customHeight="1"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</row>
    <row r="163" spans="2:25" ht="15" customHeight="1"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</row>
    <row r="164" spans="2:25" ht="15" customHeight="1"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</row>
    <row r="165" spans="2:25" ht="15" customHeight="1"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</row>
    <row r="166" spans="2:25" ht="15" customHeight="1"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</row>
    <row r="167" spans="2:25" ht="15" customHeight="1"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</row>
    <row r="168" spans="2:25" ht="15" customHeight="1"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</row>
    <row r="169" spans="2:25" ht="15" customHeight="1"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</row>
    <row r="170" spans="2:25" ht="15" customHeight="1"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</row>
    <row r="171" spans="2:25" ht="15" customHeight="1"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</row>
    <row r="172" spans="2:25" ht="15" customHeight="1"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</row>
    <row r="173" spans="2:25" ht="15" customHeight="1"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</row>
  </sheetData>
  <mergeCells count="6">
    <mergeCell ref="V3:Y3"/>
    <mergeCell ref="B3:E3"/>
    <mergeCell ref="F3:I3"/>
    <mergeCell ref="J3:M3"/>
    <mergeCell ref="N3:Q3"/>
    <mergeCell ref="R3:U3"/>
  </mergeCells>
  <hyperlinks>
    <hyperlink ref="A1" location="Menu!A1" display="Return to Menu" xr:uid="{92D93505-9A51-4BBB-8D6E-8FBAC348AD09}"/>
  </hyperlinks>
  <printOptions horizontalCentered="1"/>
  <pageMargins left="0.196850393700787" right="0.196850393700787" top="0.118110236220472" bottom="0.196850393700787" header="0.27559055118110198" footer="0.15748031496063"/>
  <pageSetup paperSize="9" scale="40" orientation="landscape" r:id="rId1"/>
  <headerFooter alignWithMargins="0">
    <oddHeader>&amp;L&amp;"-,Bold"&amp;12Real GDP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10B78-E441-474B-958C-DFF0B6C39F4E}">
  <dimension ref="A1:V323"/>
  <sheetViews>
    <sheetView view="pageBreakPreview" zoomScale="60" zoomScaleNormal="100" workbookViewId="0">
      <pane xSplit="1" ySplit="6" topLeftCell="B296" activePane="bottomRight" state="frozen"/>
      <selection pane="topRight"/>
      <selection pane="bottomLeft"/>
      <selection pane="bottomRight"/>
    </sheetView>
  </sheetViews>
  <sheetFormatPr defaultColWidth="16.26953125" defaultRowHeight="15"/>
  <cols>
    <col min="1" max="1" width="40.7265625" style="569" customWidth="1"/>
    <col min="2" max="2" width="16.81640625" style="569" customWidth="1"/>
    <col min="3" max="4" width="18.453125" style="569" customWidth="1"/>
    <col min="5" max="5" width="12.7265625" style="569" customWidth="1"/>
    <col min="6" max="6" width="16.54296875" style="569" customWidth="1"/>
    <col min="7" max="8" width="18.453125" style="569" customWidth="1"/>
    <col min="9" max="9" width="20" style="569" customWidth="1"/>
    <col min="10" max="10" width="23.453125" style="569" customWidth="1"/>
    <col min="11" max="11" width="24.7265625" style="569" customWidth="1"/>
    <col min="12" max="12" width="18.453125" style="569" customWidth="1"/>
    <col min="13" max="13" width="13.7265625" style="569" customWidth="1"/>
    <col min="14" max="14" width="16.81640625" style="569" customWidth="1"/>
    <col min="15" max="16" width="18.453125" style="569" customWidth="1"/>
    <col min="17" max="17" width="13.81640625" style="569" customWidth="1"/>
    <col min="18" max="20" width="21" style="569" customWidth="1"/>
    <col min="21" max="21" width="27.1796875" style="569" customWidth="1"/>
    <col min="22" max="22" width="21" style="569" customWidth="1"/>
    <col min="23" max="226" width="9.1796875" style="569" customWidth="1"/>
    <col min="227" max="227" width="13.7265625" style="569" customWidth="1"/>
    <col min="228" max="228" width="11.7265625" style="569" customWidth="1"/>
    <col min="229" max="229" width="16.26953125" style="569" customWidth="1"/>
    <col min="230" max="230" width="22" style="569" customWidth="1"/>
    <col min="231" max="234" width="11.7265625" style="569" customWidth="1"/>
    <col min="235" max="235" width="14" style="569" customWidth="1"/>
    <col min="236" max="236" width="19" style="569" customWidth="1"/>
    <col min="237" max="237" width="16.26953125" style="569"/>
    <col min="238" max="238" width="14" style="569" customWidth="1"/>
    <col min="239" max="239" width="19" style="569" customWidth="1"/>
    <col min="240" max="240" width="16.26953125" style="569" customWidth="1"/>
    <col min="241" max="241" width="22" style="569" customWidth="1"/>
    <col min="242" max="242" width="11.7265625" style="569" customWidth="1"/>
    <col min="243" max="243" width="10.7265625" style="569" customWidth="1"/>
    <col min="244" max="244" width="16.7265625" style="569" customWidth="1"/>
    <col min="245" max="245" width="21.7265625" style="569" customWidth="1"/>
    <col min="246" max="246" width="8.7265625" style="569" customWidth="1"/>
    <col min="247" max="247" width="10.7265625" style="569" customWidth="1"/>
    <col min="248" max="248" width="16.7265625" style="569" customWidth="1"/>
    <col min="249" max="249" width="22.7265625" style="569" customWidth="1"/>
    <col min="250" max="250" width="8.7265625" style="569" customWidth="1"/>
    <col min="251" max="251" width="10.7265625" style="569" customWidth="1"/>
    <col min="252" max="252" width="16.7265625" style="569" customWidth="1"/>
    <col min="253" max="253" width="22.7265625" style="569" customWidth="1"/>
    <col min="254" max="254" width="8.7265625" style="569" customWidth="1"/>
    <col min="255" max="482" width="9.1796875" style="569" customWidth="1"/>
    <col min="483" max="483" width="13.7265625" style="569" customWidth="1"/>
    <col min="484" max="484" width="11.7265625" style="569" customWidth="1"/>
    <col min="485" max="485" width="16.26953125" style="569" customWidth="1"/>
    <col min="486" max="486" width="22" style="569" customWidth="1"/>
    <col min="487" max="490" width="11.7265625" style="569" customWidth="1"/>
    <col min="491" max="491" width="14" style="569" customWidth="1"/>
    <col min="492" max="492" width="19" style="569" customWidth="1"/>
    <col min="493" max="493" width="16.26953125" style="569"/>
    <col min="494" max="494" width="14" style="569" customWidth="1"/>
    <col min="495" max="495" width="19" style="569" customWidth="1"/>
    <col min="496" max="496" width="16.26953125" style="569" customWidth="1"/>
    <col min="497" max="497" width="22" style="569" customWidth="1"/>
    <col min="498" max="498" width="11.7265625" style="569" customWidth="1"/>
    <col min="499" max="499" width="10.7265625" style="569" customWidth="1"/>
    <col min="500" max="500" width="16.7265625" style="569" customWidth="1"/>
    <col min="501" max="501" width="21.7265625" style="569" customWidth="1"/>
    <col min="502" max="502" width="8.7265625" style="569" customWidth="1"/>
    <col min="503" max="503" width="10.7265625" style="569" customWidth="1"/>
    <col min="504" max="504" width="16.7265625" style="569" customWidth="1"/>
    <col min="505" max="505" width="22.7265625" style="569" customWidth="1"/>
    <col min="506" max="506" width="8.7265625" style="569" customWidth="1"/>
    <col min="507" max="507" width="10.7265625" style="569" customWidth="1"/>
    <col min="508" max="508" width="16.7265625" style="569" customWidth="1"/>
    <col min="509" max="509" width="22.7265625" style="569" customWidth="1"/>
    <col min="510" max="510" width="8.7265625" style="569" customWidth="1"/>
    <col min="511" max="738" width="9.1796875" style="569" customWidth="1"/>
    <col min="739" max="739" width="13.7265625" style="569" customWidth="1"/>
    <col min="740" max="740" width="11.7265625" style="569" customWidth="1"/>
    <col min="741" max="741" width="16.26953125" style="569" customWidth="1"/>
    <col min="742" max="742" width="22" style="569" customWidth="1"/>
    <col min="743" max="746" width="11.7265625" style="569" customWidth="1"/>
    <col min="747" max="747" width="14" style="569" customWidth="1"/>
    <col min="748" max="748" width="19" style="569" customWidth="1"/>
    <col min="749" max="749" width="16.26953125" style="569"/>
    <col min="750" max="750" width="14" style="569" customWidth="1"/>
    <col min="751" max="751" width="19" style="569" customWidth="1"/>
    <col min="752" max="752" width="16.26953125" style="569" customWidth="1"/>
    <col min="753" max="753" width="22" style="569" customWidth="1"/>
    <col min="754" max="754" width="11.7265625" style="569" customWidth="1"/>
    <col min="755" max="755" width="10.7265625" style="569" customWidth="1"/>
    <col min="756" max="756" width="16.7265625" style="569" customWidth="1"/>
    <col min="757" max="757" width="21.7265625" style="569" customWidth="1"/>
    <col min="758" max="758" width="8.7265625" style="569" customWidth="1"/>
    <col min="759" max="759" width="10.7265625" style="569" customWidth="1"/>
    <col min="760" max="760" width="16.7265625" style="569" customWidth="1"/>
    <col min="761" max="761" width="22.7265625" style="569" customWidth="1"/>
    <col min="762" max="762" width="8.7265625" style="569" customWidth="1"/>
    <col min="763" max="763" width="10.7265625" style="569" customWidth="1"/>
    <col min="764" max="764" width="16.7265625" style="569" customWidth="1"/>
    <col min="765" max="765" width="22.7265625" style="569" customWidth="1"/>
    <col min="766" max="766" width="8.7265625" style="569" customWidth="1"/>
    <col min="767" max="994" width="9.1796875" style="569" customWidth="1"/>
    <col min="995" max="995" width="13.7265625" style="569" customWidth="1"/>
    <col min="996" max="996" width="11.7265625" style="569" customWidth="1"/>
    <col min="997" max="997" width="16.26953125" style="569" customWidth="1"/>
    <col min="998" max="998" width="22" style="569" customWidth="1"/>
    <col min="999" max="1002" width="11.7265625" style="569" customWidth="1"/>
    <col min="1003" max="1003" width="14" style="569" customWidth="1"/>
    <col min="1004" max="1004" width="19" style="569" customWidth="1"/>
    <col min="1005" max="1005" width="16.26953125" style="569"/>
    <col min="1006" max="1006" width="14" style="569" customWidth="1"/>
    <col min="1007" max="1007" width="19" style="569" customWidth="1"/>
    <col min="1008" max="1008" width="16.26953125" style="569" customWidth="1"/>
    <col min="1009" max="1009" width="22" style="569" customWidth="1"/>
    <col min="1010" max="1010" width="11.7265625" style="569" customWidth="1"/>
    <col min="1011" max="1011" width="10.7265625" style="569" customWidth="1"/>
    <col min="1012" max="1012" width="16.7265625" style="569" customWidth="1"/>
    <col min="1013" max="1013" width="21.7265625" style="569" customWidth="1"/>
    <col min="1014" max="1014" width="8.7265625" style="569" customWidth="1"/>
    <col min="1015" max="1015" width="10.7265625" style="569" customWidth="1"/>
    <col min="1016" max="1016" width="16.7265625" style="569" customWidth="1"/>
    <col min="1017" max="1017" width="22.7265625" style="569" customWidth="1"/>
    <col min="1018" max="1018" width="8.7265625" style="569" customWidth="1"/>
    <col min="1019" max="1019" width="10.7265625" style="569" customWidth="1"/>
    <col min="1020" max="1020" width="16.7265625" style="569" customWidth="1"/>
    <col min="1021" max="1021" width="22.7265625" style="569" customWidth="1"/>
    <col min="1022" max="1022" width="8.7265625" style="569" customWidth="1"/>
    <col min="1023" max="1250" width="9.1796875" style="569" customWidth="1"/>
    <col min="1251" max="1251" width="13.7265625" style="569" customWidth="1"/>
    <col min="1252" max="1252" width="11.7265625" style="569" customWidth="1"/>
    <col min="1253" max="1253" width="16.26953125" style="569" customWidth="1"/>
    <col min="1254" max="1254" width="22" style="569" customWidth="1"/>
    <col min="1255" max="1258" width="11.7265625" style="569" customWidth="1"/>
    <col min="1259" max="1259" width="14" style="569" customWidth="1"/>
    <col min="1260" max="1260" width="19" style="569" customWidth="1"/>
    <col min="1261" max="1261" width="16.26953125" style="569"/>
    <col min="1262" max="1262" width="14" style="569" customWidth="1"/>
    <col min="1263" max="1263" width="19" style="569" customWidth="1"/>
    <col min="1264" max="1264" width="16.26953125" style="569" customWidth="1"/>
    <col min="1265" max="1265" width="22" style="569" customWidth="1"/>
    <col min="1266" max="1266" width="11.7265625" style="569" customWidth="1"/>
    <col min="1267" max="1267" width="10.7265625" style="569" customWidth="1"/>
    <col min="1268" max="1268" width="16.7265625" style="569" customWidth="1"/>
    <col min="1269" max="1269" width="21.7265625" style="569" customWidth="1"/>
    <col min="1270" max="1270" width="8.7265625" style="569" customWidth="1"/>
    <col min="1271" max="1271" width="10.7265625" style="569" customWidth="1"/>
    <col min="1272" max="1272" width="16.7265625" style="569" customWidth="1"/>
    <col min="1273" max="1273" width="22.7265625" style="569" customWidth="1"/>
    <col min="1274" max="1274" width="8.7265625" style="569" customWidth="1"/>
    <col min="1275" max="1275" width="10.7265625" style="569" customWidth="1"/>
    <col min="1276" max="1276" width="16.7265625" style="569" customWidth="1"/>
    <col min="1277" max="1277" width="22.7265625" style="569" customWidth="1"/>
    <col min="1278" max="1278" width="8.7265625" style="569" customWidth="1"/>
    <col min="1279" max="1506" width="9.1796875" style="569" customWidth="1"/>
    <col min="1507" max="1507" width="13.7265625" style="569" customWidth="1"/>
    <col min="1508" max="1508" width="11.7265625" style="569" customWidth="1"/>
    <col min="1509" max="1509" width="16.26953125" style="569" customWidth="1"/>
    <col min="1510" max="1510" width="22" style="569" customWidth="1"/>
    <col min="1511" max="1514" width="11.7265625" style="569" customWidth="1"/>
    <col min="1515" max="1515" width="14" style="569" customWidth="1"/>
    <col min="1516" max="1516" width="19" style="569" customWidth="1"/>
    <col min="1517" max="1517" width="16.26953125" style="569"/>
    <col min="1518" max="1518" width="14" style="569" customWidth="1"/>
    <col min="1519" max="1519" width="19" style="569" customWidth="1"/>
    <col min="1520" max="1520" width="16.26953125" style="569" customWidth="1"/>
    <col min="1521" max="1521" width="22" style="569" customWidth="1"/>
    <col min="1522" max="1522" width="11.7265625" style="569" customWidth="1"/>
    <col min="1523" max="1523" width="10.7265625" style="569" customWidth="1"/>
    <col min="1524" max="1524" width="16.7265625" style="569" customWidth="1"/>
    <col min="1525" max="1525" width="21.7265625" style="569" customWidth="1"/>
    <col min="1526" max="1526" width="8.7265625" style="569" customWidth="1"/>
    <col min="1527" max="1527" width="10.7265625" style="569" customWidth="1"/>
    <col min="1528" max="1528" width="16.7265625" style="569" customWidth="1"/>
    <col min="1529" max="1529" width="22.7265625" style="569" customWidth="1"/>
    <col min="1530" max="1530" width="8.7265625" style="569" customWidth="1"/>
    <col min="1531" max="1531" width="10.7265625" style="569" customWidth="1"/>
    <col min="1532" max="1532" width="16.7265625" style="569" customWidth="1"/>
    <col min="1533" max="1533" width="22.7265625" style="569" customWidth="1"/>
    <col min="1534" max="1534" width="8.7265625" style="569" customWidth="1"/>
    <col min="1535" max="1762" width="9.1796875" style="569" customWidth="1"/>
    <col min="1763" max="1763" width="13.7265625" style="569" customWidth="1"/>
    <col min="1764" max="1764" width="11.7265625" style="569" customWidth="1"/>
    <col min="1765" max="1765" width="16.26953125" style="569" customWidth="1"/>
    <col min="1766" max="1766" width="22" style="569" customWidth="1"/>
    <col min="1767" max="1770" width="11.7265625" style="569" customWidth="1"/>
    <col min="1771" max="1771" width="14" style="569" customWidth="1"/>
    <col min="1772" max="1772" width="19" style="569" customWidth="1"/>
    <col min="1773" max="1773" width="16.26953125" style="569"/>
    <col min="1774" max="1774" width="14" style="569" customWidth="1"/>
    <col min="1775" max="1775" width="19" style="569" customWidth="1"/>
    <col min="1776" max="1776" width="16.26953125" style="569" customWidth="1"/>
    <col min="1777" max="1777" width="22" style="569" customWidth="1"/>
    <col min="1778" max="1778" width="11.7265625" style="569" customWidth="1"/>
    <col min="1779" max="1779" width="10.7265625" style="569" customWidth="1"/>
    <col min="1780" max="1780" width="16.7265625" style="569" customWidth="1"/>
    <col min="1781" max="1781" width="21.7265625" style="569" customWidth="1"/>
    <col min="1782" max="1782" width="8.7265625" style="569" customWidth="1"/>
    <col min="1783" max="1783" width="10.7265625" style="569" customWidth="1"/>
    <col min="1784" max="1784" width="16.7265625" style="569" customWidth="1"/>
    <col min="1785" max="1785" width="22.7265625" style="569" customWidth="1"/>
    <col min="1786" max="1786" width="8.7265625" style="569" customWidth="1"/>
    <col min="1787" max="1787" width="10.7265625" style="569" customWidth="1"/>
    <col min="1788" max="1788" width="16.7265625" style="569" customWidth="1"/>
    <col min="1789" max="1789" width="22.7265625" style="569" customWidth="1"/>
    <col min="1790" max="1790" width="8.7265625" style="569" customWidth="1"/>
    <col min="1791" max="2018" width="9.1796875" style="569" customWidth="1"/>
    <col min="2019" max="2019" width="13.7265625" style="569" customWidth="1"/>
    <col min="2020" max="2020" width="11.7265625" style="569" customWidth="1"/>
    <col min="2021" max="2021" width="16.26953125" style="569" customWidth="1"/>
    <col min="2022" max="2022" width="22" style="569" customWidth="1"/>
    <col min="2023" max="2026" width="11.7265625" style="569" customWidth="1"/>
    <col min="2027" max="2027" width="14" style="569" customWidth="1"/>
    <col min="2028" max="2028" width="19" style="569" customWidth="1"/>
    <col min="2029" max="2029" width="16.26953125" style="569"/>
    <col min="2030" max="2030" width="14" style="569" customWidth="1"/>
    <col min="2031" max="2031" width="19" style="569" customWidth="1"/>
    <col min="2032" max="2032" width="16.26953125" style="569" customWidth="1"/>
    <col min="2033" max="2033" width="22" style="569" customWidth="1"/>
    <col min="2034" max="2034" width="11.7265625" style="569" customWidth="1"/>
    <col min="2035" max="2035" width="10.7265625" style="569" customWidth="1"/>
    <col min="2036" max="2036" width="16.7265625" style="569" customWidth="1"/>
    <col min="2037" max="2037" width="21.7265625" style="569" customWidth="1"/>
    <col min="2038" max="2038" width="8.7265625" style="569" customWidth="1"/>
    <col min="2039" max="2039" width="10.7265625" style="569" customWidth="1"/>
    <col min="2040" max="2040" width="16.7265625" style="569" customWidth="1"/>
    <col min="2041" max="2041" width="22.7265625" style="569" customWidth="1"/>
    <col min="2042" max="2042" width="8.7265625" style="569" customWidth="1"/>
    <col min="2043" max="2043" width="10.7265625" style="569" customWidth="1"/>
    <col min="2044" max="2044" width="16.7265625" style="569" customWidth="1"/>
    <col min="2045" max="2045" width="22.7265625" style="569" customWidth="1"/>
    <col min="2046" max="2046" width="8.7265625" style="569" customWidth="1"/>
    <col min="2047" max="2274" width="9.1796875" style="569" customWidth="1"/>
    <col min="2275" max="2275" width="13.7265625" style="569" customWidth="1"/>
    <col min="2276" max="2276" width="11.7265625" style="569" customWidth="1"/>
    <col min="2277" max="2277" width="16.26953125" style="569" customWidth="1"/>
    <col min="2278" max="2278" width="22" style="569" customWidth="1"/>
    <col min="2279" max="2282" width="11.7265625" style="569" customWidth="1"/>
    <col min="2283" max="2283" width="14" style="569" customWidth="1"/>
    <col min="2284" max="2284" width="19" style="569" customWidth="1"/>
    <col min="2285" max="2285" width="16.26953125" style="569"/>
    <col min="2286" max="2286" width="14" style="569" customWidth="1"/>
    <col min="2287" max="2287" width="19" style="569" customWidth="1"/>
    <col min="2288" max="2288" width="16.26953125" style="569" customWidth="1"/>
    <col min="2289" max="2289" width="22" style="569" customWidth="1"/>
    <col min="2290" max="2290" width="11.7265625" style="569" customWidth="1"/>
    <col min="2291" max="2291" width="10.7265625" style="569" customWidth="1"/>
    <col min="2292" max="2292" width="16.7265625" style="569" customWidth="1"/>
    <col min="2293" max="2293" width="21.7265625" style="569" customWidth="1"/>
    <col min="2294" max="2294" width="8.7265625" style="569" customWidth="1"/>
    <col min="2295" max="2295" width="10.7265625" style="569" customWidth="1"/>
    <col min="2296" max="2296" width="16.7265625" style="569" customWidth="1"/>
    <col min="2297" max="2297" width="22.7265625" style="569" customWidth="1"/>
    <col min="2298" max="2298" width="8.7265625" style="569" customWidth="1"/>
    <col min="2299" max="2299" width="10.7265625" style="569" customWidth="1"/>
    <col min="2300" max="2300" width="16.7265625" style="569" customWidth="1"/>
    <col min="2301" max="2301" width="22.7265625" style="569" customWidth="1"/>
    <col min="2302" max="2302" width="8.7265625" style="569" customWidth="1"/>
    <col min="2303" max="2530" width="9.1796875" style="569" customWidth="1"/>
    <col min="2531" max="2531" width="13.7265625" style="569" customWidth="1"/>
    <col min="2532" max="2532" width="11.7265625" style="569" customWidth="1"/>
    <col min="2533" max="2533" width="16.26953125" style="569" customWidth="1"/>
    <col min="2534" max="2534" width="22" style="569" customWidth="1"/>
    <col min="2535" max="2538" width="11.7265625" style="569" customWidth="1"/>
    <col min="2539" max="2539" width="14" style="569" customWidth="1"/>
    <col min="2540" max="2540" width="19" style="569" customWidth="1"/>
    <col min="2541" max="2541" width="16.26953125" style="569"/>
    <col min="2542" max="2542" width="14" style="569" customWidth="1"/>
    <col min="2543" max="2543" width="19" style="569" customWidth="1"/>
    <col min="2544" max="2544" width="16.26953125" style="569" customWidth="1"/>
    <col min="2545" max="2545" width="22" style="569" customWidth="1"/>
    <col min="2546" max="2546" width="11.7265625" style="569" customWidth="1"/>
    <col min="2547" max="2547" width="10.7265625" style="569" customWidth="1"/>
    <col min="2548" max="2548" width="16.7265625" style="569" customWidth="1"/>
    <col min="2549" max="2549" width="21.7265625" style="569" customWidth="1"/>
    <col min="2550" max="2550" width="8.7265625" style="569" customWidth="1"/>
    <col min="2551" max="2551" width="10.7265625" style="569" customWidth="1"/>
    <col min="2552" max="2552" width="16.7265625" style="569" customWidth="1"/>
    <col min="2553" max="2553" width="22.7265625" style="569" customWidth="1"/>
    <col min="2554" max="2554" width="8.7265625" style="569" customWidth="1"/>
    <col min="2555" max="2555" width="10.7265625" style="569" customWidth="1"/>
    <col min="2556" max="2556" width="16.7265625" style="569" customWidth="1"/>
    <col min="2557" max="2557" width="22.7265625" style="569" customWidth="1"/>
    <col min="2558" max="2558" width="8.7265625" style="569" customWidth="1"/>
    <col min="2559" max="2786" width="9.1796875" style="569" customWidth="1"/>
    <col min="2787" max="2787" width="13.7265625" style="569" customWidth="1"/>
    <col min="2788" max="2788" width="11.7265625" style="569" customWidth="1"/>
    <col min="2789" max="2789" width="16.26953125" style="569" customWidth="1"/>
    <col min="2790" max="2790" width="22" style="569" customWidth="1"/>
    <col min="2791" max="2794" width="11.7265625" style="569" customWidth="1"/>
    <col min="2795" max="2795" width="14" style="569" customWidth="1"/>
    <col min="2796" max="2796" width="19" style="569" customWidth="1"/>
    <col min="2797" max="2797" width="16.26953125" style="569"/>
    <col min="2798" max="2798" width="14" style="569" customWidth="1"/>
    <col min="2799" max="2799" width="19" style="569" customWidth="1"/>
    <col min="2800" max="2800" width="16.26953125" style="569" customWidth="1"/>
    <col min="2801" max="2801" width="22" style="569" customWidth="1"/>
    <col min="2802" max="2802" width="11.7265625" style="569" customWidth="1"/>
    <col min="2803" max="2803" width="10.7265625" style="569" customWidth="1"/>
    <col min="2804" max="2804" width="16.7265625" style="569" customWidth="1"/>
    <col min="2805" max="2805" width="21.7265625" style="569" customWidth="1"/>
    <col min="2806" max="2806" width="8.7265625" style="569" customWidth="1"/>
    <col min="2807" max="2807" width="10.7265625" style="569" customWidth="1"/>
    <col min="2808" max="2808" width="16.7265625" style="569" customWidth="1"/>
    <col min="2809" max="2809" width="22.7265625" style="569" customWidth="1"/>
    <col min="2810" max="2810" width="8.7265625" style="569" customWidth="1"/>
    <col min="2811" max="2811" width="10.7265625" style="569" customWidth="1"/>
    <col min="2812" max="2812" width="16.7265625" style="569" customWidth="1"/>
    <col min="2813" max="2813" width="22.7265625" style="569" customWidth="1"/>
    <col min="2814" max="2814" width="8.7265625" style="569" customWidth="1"/>
    <col min="2815" max="3042" width="9.1796875" style="569" customWidth="1"/>
    <col min="3043" max="3043" width="13.7265625" style="569" customWidth="1"/>
    <col min="3044" max="3044" width="11.7265625" style="569" customWidth="1"/>
    <col min="3045" max="3045" width="16.26953125" style="569" customWidth="1"/>
    <col min="3046" max="3046" width="22" style="569" customWidth="1"/>
    <col min="3047" max="3050" width="11.7265625" style="569" customWidth="1"/>
    <col min="3051" max="3051" width="14" style="569" customWidth="1"/>
    <col min="3052" max="3052" width="19" style="569" customWidth="1"/>
    <col min="3053" max="3053" width="16.26953125" style="569"/>
    <col min="3054" max="3054" width="14" style="569" customWidth="1"/>
    <col min="3055" max="3055" width="19" style="569" customWidth="1"/>
    <col min="3056" max="3056" width="16.26953125" style="569" customWidth="1"/>
    <col min="3057" max="3057" width="22" style="569" customWidth="1"/>
    <col min="3058" max="3058" width="11.7265625" style="569" customWidth="1"/>
    <col min="3059" max="3059" width="10.7265625" style="569" customWidth="1"/>
    <col min="3060" max="3060" width="16.7265625" style="569" customWidth="1"/>
    <col min="3061" max="3061" width="21.7265625" style="569" customWidth="1"/>
    <col min="3062" max="3062" width="8.7265625" style="569" customWidth="1"/>
    <col min="3063" max="3063" width="10.7265625" style="569" customWidth="1"/>
    <col min="3064" max="3064" width="16.7265625" style="569" customWidth="1"/>
    <col min="3065" max="3065" width="22.7265625" style="569" customWidth="1"/>
    <col min="3066" max="3066" width="8.7265625" style="569" customWidth="1"/>
    <col min="3067" max="3067" width="10.7265625" style="569" customWidth="1"/>
    <col min="3068" max="3068" width="16.7265625" style="569" customWidth="1"/>
    <col min="3069" max="3069" width="22.7265625" style="569" customWidth="1"/>
    <col min="3070" max="3070" width="8.7265625" style="569" customWidth="1"/>
    <col min="3071" max="3298" width="9.1796875" style="569" customWidth="1"/>
    <col min="3299" max="3299" width="13.7265625" style="569" customWidth="1"/>
    <col min="3300" max="3300" width="11.7265625" style="569" customWidth="1"/>
    <col min="3301" max="3301" width="16.26953125" style="569" customWidth="1"/>
    <col min="3302" max="3302" width="22" style="569" customWidth="1"/>
    <col min="3303" max="3306" width="11.7265625" style="569" customWidth="1"/>
    <col min="3307" max="3307" width="14" style="569" customWidth="1"/>
    <col min="3308" max="3308" width="19" style="569" customWidth="1"/>
    <col min="3309" max="3309" width="16.26953125" style="569"/>
    <col min="3310" max="3310" width="14" style="569" customWidth="1"/>
    <col min="3311" max="3311" width="19" style="569" customWidth="1"/>
    <col min="3312" max="3312" width="16.26953125" style="569" customWidth="1"/>
    <col min="3313" max="3313" width="22" style="569" customWidth="1"/>
    <col min="3314" max="3314" width="11.7265625" style="569" customWidth="1"/>
    <col min="3315" max="3315" width="10.7265625" style="569" customWidth="1"/>
    <col min="3316" max="3316" width="16.7265625" style="569" customWidth="1"/>
    <col min="3317" max="3317" width="21.7265625" style="569" customWidth="1"/>
    <col min="3318" max="3318" width="8.7265625" style="569" customWidth="1"/>
    <col min="3319" max="3319" width="10.7265625" style="569" customWidth="1"/>
    <col min="3320" max="3320" width="16.7265625" style="569" customWidth="1"/>
    <col min="3321" max="3321" width="22.7265625" style="569" customWidth="1"/>
    <col min="3322" max="3322" width="8.7265625" style="569" customWidth="1"/>
    <col min="3323" max="3323" width="10.7265625" style="569" customWidth="1"/>
    <col min="3324" max="3324" width="16.7265625" style="569" customWidth="1"/>
    <col min="3325" max="3325" width="22.7265625" style="569" customWidth="1"/>
    <col min="3326" max="3326" width="8.7265625" style="569" customWidth="1"/>
    <col min="3327" max="3554" width="9.1796875" style="569" customWidth="1"/>
    <col min="3555" max="3555" width="13.7265625" style="569" customWidth="1"/>
    <col min="3556" max="3556" width="11.7265625" style="569" customWidth="1"/>
    <col min="3557" max="3557" width="16.26953125" style="569" customWidth="1"/>
    <col min="3558" max="3558" width="22" style="569" customWidth="1"/>
    <col min="3559" max="3562" width="11.7265625" style="569" customWidth="1"/>
    <col min="3563" max="3563" width="14" style="569" customWidth="1"/>
    <col min="3564" max="3564" width="19" style="569" customWidth="1"/>
    <col min="3565" max="3565" width="16.26953125" style="569"/>
    <col min="3566" max="3566" width="14" style="569" customWidth="1"/>
    <col min="3567" max="3567" width="19" style="569" customWidth="1"/>
    <col min="3568" max="3568" width="16.26953125" style="569" customWidth="1"/>
    <col min="3569" max="3569" width="22" style="569" customWidth="1"/>
    <col min="3570" max="3570" width="11.7265625" style="569" customWidth="1"/>
    <col min="3571" max="3571" width="10.7265625" style="569" customWidth="1"/>
    <col min="3572" max="3572" width="16.7265625" style="569" customWidth="1"/>
    <col min="3573" max="3573" width="21.7265625" style="569" customWidth="1"/>
    <col min="3574" max="3574" width="8.7265625" style="569" customWidth="1"/>
    <col min="3575" max="3575" width="10.7265625" style="569" customWidth="1"/>
    <col min="3576" max="3576" width="16.7265625" style="569" customWidth="1"/>
    <col min="3577" max="3577" width="22.7265625" style="569" customWidth="1"/>
    <col min="3578" max="3578" width="8.7265625" style="569" customWidth="1"/>
    <col min="3579" max="3579" width="10.7265625" style="569" customWidth="1"/>
    <col min="3580" max="3580" width="16.7265625" style="569" customWidth="1"/>
    <col min="3581" max="3581" width="22.7265625" style="569" customWidth="1"/>
    <col min="3582" max="3582" width="8.7265625" style="569" customWidth="1"/>
    <col min="3583" max="3810" width="9.1796875" style="569" customWidth="1"/>
    <col min="3811" max="3811" width="13.7265625" style="569" customWidth="1"/>
    <col min="3812" max="3812" width="11.7265625" style="569" customWidth="1"/>
    <col min="3813" max="3813" width="16.26953125" style="569" customWidth="1"/>
    <col min="3814" max="3814" width="22" style="569" customWidth="1"/>
    <col min="3815" max="3818" width="11.7265625" style="569" customWidth="1"/>
    <col min="3819" max="3819" width="14" style="569" customWidth="1"/>
    <col min="3820" max="3820" width="19" style="569" customWidth="1"/>
    <col min="3821" max="3821" width="16.26953125" style="569"/>
    <col min="3822" max="3822" width="14" style="569" customWidth="1"/>
    <col min="3823" max="3823" width="19" style="569" customWidth="1"/>
    <col min="3824" max="3824" width="16.26953125" style="569" customWidth="1"/>
    <col min="3825" max="3825" width="22" style="569" customWidth="1"/>
    <col min="3826" max="3826" width="11.7265625" style="569" customWidth="1"/>
    <col min="3827" max="3827" width="10.7265625" style="569" customWidth="1"/>
    <col min="3828" max="3828" width="16.7265625" style="569" customWidth="1"/>
    <col min="3829" max="3829" width="21.7265625" style="569" customWidth="1"/>
    <col min="3830" max="3830" width="8.7265625" style="569" customWidth="1"/>
    <col min="3831" max="3831" width="10.7265625" style="569" customWidth="1"/>
    <col min="3832" max="3832" width="16.7265625" style="569" customWidth="1"/>
    <col min="3833" max="3833" width="22.7265625" style="569" customWidth="1"/>
    <col min="3834" max="3834" width="8.7265625" style="569" customWidth="1"/>
    <col min="3835" max="3835" width="10.7265625" style="569" customWidth="1"/>
    <col min="3836" max="3836" width="16.7265625" style="569" customWidth="1"/>
    <col min="3837" max="3837" width="22.7265625" style="569" customWidth="1"/>
    <col min="3838" max="3838" width="8.7265625" style="569" customWidth="1"/>
    <col min="3839" max="4066" width="9.1796875" style="569" customWidth="1"/>
    <col min="4067" max="4067" width="13.7265625" style="569" customWidth="1"/>
    <col min="4068" max="4068" width="11.7265625" style="569" customWidth="1"/>
    <col min="4069" max="4069" width="16.26953125" style="569" customWidth="1"/>
    <col min="4070" max="4070" width="22" style="569" customWidth="1"/>
    <col min="4071" max="4074" width="11.7265625" style="569" customWidth="1"/>
    <col min="4075" max="4075" width="14" style="569" customWidth="1"/>
    <col min="4076" max="4076" width="19" style="569" customWidth="1"/>
    <col min="4077" max="4077" width="16.26953125" style="569"/>
    <col min="4078" max="4078" width="14" style="569" customWidth="1"/>
    <col min="4079" max="4079" width="19" style="569" customWidth="1"/>
    <col min="4080" max="4080" width="16.26953125" style="569" customWidth="1"/>
    <col min="4081" max="4081" width="22" style="569" customWidth="1"/>
    <col min="4082" max="4082" width="11.7265625" style="569" customWidth="1"/>
    <col min="4083" max="4083" width="10.7265625" style="569" customWidth="1"/>
    <col min="4084" max="4084" width="16.7265625" style="569" customWidth="1"/>
    <col min="4085" max="4085" width="21.7265625" style="569" customWidth="1"/>
    <col min="4086" max="4086" width="8.7265625" style="569" customWidth="1"/>
    <col min="4087" max="4087" width="10.7265625" style="569" customWidth="1"/>
    <col min="4088" max="4088" width="16.7265625" style="569" customWidth="1"/>
    <col min="4089" max="4089" width="22.7265625" style="569" customWidth="1"/>
    <col min="4090" max="4090" width="8.7265625" style="569" customWidth="1"/>
    <col min="4091" max="4091" width="10.7265625" style="569" customWidth="1"/>
    <col min="4092" max="4092" width="16.7265625" style="569" customWidth="1"/>
    <col min="4093" max="4093" width="22.7265625" style="569" customWidth="1"/>
    <col min="4094" max="4094" width="8.7265625" style="569" customWidth="1"/>
    <col min="4095" max="4322" width="9.1796875" style="569" customWidth="1"/>
    <col min="4323" max="4323" width="13.7265625" style="569" customWidth="1"/>
    <col min="4324" max="4324" width="11.7265625" style="569" customWidth="1"/>
    <col min="4325" max="4325" width="16.26953125" style="569" customWidth="1"/>
    <col min="4326" max="4326" width="22" style="569" customWidth="1"/>
    <col min="4327" max="4330" width="11.7265625" style="569" customWidth="1"/>
    <col min="4331" max="4331" width="14" style="569" customWidth="1"/>
    <col min="4332" max="4332" width="19" style="569" customWidth="1"/>
    <col min="4333" max="4333" width="16.26953125" style="569"/>
    <col min="4334" max="4334" width="14" style="569" customWidth="1"/>
    <col min="4335" max="4335" width="19" style="569" customWidth="1"/>
    <col min="4336" max="4336" width="16.26953125" style="569" customWidth="1"/>
    <col min="4337" max="4337" width="22" style="569" customWidth="1"/>
    <col min="4338" max="4338" width="11.7265625" style="569" customWidth="1"/>
    <col min="4339" max="4339" width="10.7265625" style="569" customWidth="1"/>
    <col min="4340" max="4340" width="16.7265625" style="569" customWidth="1"/>
    <col min="4341" max="4341" width="21.7265625" style="569" customWidth="1"/>
    <col min="4342" max="4342" width="8.7265625" style="569" customWidth="1"/>
    <col min="4343" max="4343" width="10.7265625" style="569" customWidth="1"/>
    <col min="4344" max="4344" width="16.7265625" style="569" customWidth="1"/>
    <col min="4345" max="4345" width="22.7265625" style="569" customWidth="1"/>
    <col min="4346" max="4346" width="8.7265625" style="569" customWidth="1"/>
    <col min="4347" max="4347" width="10.7265625" style="569" customWidth="1"/>
    <col min="4348" max="4348" width="16.7265625" style="569" customWidth="1"/>
    <col min="4349" max="4349" width="22.7265625" style="569" customWidth="1"/>
    <col min="4350" max="4350" width="8.7265625" style="569" customWidth="1"/>
    <col min="4351" max="4578" width="9.1796875" style="569" customWidth="1"/>
    <col min="4579" max="4579" width="13.7265625" style="569" customWidth="1"/>
    <col min="4580" max="4580" width="11.7265625" style="569" customWidth="1"/>
    <col min="4581" max="4581" width="16.26953125" style="569" customWidth="1"/>
    <col min="4582" max="4582" width="22" style="569" customWidth="1"/>
    <col min="4583" max="4586" width="11.7265625" style="569" customWidth="1"/>
    <col min="4587" max="4587" width="14" style="569" customWidth="1"/>
    <col min="4588" max="4588" width="19" style="569" customWidth="1"/>
    <col min="4589" max="4589" width="16.26953125" style="569"/>
    <col min="4590" max="4590" width="14" style="569" customWidth="1"/>
    <col min="4591" max="4591" width="19" style="569" customWidth="1"/>
    <col min="4592" max="4592" width="16.26953125" style="569" customWidth="1"/>
    <col min="4593" max="4593" width="22" style="569" customWidth="1"/>
    <col min="4594" max="4594" width="11.7265625" style="569" customWidth="1"/>
    <col min="4595" max="4595" width="10.7265625" style="569" customWidth="1"/>
    <col min="4596" max="4596" width="16.7265625" style="569" customWidth="1"/>
    <col min="4597" max="4597" width="21.7265625" style="569" customWidth="1"/>
    <col min="4598" max="4598" width="8.7265625" style="569" customWidth="1"/>
    <col min="4599" max="4599" width="10.7265625" style="569" customWidth="1"/>
    <col min="4600" max="4600" width="16.7265625" style="569" customWidth="1"/>
    <col min="4601" max="4601" width="22.7265625" style="569" customWidth="1"/>
    <col min="4602" max="4602" width="8.7265625" style="569" customWidth="1"/>
    <col min="4603" max="4603" width="10.7265625" style="569" customWidth="1"/>
    <col min="4604" max="4604" width="16.7265625" style="569" customWidth="1"/>
    <col min="4605" max="4605" width="22.7265625" style="569" customWidth="1"/>
    <col min="4606" max="4606" width="8.7265625" style="569" customWidth="1"/>
    <col min="4607" max="4834" width="9.1796875" style="569" customWidth="1"/>
    <col min="4835" max="4835" width="13.7265625" style="569" customWidth="1"/>
    <col min="4836" max="4836" width="11.7265625" style="569" customWidth="1"/>
    <col min="4837" max="4837" width="16.26953125" style="569" customWidth="1"/>
    <col min="4838" max="4838" width="22" style="569" customWidth="1"/>
    <col min="4839" max="4842" width="11.7265625" style="569" customWidth="1"/>
    <col min="4843" max="4843" width="14" style="569" customWidth="1"/>
    <col min="4844" max="4844" width="19" style="569" customWidth="1"/>
    <col min="4845" max="4845" width="16.26953125" style="569"/>
    <col min="4846" max="4846" width="14" style="569" customWidth="1"/>
    <col min="4847" max="4847" width="19" style="569" customWidth="1"/>
    <col min="4848" max="4848" width="16.26953125" style="569" customWidth="1"/>
    <col min="4849" max="4849" width="22" style="569" customWidth="1"/>
    <col min="4850" max="4850" width="11.7265625" style="569" customWidth="1"/>
    <col min="4851" max="4851" width="10.7265625" style="569" customWidth="1"/>
    <col min="4852" max="4852" width="16.7265625" style="569" customWidth="1"/>
    <col min="4853" max="4853" width="21.7265625" style="569" customWidth="1"/>
    <col min="4854" max="4854" width="8.7265625" style="569" customWidth="1"/>
    <col min="4855" max="4855" width="10.7265625" style="569" customWidth="1"/>
    <col min="4856" max="4856" width="16.7265625" style="569" customWidth="1"/>
    <col min="4857" max="4857" width="22.7265625" style="569" customWidth="1"/>
    <col min="4858" max="4858" width="8.7265625" style="569" customWidth="1"/>
    <col min="4859" max="4859" width="10.7265625" style="569" customWidth="1"/>
    <col min="4860" max="4860" width="16.7265625" style="569" customWidth="1"/>
    <col min="4861" max="4861" width="22.7265625" style="569" customWidth="1"/>
    <col min="4862" max="4862" width="8.7265625" style="569" customWidth="1"/>
    <col min="4863" max="5090" width="9.1796875" style="569" customWidth="1"/>
    <col min="5091" max="5091" width="13.7265625" style="569" customWidth="1"/>
    <col min="5092" max="5092" width="11.7265625" style="569" customWidth="1"/>
    <col min="5093" max="5093" width="16.26953125" style="569" customWidth="1"/>
    <col min="5094" max="5094" width="22" style="569" customWidth="1"/>
    <col min="5095" max="5098" width="11.7265625" style="569" customWidth="1"/>
    <col min="5099" max="5099" width="14" style="569" customWidth="1"/>
    <col min="5100" max="5100" width="19" style="569" customWidth="1"/>
    <col min="5101" max="5101" width="16.26953125" style="569"/>
    <col min="5102" max="5102" width="14" style="569" customWidth="1"/>
    <col min="5103" max="5103" width="19" style="569" customWidth="1"/>
    <col min="5104" max="5104" width="16.26953125" style="569" customWidth="1"/>
    <col min="5105" max="5105" width="22" style="569" customWidth="1"/>
    <col min="5106" max="5106" width="11.7265625" style="569" customWidth="1"/>
    <col min="5107" max="5107" width="10.7265625" style="569" customWidth="1"/>
    <col min="5108" max="5108" width="16.7265625" style="569" customWidth="1"/>
    <col min="5109" max="5109" width="21.7265625" style="569" customWidth="1"/>
    <col min="5110" max="5110" width="8.7265625" style="569" customWidth="1"/>
    <col min="5111" max="5111" width="10.7265625" style="569" customWidth="1"/>
    <col min="5112" max="5112" width="16.7265625" style="569" customWidth="1"/>
    <col min="5113" max="5113" width="22.7265625" style="569" customWidth="1"/>
    <col min="5114" max="5114" width="8.7265625" style="569" customWidth="1"/>
    <col min="5115" max="5115" width="10.7265625" style="569" customWidth="1"/>
    <col min="5116" max="5116" width="16.7265625" style="569" customWidth="1"/>
    <col min="5117" max="5117" width="22.7265625" style="569" customWidth="1"/>
    <col min="5118" max="5118" width="8.7265625" style="569" customWidth="1"/>
    <col min="5119" max="5346" width="9.1796875" style="569" customWidth="1"/>
    <col min="5347" max="5347" width="13.7265625" style="569" customWidth="1"/>
    <col min="5348" max="5348" width="11.7265625" style="569" customWidth="1"/>
    <col min="5349" max="5349" width="16.26953125" style="569" customWidth="1"/>
    <col min="5350" max="5350" width="22" style="569" customWidth="1"/>
    <col min="5351" max="5354" width="11.7265625" style="569" customWidth="1"/>
    <col min="5355" max="5355" width="14" style="569" customWidth="1"/>
    <col min="5356" max="5356" width="19" style="569" customWidth="1"/>
    <col min="5357" max="5357" width="16.26953125" style="569"/>
    <col min="5358" max="5358" width="14" style="569" customWidth="1"/>
    <col min="5359" max="5359" width="19" style="569" customWidth="1"/>
    <col min="5360" max="5360" width="16.26953125" style="569" customWidth="1"/>
    <col min="5361" max="5361" width="22" style="569" customWidth="1"/>
    <col min="5362" max="5362" width="11.7265625" style="569" customWidth="1"/>
    <col min="5363" max="5363" width="10.7265625" style="569" customWidth="1"/>
    <col min="5364" max="5364" width="16.7265625" style="569" customWidth="1"/>
    <col min="5365" max="5365" width="21.7265625" style="569" customWidth="1"/>
    <col min="5366" max="5366" width="8.7265625" style="569" customWidth="1"/>
    <col min="5367" max="5367" width="10.7265625" style="569" customWidth="1"/>
    <col min="5368" max="5368" width="16.7265625" style="569" customWidth="1"/>
    <col min="5369" max="5369" width="22.7265625" style="569" customWidth="1"/>
    <col min="5370" max="5370" width="8.7265625" style="569" customWidth="1"/>
    <col min="5371" max="5371" width="10.7265625" style="569" customWidth="1"/>
    <col min="5372" max="5372" width="16.7265625" style="569" customWidth="1"/>
    <col min="5373" max="5373" width="22.7265625" style="569" customWidth="1"/>
    <col min="5374" max="5374" width="8.7265625" style="569" customWidth="1"/>
    <col min="5375" max="5602" width="9.1796875" style="569" customWidth="1"/>
    <col min="5603" max="5603" width="13.7265625" style="569" customWidth="1"/>
    <col min="5604" max="5604" width="11.7265625" style="569" customWidth="1"/>
    <col min="5605" max="5605" width="16.26953125" style="569" customWidth="1"/>
    <col min="5606" max="5606" width="22" style="569" customWidth="1"/>
    <col min="5607" max="5610" width="11.7265625" style="569" customWidth="1"/>
    <col min="5611" max="5611" width="14" style="569" customWidth="1"/>
    <col min="5612" max="5612" width="19" style="569" customWidth="1"/>
    <col min="5613" max="5613" width="16.26953125" style="569"/>
    <col min="5614" max="5614" width="14" style="569" customWidth="1"/>
    <col min="5615" max="5615" width="19" style="569" customWidth="1"/>
    <col min="5616" max="5616" width="16.26953125" style="569" customWidth="1"/>
    <col min="5617" max="5617" width="22" style="569" customWidth="1"/>
    <col min="5618" max="5618" width="11.7265625" style="569" customWidth="1"/>
    <col min="5619" max="5619" width="10.7265625" style="569" customWidth="1"/>
    <col min="5620" max="5620" width="16.7265625" style="569" customWidth="1"/>
    <col min="5621" max="5621" width="21.7265625" style="569" customWidth="1"/>
    <col min="5622" max="5622" width="8.7265625" style="569" customWidth="1"/>
    <col min="5623" max="5623" width="10.7265625" style="569" customWidth="1"/>
    <col min="5624" max="5624" width="16.7265625" style="569" customWidth="1"/>
    <col min="5625" max="5625" width="22.7265625" style="569" customWidth="1"/>
    <col min="5626" max="5626" width="8.7265625" style="569" customWidth="1"/>
    <col min="5627" max="5627" width="10.7265625" style="569" customWidth="1"/>
    <col min="5628" max="5628" width="16.7265625" style="569" customWidth="1"/>
    <col min="5629" max="5629" width="22.7265625" style="569" customWidth="1"/>
    <col min="5630" max="5630" width="8.7265625" style="569" customWidth="1"/>
    <col min="5631" max="5858" width="9.1796875" style="569" customWidth="1"/>
    <col min="5859" max="5859" width="13.7265625" style="569" customWidth="1"/>
    <col min="5860" max="5860" width="11.7265625" style="569" customWidth="1"/>
    <col min="5861" max="5861" width="16.26953125" style="569" customWidth="1"/>
    <col min="5862" max="5862" width="22" style="569" customWidth="1"/>
    <col min="5863" max="5866" width="11.7265625" style="569" customWidth="1"/>
    <col min="5867" max="5867" width="14" style="569" customWidth="1"/>
    <col min="5868" max="5868" width="19" style="569" customWidth="1"/>
    <col min="5869" max="5869" width="16.26953125" style="569"/>
    <col min="5870" max="5870" width="14" style="569" customWidth="1"/>
    <col min="5871" max="5871" width="19" style="569" customWidth="1"/>
    <col min="5872" max="5872" width="16.26953125" style="569" customWidth="1"/>
    <col min="5873" max="5873" width="22" style="569" customWidth="1"/>
    <col min="5874" max="5874" width="11.7265625" style="569" customWidth="1"/>
    <col min="5875" max="5875" width="10.7265625" style="569" customWidth="1"/>
    <col min="5876" max="5876" width="16.7265625" style="569" customWidth="1"/>
    <col min="5877" max="5877" width="21.7265625" style="569" customWidth="1"/>
    <col min="5878" max="5878" width="8.7265625" style="569" customWidth="1"/>
    <col min="5879" max="5879" width="10.7265625" style="569" customWidth="1"/>
    <col min="5880" max="5880" width="16.7265625" style="569" customWidth="1"/>
    <col min="5881" max="5881" width="22.7265625" style="569" customWidth="1"/>
    <col min="5882" max="5882" width="8.7265625" style="569" customWidth="1"/>
    <col min="5883" max="5883" width="10.7265625" style="569" customWidth="1"/>
    <col min="5884" max="5884" width="16.7265625" style="569" customWidth="1"/>
    <col min="5885" max="5885" width="22.7265625" style="569" customWidth="1"/>
    <col min="5886" max="5886" width="8.7265625" style="569" customWidth="1"/>
    <col min="5887" max="6114" width="9.1796875" style="569" customWidth="1"/>
    <col min="6115" max="6115" width="13.7265625" style="569" customWidth="1"/>
    <col min="6116" max="6116" width="11.7265625" style="569" customWidth="1"/>
    <col min="6117" max="6117" width="16.26953125" style="569" customWidth="1"/>
    <col min="6118" max="6118" width="22" style="569" customWidth="1"/>
    <col min="6119" max="6122" width="11.7265625" style="569" customWidth="1"/>
    <col min="6123" max="6123" width="14" style="569" customWidth="1"/>
    <col min="6124" max="6124" width="19" style="569" customWidth="1"/>
    <col min="6125" max="6125" width="16.26953125" style="569"/>
    <col min="6126" max="6126" width="14" style="569" customWidth="1"/>
    <col min="6127" max="6127" width="19" style="569" customWidth="1"/>
    <col min="6128" max="6128" width="16.26953125" style="569" customWidth="1"/>
    <col min="6129" max="6129" width="22" style="569" customWidth="1"/>
    <col min="6130" max="6130" width="11.7265625" style="569" customWidth="1"/>
    <col min="6131" max="6131" width="10.7265625" style="569" customWidth="1"/>
    <col min="6132" max="6132" width="16.7265625" style="569" customWidth="1"/>
    <col min="6133" max="6133" width="21.7265625" style="569" customWidth="1"/>
    <col min="6134" max="6134" width="8.7265625" style="569" customWidth="1"/>
    <col min="6135" max="6135" width="10.7265625" style="569" customWidth="1"/>
    <col min="6136" max="6136" width="16.7265625" style="569" customWidth="1"/>
    <col min="6137" max="6137" width="22.7265625" style="569" customWidth="1"/>
    <col min="6138" max="6138" width="8.7265625" style="569" customWidth="1"/>
    <col min="6139" max="6139" width="10.7265625" style="569" customWidth="1"/>
    <col min="6140" max="6140" width="16.7265625" style="569" customWidth="1"/>
    <col min="6141" max="6141" width="22.7265625" style="569" customWidth="1"/>
    <col min="6142" max="6142" width="8.7265625" style="569" customWidth="1"/>
    <col min="6143" max="6370" width="9.1796875" style="569" customWidth="1"/>
    <col min="6371" max="6371" width="13.7265625" style="569" customWidth="1"/>
    <col min="6372" max="6372" width="11.7265625" style="569" customWidth="1"/>
    <col min="6373" max="6373" width="16.26953125" style="569" customWidth="1"/>
    <col min="6374" max="6374" width="22" style="569" customWidth="1"/>
    <col min="6375" max="6378" width="11.7265625" style="569" customWidth="1"/>
    <col min="6379" max="6379" width="14" style="569" customWidth="1"/>
    <col min="6380" max="6380" width="19" style="569" customWidth="1"/>
    <col min="6381" max="6381" width="16.26953125" style="569"/>
    <col min="6382" max="6382" width="14" style="569" customWidth="1"/>
    <col min="6383" max="6383" width="19" style="569" customWidth="1"/>
    <col min="6384" max="6384" width="16.26953125" style="569" customWidth="1"/>
    <col min="6385" max="6385" width="22" style="569" customWidth="1"/>
    <col min="6386" max="6386" width="11.7265625" style="569" customWidth="1"/>
    <col min="6387" max="6387" width="10.7265625" style="569" customWidth="1"/>
    <col min="6388" max="6388" width="16.7265625" style="569" customWidth="1"/>
    <col min="6389" max="6389" width="21.7265625" style="569" customWidth="1"/>
    <col min="6390" max="6390" width="8.7265625" style="569" customWidth="1"/>
    <col min="6391" max="6391" width="10.7265625" style="569" customWidth="1"/>
    <col min="6392" max="6392" width="16.7265625" style="569" customWidth="1"/>
    <col min="6393" max="6393" width="22.7265625" style="569" customWidth="1"/>
    <col min="6394" max="6394" width="8.7265625" style="569" customWidth="1"/>
    <col min="6395" max="6395" width="10.7265625" style="569" customWidth="1"/>
    <col min="6396" max="6396" width="16.7265625" style="569" customWidth="1"/>
    <col min="6397" max="6397" width="22.7265625" style="569" customWidth="1"/>
    <col min="6398" max="6398" width="8.7265625" style="569" customWidth="1"/>
    <col min="6399" max="6626" width="9.1796875" style="569" customWidth="1"/>
    <col min="6627" max="6627" width="13.7265625" style="569" customWidth="1"/>
    <col min="6628" max="6628" width="11.7265625" style="569" customWidth="1"/>
    <col min="6629" max="6629" width="16.26953125" style="569" customWidth="1"/>
    <col min="6630" max="6630" width="22" style="569" customWidth="1"/>
    <col min="6631" max="6634" width="11.7265625" style="569" customWidth="1"/>
    <col min="6635" max="6635" width="14" style="569" customWidth="1"/>
    <col min="6636" max="6636" width="19" style="569" customWidth="1"/>
    <col min="6637" max="6637" width="16.26953125" style="569"/>
    <col min="6638" max="6638" width="14" style="569" customWidth="1"/>
    <col min="6639" max="6639" width="19" style="569" customWidth="1"/>
    <col min="6640" max="6640" width="16.26953125" style="569" customWidth="1"/>
    <col min="6641" max="6641" width="22" style="569" customWidth="1"/>
    <col min="6642" max="6642" width="11.7265625" style="569" customWidth="1"/>
    <col min="6643" max="6643" width="10.7265625" style="569" customWidth="1"/>
    <col min="6644" max="6644" width="16.7265625" style="569" customWidth="1"/>
    <col min="6645" max="6645" width="21.7265625" style="569" customWidth="1"/>
    <col min="6646" max="6646" width="8.7265625" style="569" customWidth="1"/>
    <col min="6647" max="6647" width="10.7265625" style="569" customWidth="1"/>
    <col min="6648" max="6648" width="16.7265625" style="569" customWidth="1"/>
    <col min="6649" max="6649" width="22.7265625" style="569" customWidth="1"/>
    <col min="6650" max="6650" width="8.7265625" style="569" customWidth="1"/>
    <col min="6651" max="6651" width="10.7265625" style="569" customWidth="1"/>
    <col min="6652" max="6652" width="16.7265625" style="569" customWidth="1"/>
    <col min="6653" max="6653" width="22.7265625" style="569" customWidth="1"/>
    <col min="6654" max="6654" width="8.7265625" style="569" customWidth="1"/>
    <col min="6655" max="6882" width="9.1796875" style="569" customWidth="1"/>
    <col min="6883" max="6883" width="13.7265625" style="569" customWidth="1"/>
    <col min="6884" max="6884" width="11.7265625" style="569" customWidth="1"/>
    <col min="6885" max="6885" width="16.26953125" style="569" customWidth="1"/>
    <col min="6886" max="6886" width="22" style="569" customWidth="1"/>
    <col min="6887" max="6890" width="11.7265625" style="569" customWidth="1"/>
    <col min="6891" max="6891" width="14" style="569" customWidth="1"/>
    <col min="6892" max="6892" width="19" style="569" customWidth="1"/>
    <col min="6893" max="6893" width="16.26953125" style="569"/>
    <col min="6894" max="6894" width="14" style="569" customWidth="1"/>
    <col min="6895" max="6895" width="19" style="569" customWidth="1"/>
    <col min="6896" max="6896" width="16.26953125" style="569" customWidth="1"/>
    <col min="6897" max="6897" width="22" style="569" customWidth="1"/>
    <col min="6898" max="6898" width="11.7265625" style="569" customWidth="1"/>
    <col min="6899" max="6899" width="10.7265625" style="569" customWidth="1"/>
    <col min="6900" max="6900" width="16.7265625" style="569" customWidth="1"/>
    <col min="6901" max="6901" width="21.7265625" style="569" customWidth="1"/>
    <col min="6902" max="6902" width="8.7265625" style="569" customWidth="1"/>
    <col min="6903" max="6903" width="10.7265625" style="569" customWidth="1"/>
    <col min="6904" max="6904" width="16.7265625" style="569" customWidth="1"/>
    <col min="6905" max="6905" width="22.7265625" style="569" customWidth="1"/>
    <col min="6906" max="6906" width="8.7265625" style="569" customWidth="1"/>
    <col min="6907" max="6907" width="10.7265625" style="569" customWidth="1"/>
    <col min="6908" max="6908" width="16.7265625" style="569" customWidth="1"/>
    <col min="6909" max="6909" width="22.7265625" style="569" customWidth="1"/>
    <col min="6910" max="6910" width="8.7265625" style="569" customWidth="1"/>
    <col min="6911" max="7138" width="9.1796875" style="569" customWidth="1"/>
    <col min="7139" max="7139" width="13.7265625" style="569" customWidth="1"/>
    <col min="7140" max="7140" width="11.7265625" style="569" customWidth="1"/>
    <col min="7141" max="7141" width="16.26953125" style="569" customWidth="1"/>
    <col min="7142" max="7142" width="22" style="569" customWidth="1"/>
    <col min="7143" max="7146" width="11.7265625" style="569" customWidth="1"/>
    <col min="7147" max="7147" width="14" style="569" customWidth="1"/>
    <col min="7148" max="7148" width="19" style="569" customWidth="1"/>
    <col min="7149" max="7149" width="16.26953125" style="569"/>
    <col min="7150" max="7150" width="14" style="569" customWidth="1"/>
    <col min="7151" max="7151" width="19" style="569" customWidth="1"/>
    <col min="7152" max="7152" width="16.26953125" style="569" customWidth="1"/>
    <col min="7153" max="7153" width="22" style="569" customWidth="1"/>
    <col min="7154" max="7154" width="11.7265625" style="569" customWidth="1"/>
    <col min="7155" max="7155" width="10.7265625" style="569" customWidth="1"/>
    <col min="7156" max="7156" width="16.7265625" style="569" customWidth="1"/>
    <col min="7157" max="7157" width="21.7265625" style="569" customWidth="1"/>
    <col min="7158" max="7158" width="8.7265625" style="569" customWidth="1"/>
    <col min="7159" max="7159" width="10.7265625" style="569" customWidth="1"/>
    <col min="7160" max="7160" width="16.7265625" style="569" customWidth="1"/>
    <col min="7161" max="7161" width="22.7265625" style="569" customWidth="1"/>
    <col min="7162" max="7162" width="8.7265625" style="569" customWidth="1"/>
    <col min="7163" max="7163" width="10.7265625" style="569" customWidth="1"/>
    <col min="7164" max="7164" width="16.7265625" style="569" customWidth="1"/>
    <col min="7165" max="7165" width="22.7265625" style="569" customWidth="1"/>
    <col min="7166" max="7166" width="8.7265625" style="569" customWidth="1"/>
    <col min="7167" max="7394" width="9.1796875" style="569" customWidth="1"/>
    <col min="7395" max="7395" width="13.7265625" style="569" customWidth="1"/>
    <col min="7396" max="7396" width="11.7265625" style="569" customWidth="1"/>
    <col min="7397" max="7397" width="16.26953125" style="569" customWidth="1"/>
    <col min="7398" max="7398" width="22" style="569" customWidth="1"/>
    <col min="7399" max="7402" width="11.7265625" style="569" customWidth="1"/>
    <col min="7403" max="7403" width="14" style="569" customWidth="1"/>
    <col min="7404" max="7404" width="19" style="569" customWidth="1"/>
    <col min="7405" max="7405" width="16.26953125" style="569"/>
    <col min="7406" max="7406" width="14" style="569" customWidth="1"/>
    <col min="7407" max="7407" width="19" style="569" customWidth="1"/>
    <col min="7408" max="7408" width="16.26953125" style="569" customWidth="1"/>
    <col min="7409" max="7409" width="22" style="569" customWidth="1"/>
    <col min="7410" max="7410" width="11.7265625" style="569" customWidth="1"/>
    <col min="7411" max="7411" width="10.7265625" style="569" customWidth="1"/>
    <col min="7412" max="7412" width="16.7265625" style="569" customWidth="1"/>
    <col min="7413" max="7413" width="21.7265625" style="569" customWidth="1"/>
    <col min="7414" max="7414" width="8.7265625" style="569" customWidth="1"/>
    <col min="7415" max="7415" width="10.7265625" style="569" customWidth="1"/>
    <col min="7416" max="7416" width="16.7265625" style="569" customWidth="1"/>
    <col min="7417" max="7417" width="22.7265625" style="569" customWidth="1"/>
    <col min="7418" max="7418" width="8.7265625" style="569" customWidth="1"/>
    <col min="7419" max="7419" width="10.7265625" style="569" customWidth="1"/>
    <col min="7420" max="7420" width="16.7265625" style="569" customWidth="1"/>
    <col min="7421" max="7421" width="22.7265625" style="569" customWidth="1"/>
    <col min="7422" max="7422" width="8.7265625" style="569" customWidth="1"/>
    <col min="7423" max="7650" width="9.1796875" style="569" customWidth="1"/>
    <col min="7651" max="7651" width="13.7265625" style="569" customWidth="1"/>
    <col min="7652" max="7652" width="11.7265625" style="569" customWidth="1"/>
    <col min="7653" max="7653" width="16.26953125" style="569" customWidth="1"/>
    <col min="7654" max="7654" width="22" style="569" customWidth="1"/>
    <col min="7655" max="7658" width="11.7265625" style="569" customWidth="1"/>
    <col min="7659" max="7659" width="14" style="569" customWidth="1"/>
    <col min="7660" max="7660" width="19" style="569" customWidth="1"/>
    <col min="7661" max="7661" width="16.26953125" style="569"/>
    <col min="7662" max="7662" width="14" style="569" customWidth="1"/>
    <col min="7663" max="7663" width="19" style="569" customWidth="1"/>
    <col min="7664" max="7664" width="16.26953125" style="569" customWidth="1"/>
    <col min="7665" max="7665" width="22" style="569" customWidth="1"/>
    <col min="7666" max="7666" width="11.7265625" style="569" customWidth="1"/>
    <col min="7667" max="7667" width="10.7265625" style="569" customWidth="1"/>
    <col min="7668" max="7668" width="16.7265625" style="569" customWidth="1"/>
    <col min="7669" max="7669" width="21.7265625" style="569" customWidth="1"/>
    <col min="7670" max="7670" width="8.7265625" style="569" customWidth="1"/>
    <col min="7671" max="7671" width="10.7265625" style="569" customWidth="1"/>
    <col min="7672" max="7672" width="16.7265625" style="569" customWidth="1"/>
    <col min="7673" max="7673" width="22.7265625" style="569" customWidth="1"/>
    <col min="7674" max="7674" width="8.7265625" style="569" customWidth="1"/>
    <col min="7675" max="7675" width="10.7265625" style="569" customWidth="1"/>
    <col min="7676" max="7676" width="16.7265625" style="569" customWidth="1"/>
    <col min="7677" max="7677" width="22.7265625" style="569" customWidth="1"/>
    <col min="7678" max="7678" width="8.7265625" style="569" customWidth="1"/>
    <col min="7679" max="7906" width="9.1796875" style="569" customWidth="1"/>
    <col min="7907" max="7907" width="13.7265625" style="569" customWidth="1"/>
    <col min="7908" max="7908" width="11.7265625" style="569" customWidth="1"/>
    <col min="7909" max="7909" width="16.26953125" style="569" customWidth="1"/>
    <col min="7910" max="7910" width="22" style="569" customWidth="1"/>
    <col min="7911" max="7914" width="11.7265625" style="569" customWidth="1"/>
    <col min="7915" max="7915" width="14" style="569" customWidth="1"/>
    <col min="7916" max="7916" width="19" style="569" customWidth="1"/>
    <col min="7917" max="7917" width="16.26953125" style="569"/>
    <col min="7918" max="7918" width="14" style="569" customWidth="1"/>
    <col min="7919" max="7919" width="19" style="569" customWidth="1"/>
    <col min="7920" max="7920" width="16.26953125" style="569" customWidth="1"/>
    <col min="7921" max="7921" width="22" style="569" customWidth="1"/>
    <col min="7922" max="7922" width="11.7265625" style="569" customWidth="1"/>
    <col min="7923" max="7923" width="10.7265625" style="569" customWidth="1"/>
    <col min="7924" max="7924" width="16.7265625" style="569" customWidth="1"/>
    <col min="7925" max="7925" width="21.7265625" style="569" customWidth="1"/>
    <col min="7926" max="7926" width="8.7265625" style="569" customWidth="1"/>
    <col min="7927" max="7927" width="10.7265625" style="569" customWidth="1"/>
    <col min="7928" max="7928" width="16.7265625" style="569" customWidth="1"/>
    <col min="7929" max="7929" width="22.7265625" style="569" customWidth="1"/>
    <col min="7930" max="7930" width="8.7265625" style="569" customWidth="1"/>
    <col min="7931" max="7931" width="10.7265625" style="569" customWidth="1"/>
    <col min="7932" max="7932" width="16.7265625" style="569" customWidth="1"/>
    <col min="7933" max="7933" width="22.7265625" style="569" customWidth="1"/>
    <col min="7934" max="7934" width="8.7265625" style="569" customWidth="1"/>
    <col min="7935" max="8162" width="9.1796875" style="569" customWidth="1"/>
    <col min="8163" max="8163" width="13.7265625" style="569" customWidth="1"/>
    <col min="8164" max="8164" width="11.7265625" style="569" customWidth="1"/>
    <col min="8165" max="8165" width="16.26953125" style="569" customWidth="1"/>
    <col min="8166" max="8166" width="22" style="569" customWidth="1"/>
    <col min="8167" max="8170" width="11.7265625" style="569" customWidth="1"/>
    <col min="8171" max="8171" width="14" style="569" customWidth="1"/>
    <col min="8172" max="8172" width="19" style="569" customWidth="1"/>
    <col min="8173" max="8173" width="16.26953125" style="569"/>
    <col min="8174" max="8174" width="14" style="569" customWidth="1"/>
    <col min="8175" max="8175" width="19" style="569" customWidth="1"/>
    <col min="8176" max="8176" width="16.26953125" style="569" customWidth="1"/>
    <col min="8177" max="8177" width="22" style="569" customWidth="1"/>
    <col min="8178" max="8178" width="11.7265625" style="569" customWidth="1"/>
    <col min="8179" max="8179" width="10.7265625" style="569" customWidth="1"/>
    <col min="8180" max="8180" width="16.7265625" style="569" customWidth="1"/>
    <col min="8181" max="8181" width="21.7265625" style="569" customWidth="1"/>
    <col min="8182" max="8182" width="8.7265625" style="569" customWidth="1"/>
    <col min="8183" max="8183" width="10.7265625" style="569" customWidth="1"/>
    <col min="8184" max="8184" width="16.7265625" style="569" customWidth="1"/>
    <col min="8185" max="8185" width="22.7265625" style="569" customWidth="1"/>
    <col min="8186" max="8186" width="8.7265625" style="569" customWidth="1"/>
    <col min="8187" max="8187" width="10.7265625" style="569" customWidth="1"/>
    <col min="8188" max="8188" width="16.7265625" style="569" customWidth="1"/>
    <col min="8189" max="8189" width="22.7265625" style="569" customWidth="1"/>
    <col min="8190" max="8190" width="8.7265625" style="569" customWidth="1"/>
    <col min="8191" max="8418" width="9.1796875" style="569" customWidth="1"/>
    <col min="8419" max="8419" width="13.7265625" style="569" customWidth="1"/>
    <col min="8420" max="8420" width="11.7265625" style="569" customWidth="1"/>
    <col min="8421" max="8421" width="16.26953125" style="569" customWidth="1"/>
    <col min="8422" max="8422" width="22" style="569" customWidth="1"/>
    <col min="8423" max="8426" width="11.7265625" style="569" customWidth="1"/>
    <col min="8427" max="8427" width="14" style="569" customWidth="1"/>
    <col min="8428" max="8428" width="19" style="569" customWidth="1"/>
    <col min="8429" max="8429" width="16.26953125" style="569"/>
    <col min="8430" max="8430" width="14" style="569" customWidth="1"/>
    <col min="8431" max="8431" width="19" style="569" customWidth="1"/>
    <col min="8432" max="8432" width="16.26953125" style="569" customWidth="1"/>
    <col min="8433" max="8433" width="22" style="569" customWidth="1"/>
    <col min="8434" max="8434" width="11.7265625" style="569" customWidth="1"/>
    <col min="8435" max="8435" width="10.7265625" style="569" customWidth="1"/>
    <col min="8436" max="8436" width="16.7265625" style="569" customWidth="1"/>
    <col min="8437" max="8437" width="21.7265625" style="569" customWidth="1"/>
    <col min="8438" max="8438" width="8.7265625" style="569" customWidth="1"/>
    <col min="8439" max="8439" width="10.7265625" style="569" customWidth="1"/>
    <col min="8440" max="8440" width="16.7265625" style="569" customWidth="1"/>
    <col min="8441" max="8441" width="22.7265625" style="569" customWidth="1"/>
    <col min="8442" max="8442" width="8.7265625" style="569" customWidth="1"/>
    <col min="8443" max="8443" width="10.7265625" style="569" customWidth="1"/>
    <col min="8444" max="8444" width="16.7265625" style="569" customWidth="1"/>
    <col min="8445" max="8445" width="22.7265625" style="569" customWidth="1"/>
    <col min="8446" max="8446" width="8.7265625" style="569" customWidth="1"/>
    <col min="8447" max="8674" width="9.1796875" style="569" customWidth="1"/>
    <col min="8675" max="8675" width="13.7265625" style="569" customWidth="1"/>
    <col min="8676" max="8676" width="11.7265625" style="569" customWidth="1"/>
    <col min="8677" max="8677" width="16.26953125" style="569" customWidth="1"/>
    <col min="8678" max="8678" width="22" style="569" customWidth="1"/>
    <col min="8679" max="8682" width="11.7265625" style="569" customWidth="1"/>
    <col min="8683" max="8683" width="14" style="569" customWidth="1"/>
    <col min="8684" max="8684" width="19" style="569" customWidth="1"/>
    <col min="8685" max="8685" width="16.26953125" style="569"/>
    <col min="8686" max="8686" width="14" style="569" customWidth="1"/>
    <col min="8687" max="8687" width="19" style="569" customWidth="1"/>
    <col min="8688" max="8688" width="16.26953125" style="569" customWidth="1"/>
    <col min="8689" max="8689" width="22" style="569" customWidth="1"/>
    <col min="8690" max="8690" width="11.7265625" style="569" customWidth="1"/>
    <col min="8691" max="8691" width="10.7265625" style="569" customWidth="1"/>
    <col min="8692" max="8692" width="16.7265625" style="569" customWidth="1"/>
    <col min="8693" max="8693" width="21.7265625" style="569" customWidth="1"/>
    <col min="8694" max="8694" width="8.7265625" style="569" customWidth="1"/>
    <col min="8695" max="8695" width="10.7265625" style="569" customWidth="1"/>
    <col min="8696" max="8696" width="16.7265625" style="569" customWidth="1"/>
    <col min="8697" max="8697" width="22.7265625" style="569" customWidth="1"/>
    <col min="8698" max="8698" width="8.7265625" style="569" customWidth="1"/>
    <col min="8699" max="8699" width="10.7265625" style="569" customWidth="1"/>
    <col min="8700" max="8700" width="16.7265625" style="569" customWidth="1"/>
    <col min="8701" max="8701" width="22.7265625" style="569" customWidth="1"/>
    <col min="8702" max="8702" width="8.7265625" style="569" customWidth="1"/>
    <col min="8703" max="8930" width="9.1796875" style="569" customWidth="1"/>
    <col min="8931" max="8931" width="13.7265625" style="569" customWidth="1"/>
    <col min="8932" max="8932" width="11.7265625" style="569" customWidth="1"/>
    <col min="8933" max="8933" width="16.26953125" style="569" customWidth="1"/>
    <col min="8934" max="8934" width="22" style="569" customWidth="1"/>
    <col min="8935" max="8938" width="11.7265625" style="569" customWidth="1"/>
    <col min="8939" max="8939" width="14" style="569" customWidth="1"/>
    <col min="8940" max="8940" width="19" style="569" customWidth="1"/>
    <col min="8941" max="8941" width="16.26953125" style="569"/>
    <col min="8942" max="8942" width="14" style="569" customWidth="1"/>
    <col min="8943" max="8943" width="19" style="569" customWidth="1"/>
    <col min="8944" max="8944" width="16.26953125" style="569" customWidth="1"/>
    <col min="8945" max="8945" width="22" style="569" customWidth="1"/>
    <col min="8946" max="8946" width="11.7265625" style="569" customWidth="1"/>
    <col min="8947" max="8947" width="10.7265625" style="569" customWidth="1"/>
    <col min="8948" max="8948" width="16.7265625" style="569" customWidth="1"/>
    <col min="8949" max="8949" width="21.7265625" style="569" customWidth="1"/>
    <col min="8950" max="8950" width="8.7265625" style="569" customWidth="1"/>
    <col min="8951" max="8951" width="10.7265625" style="569" customWidth="1"/>
    <col min="8952" max="8952" width="16.7265625" style="569" customWidth="1"/>
    <col min="8953" max="8953" width="22.7265625" style="569" customWidth="1"/>
    <col min="8954" max="8954" width="8.7265625" style="569" customWidth="1"/>
    <col min="8955" max="8955" width="10.7265625" style="569" customWidth="1"/>
    <col min="8956" max="8956" width="16.7265625" style="569" customWidth="1"/>
    <col min="8957" max="8957" width="22.7265625" style="569" customWidth="1"/>
    <col min="8958" max="8958" width="8.7265625" style="569" customWidth="1"/>
    <col min="8959" max="9186" width="9.1796875" style="569" customWidth="1"/>
    <col min="9187" max="9187" width="13.7265625" style="569" customWidth="1"/>
    <col min="9188" max="9188" width="11.7265625" style="569" customWidth="1"/>
    <col min="9189" max="9189" width="16.26953125" style="569" customWidth="1"/>
    <col min="9190" max="9190" width="22" style="569" customWidth="1"/>
    <col min="9191" max="9194" width="11.7265625" style="569" customWidth="1"/>
    <col min="9195" max="9195" width="14" style="569" customWidth="1"/>
    <col min="9196" max="9196" width="19" style="569" customWidth="1"/>
    <col min="9197" max="9197" width="16.26953125" style="569"/>
    <col min="9198" max="9198" width="14" style="569" customWidth="1"/>
    <col min="9199" max="9199" width="19" style="569" customWidth="1"/>
    <col min="9200" max="9200" width="16.26953125" style="569" customWidth="1"/>
    <col min="9201" max="9201" width="22" style="569" customWidth="1"/>
    <col min="9202" max="9202" width="11.7265625" style="569" customWidth="1"/>
    <col min="9203" max="9203" width="10.7265625" style="569" customWidth="1"/>
    <col min="9204" max="9204" width="16.7265625" style="569" customWidth="1"/>
    <col min="9205" max="9205" width="21.7265625" style="569" customWidth="1"/>
    <col min="9206" max="9206" width="8.7265625" style="569" customWidth="1"/>
    <col min="9207" max="9207" width="10.7265625" style="569" customWidth="1"/>
    <col min="9208" max="9208" width="16.7265625" style="569" customWidth="1"/>
    <col min="9209" max="9209" width="22.7265625" style="569" customWidth="1"/>
    <col min="9210" max="9210" width="8.7265625" style="569" customWidth="1"/>
    <col min="9211" max="9211" width="10.7265625" style="569" customWidth="1"/>
    <col min="9212" max="9212" width="16.7265625" style="569" customWidth="1"/>
    <col min="9213" max="9213" width="22.7265625" style="569" customWidth="1"/>
    <col min="9214" max="9214" width="8.7265625" style="569" customWidth="1"/>
    <col min="9215" max="9442" width="9.1796875" style="569" customWidth="1"/>
    <col min="9443" max="9443" width="13.7265625" style="569" customWidth="1"/>
    <col min="9444" max="9444" width="11.7265625" style="569" customWidth="1"/>
    <col min="9445" max="9445" width="16.26953125" style="569" customWidth="1"/>
    <col min="9446" max="9446" width="22" style="569" customWidth="1"/>
    <col min="9447" max="9450" width="11.7265625" style="569" customWidth="1"/>
    <col min="9451" max="9451" width="14" style="569" customWidth="1"/>
    <col min="9452" max="9452" width="19" style="569" customWidth="1"/>
    <col min="9453" max="9453" width="16.26953125" style="569"/>
    <col min="9454" max="9454" width="14" style="569" customWidth="1"/>
    <col min="9455" max="9455" width="19" style="569" customWidth="1"/>
    <col min="9456" max="9456" width="16.26953125" style="569" customWidth="1"/>
    <col min="9457" max="9457" width="22" style="569" customWidth="1"/>
    <col min="9458" max="9458" width="11.7265625" style="569" customWidth="1"/>
    <col min="9459" max="9459" width="10.7265625" style="569" customWidth="1"/>
    <col min="9460" max="9460" width="16.7265625" style="569" customWidth="1"/>
    <col min="9461" max="9461" width="21.7265625" style="569" customWidth="1"/>
    <col min="9462" max="9462" width="8.7265625" style="569" customWidth="1"/>
    <col min="9463" max="9463" width="10.7265625" style="569" customWidth="1"/>
    <col min="9464" max="9464" width="16.7265625" style="569" customWidth="1"/>
    <col min="9465" max="9465" width="22.7265625" style="569" customWidth="1"/>
    <col min="9466" max="9466" width="8.7265625" style="569" customWidth="1"/>
    <col min="9467" max="9467" width="10.7265625" style="569" customWidth="1"/>
    <col min="9468" max="9468" width="16.7265625" style="569" customWidth="1"/>
    <col min="9469" max="9469" width="22.7265625" style="569" customWidth="1"/>
    <col min="9470" max="9470" width="8.7265625" style="569" customWidth="1"/>
    <col min="9471" max="9698" width="9.1796875" style="569" customWidth="1"/>
    <col min="9699" max="9699" width="13.7265625" style="569" customWidth="1"/>
    <col min="9700" max="9700" width="11.7265625" style="569" customWidth="1"/>
    <col min="9701" max="9701" width="16.26953125" style="569" customWidth="1"/>
    <col min="9702" max="9702" width="22" style="569" customWidth="1"/>
    <col min="9703" max="9706" width="11.7265625" style="569" customWidth="1"/>
    <col min="9707" max="9707" width="14" style="569" customWidth="1"/>
    <col min="9708" max="9708" width="19" style="569" customWidth="1"/>
    <col min="9709" max="9709" width="16.26953125" style="569"/>
    <col min="9710" max="9710" width="14" style="569" customWidth="1"/>
    <col min="9711" max="9711" width="19" style="569" customWidth="1"/>
    <col min="9712" max="9712" width="16.26953125" style="569" customWidth="1"/>
    <col min="9713" max="9713" width="22" style="569" customWidth="1"/>
    <col min="9714" max="9714" width="11.7265625" style="569" customWidth="1"/>
    <col min="9715" max="9715" width="10.7265625" style="569" customWidth="1"/>
    <col min="9716" max="9716" width="16.7265625" style="569" customWidth="1"/>
    <col min="9717" max="9717" width="21.7265625" style="569" customWidth="1"/>
    <col min="9718" max="9718" width="8.7265625" style="569" customWidth="1"/>
    <col min="9719" max="9719" width="10.7265625" style="569" customWidth="1"/>
    <col min="9720" max="9720" width="16.7265625" style="569" customWidth="1"/>
    <col min="9721" max="9721" width="22.7265625" style="569" customWidth="1"/>
    <col min="9722" max="9722" width="8.7265625" style="569" customWidth="1"/>
    <col min="9723" max="9723" width="10.7265625" style="569" customWidth="1"/>
    <col min="9724" max="9724" width="16.7265625" style="569" customWidth="1"/>
    <col min="9725" max="9725" width="22.7265625" style="569" customWidth="1"/>
    <col min="9726" max="9726" width="8.7265625" style="569" customWidth="1"/>
    <col min="9727" max="9954" width="9.1796875" style="569" customWidth="1"/>
    <col min="9955" max="9955" width="13.7265625" style="569" customWidth="1"/>
    <col min="9956" max="9956" width="11.7265625" style="569" customWidth="1"/>
    <col min="9957" max="9957" width="16.26953125" style="569" customWidth="1"/>
    <col min="9958" max="9958" width="22" style="569" customWidth="1"/>
    <col min="9959" max="9962" width="11.7265625" style="569" customWidth="1"/>
    <col min="9963" max="9963" width="14" style="569" customWidth="1"/>
    <col min="9964" max="9964" width="19" style="569" customWidth="1"/>
    <col min="9965" max="9965" width="16.26953125" style="569"/>
    <col min="9966" max="9966" width="14" style="569" customWidth="1"/>
    <col min="9967" max="9967" width="19" style="569" customWidth="1"/>
    <col min="9968" max="9968" width="16.26953125" style="569" customWidth="1"/>
    <col min="9969" max="9969" width="22" style="569" customWidth="1"/>
    <col min="9970" max="9970" width="11.7265625" style="569" customWidth="1"/>
    <col min="9971" max="9971" width="10.7265625" style="569" customWidth="1"/>
    <col min="9972" max="9972" width="16.7265625" style="569" customWidth="1"/>
    <col min="9973" max="9973" width="21.7265625" style="569" customWidth="1"/>
    <col min="9974" max="9974" width="8.7265625" style="569" customWidth="1"/>
    <col min="9975" max="9975" width="10.7265625" style="569" customWidth="1"/>
    <col min="9976" max="9976" width="16.7265625" style="569" customWidth="1"/>
    <col min="9977" max="9977" width="22.7265625" style="569" customWidth="1"/>
    <col min="9978" max="9978" width="8.7265625" style="569" customWidth="1"/>
    <col min="9979" max="9979" width="10.7265625" style="569" customWidth="1"/>
    <col min="9980" max="9980" width="16.7265625" style="569" customWidth="1"/>
    <col min="9981" max="9981" width="22.7265625" style="569" customWidth="1"/>
    <col min="9982" max="9982" width="8.7265625" style="569" customWidth="1"/>
    <col min="9983" max="10210" width="9.1796875" style="569" customWidth="1"/>
    <col min="10211" max="10211" width="13.7265625" style="569" customWidth="1"/>
    <col min="10212" max="10212" width="11.7265625" style="569" customWidth="1"/>
    <col min="10213" max="10213" width="16.26953125" style="569" customWidth="1"/>
    <col min="10214" max="10214" width="22" style="569" customWidth="1"/>
    <col min="10215" max="10218" width="11.7265625" style="569" customWidth="1"/>
    <col min="10219" max="10219" width="14" style="569" customWidth="1"/>
    <col min="10220" max="10220" width="19" style="569" customWidth="1"/>
    <col min="10221" max="10221" width="16.26953125" style="569"/>
    <col min="10222" max="10222" width="14" style="569" customWidth="1"/>
    <col min="10223" max="10223" width="19" style="569" customWidth="1"/>
    <col min="10224" max="10224" width="16.26953125" style="569" customWidth="1"/>
    <col min="10225" max="10225" width="22" style="569" customWidth="1"/>
    <col min="10226" max="10226" width="11.7265625" style="569" customWidth="1"/>
    <col min="10227" max="10227" width="10.7265625" style="569" customWidth="1"/>
    <col min="10228" max="10228" width="16.7265625" style="569" customWidth="1"/>
    <col min="10229" max="10229" width="21.7265625" style="569" customWidth="1"/>
    <col min="10230" max="10230" width="8.7265625" style="569" customWidth="1"/>
    <col min="10231" max="10231" width="10.7265625" style="569" customWidth="1"/>
    <col min="10232" max="10232" width="16.7265625" style="569" customWidth="1"/>
    <col min="10233" max="10233" width="22.7265625" style="569" customWidth="1"/>
    <col min="10234" max="10234" width="8.7265625" style="569" customWidth="1"/>
    <col min="10235" max="10235" width="10.7265625" style="569" customWidth="1"/>
    <col min="10236" max="10236" width="16.7265625" style="569" customWidth="1"/>
    <col min="10237" max="10237" width="22.7265625" style="569" customWidth="1"/>
    <col min="10238" max="10238" width="8.7265625" style="569" customWidth="1"/>
    <col min="10239" max="10466" width="9.1796875" style="569" customWidth="1"/>
    <col min="10467" max="10467" width="13.7265625" style="569" customWidth="1"/>
    <col min="10468" max="10468" width="11.7265625" style="569" customWidth="1"/>
    <col min="10469" max="10469" width="16.26953125" style="569" customWidth="1"/>
    <col min="10470" max="10470" width="22" style="569" customWidth="1"/>
    <col min="10471" max="10474" width="11.7265625" style="569" customWidth="1"/>
    <col min="10475" max="10475" width="14" style="569" customWidth="1"/>
    <col min="10476" max="10476" width="19" style="569" customWidth="1"/>
    <col min="10477" max="10477" width="16.26953125" style="569"/>
    <col min="10478" max="10478" width="14" style="569" customWidth="1"/>
    <col min="10479" max="10479" width="19" style="569" customWidth="1"/>
    <col min="10480" max="10480" width="16.26953125" style="569" customWidth="1"/>
    <col min="10481" max="10481" width="22" style="569" customWidth="1"/>
    <col min="10482" max="10482" width="11.7265625" style="569" customWidth="1"/>
    <col min="10483" max="10483" width="10.7265625" style="569" customWidth="1"/>
    <col min="10484" max="10484" width="16.7265625" style="569" customWidth="1"/>
    <col min="10485" max="10485" width="21.7265625" style="569" customWidth="1"/>
    <col min="10486" max="10486" width="8.7265625" style="569" customWidth="1"/>
    <col min="10487" max="10487" width="10.7265625" style="569" customWidth="1"/>
    <col min="10488" max="10488" width="16.7265625" style="569" customWidth="1"/>
    <col min="10489" max="10489" width="22.7265625" style="569" customWidth="1"/>
    <col min="10490" max="10490" width="8.7265625" style="569" customWidth="1"/>
    <col min="10491" max="10491" width="10.7265625" style="569" customWidth="1"/>
    <col min="10492" max="10492" width="16.7265625" style="569" customWidth="1"/>
    <col min="10493" max="10493" width="22.7265625" style="569" customWidth="1"/>
    <col min="10494" max="10494" width="8.7265625" style="569" customWidth="1"/>
    <col min="10495" max="10722" width="9.1796875" style="569" customWidth="1"/>
    <col min="10723" max="10723" width="13.7265625" style="569" customWidth="1"/>
    <col min="10724" max="10724" width="11.7265625" style="569" customWidth="1"/>
    <col min="10725" max="10725" width="16.26953125" style="569" customWidth="1"/>
    <col min="10726" max="10726" width="22" style="569" customWidth="1"/>
    <col min="10727" max="10730" width="11.7265625" style="569" customWidth="1"/>
    <col min="10731" max="10731" width="14" style="569" customWidth="1"/>
    <col min="10732" max="10732" width="19" style="569" customWidth="1"/>
    <col min="10733" max="10733" width="16.26953125" style="569"/>
    <col min="10734" max="10734" width="14" style="569" customWidth="1"/>
    <col min="10735" max="10735" width="19" style="569" customWidth="1"/>
    <col min="10736" max="10736" width="16.26953125" style="569" customWidth="1"/>
    <col min="10737" max="10737" width="22" style="569" customWidth="1"/>
    <col min="10738" max="10738" width="11.7265625" style="569" customWidth="1"/>
    <col min="10739" max="10739" width="10.7265625" style="569" customWidth="1"/>
    <col min="10740" max="10740" width="16.7265625" style="569" customWidth="1"/>
    <col min="10741" max="10741" width="21.7265625" style="569" customWidth="1"/>
    <col min="10742" max="10742" width="8.7265625" style="569" customWidth="1"/>
    <col min="10743" max="10743" width="10.7265625" style="569" customWidth="1"/>
    <col min="10744" max="10744" width="16.7265625" style="569" customWidth="1"/>
    <col min="10745" max="10745" width="22.7265625" style="569" customWidth="1"/>
    <col min="10746" max="10746" width="8.7265625" style="569" customWidth="1"/>
    <col min="10747" max="10747" width="10.7265625" style="569" customWidth="1"/>
    <col min="10748" max="10748" width="16.7265625" style="569" customWidth="1"/>
    <col min="10749" max="10749" width="22.7265625" style="569" customWidth="1"/>
    <col min="10750" max="10750" width="8.7265625" style="569" customWidth="1"/>
    <col min="10751" max="10978" width="9.1796875" style="569" customWidth="1"/>
    <col min="10979" max="10979" width="13.7265625" style="569" customWidth="1"/>
    <col min="10980" max="10980" width="11.7265625" style="569" customWidth="1"/>
    <col min="10981" max="10981" width="16.26953125" style="569" customWidth="1"/>
    <col min="10982" max="10982" width="22" style="569" customWidth="1"/>
    <col min="10983" max="10986" width="11.7265625" style="569" customWidth="1"/>
    <col min="10987" max="10987" width="14" style="569" customWidth="1"/>
    <col min="10988" max="10988" width="19" style="569" customWidth="1"/>
    <col min="10989" max="10989" width="16.26953125" style="569"/>
    <col min="10990" max="10990" width="14" style="569" customWidth="1"/>
    <col min="10991" max="10991" width="19" style="569" customWidth="1"/>
    <col min="10992" max="10992" width="16.26953125" style="569" customWidth="1"/>
    <col min="10993" max="10993" width="22" style="569" customWidth="1"/>
    <col min="10994" max="10994" width="11.7265625" style="569" customWidth="1"/>
    <col min="10995" max="10995" width="10.7265625" style="569" customWidth="1"/>
    <col min="10996" max="10996" width="16.7265625" style="569" customWidth="1"/>
    <col min="10997" max="10997" width="21.7265625" style="569" customWidth="1"/>
    <col min="10998" max="10998" width="8.7265625" style="569" customWidth="1"/>
    <col min="10999" max="10999" width="10.7265625" style="569" customWidth="1"/>
    <col min="11000" max="11000" width="16.7265625" style="569" customWidth="1"/>
    <col min="11001" max="11001" width="22.7265625" style="569" customWidth="1"/>
    <col min="11002" max="11002" width="8.7265625" style="569" customWidth="1"/>
    <col min="11003" max="11003" width="10.7265625" style="569" customWidth="1"/>
    <col min="11004" max="11004" width="16.7265625" style="569" customWidth="1"/>
    <col min="11005" max="11005" width="22.7265625" style="569" customWidth="1"/>
    <col min="11006" max="11006" width="8.7265625" style="569" customWidth="1"/>
    <col min="11007" max="11234" width="9.1796875" style="569" customWidth="1"/>
    <col min="11235" max="11235" width="13.7265625" style="569" customWidth="1"/>
    <col min="11236" max="11236" width="11.7265625" style="569" customWidth="1"/>
    <col min="11237" max="11237" width="16.26953125" style="569" customWidth="1"/>
    <col min="11238" max="11238" width="22" style="569" customWidth="1"/>
    <col min="11239" max="11242" width="11.7265625" style="569" customWidth="1"/>
    <col min="11243" max="11243" width="14" style="569" customWidth="1"/>
    <col min="11244" max="11244" width="19" style="569" customWidth="1"/>
    <col min="11245" max="11245" width="16.26953125" style="569"/>
    <col min="11246" max="11246" width="14" style="569" customWidth="1"/>
    <col min="11247" max="11247" width="19" style="569" customWidth="1"/>
    <col min="11248" max="11248" width="16.26953125" style="569" customWidth="1"/>
    <col min="11249" max="11249" width="22" style="569" customWidth="1"/>
    <col min="11250" max="11250" width="11.7265625" style="569" customWidth="1"/>
    <col min="11251" max="11251" width="10.7265625" style="569" customWidth="1"/>
    <col min="11252" max="11252" width="16.7265625" style="569" customWidth="1"/>
    <col min="11253" max="11253" width="21.7265625" style="569" customWidth="1"/>
    <col min="11254" max="11254" width="8.7265625" style="569" customWidth="1"/>
    <col min="11255" max="11255" width="10.7265625" style="569" customWidth="1"/>
    <col min="11256" max="11256" width="16.7265625" style="569" customWidth="1"/>
    <col min="11257" max="11257" width="22.7265625" style="569" customWidth="1"/>
    <col min="11258" max="11258" width="8.7265625" style="569" customWidth="1"/>
    <col min="11259" max="11259" width="10.7265625" style="569" customWidth="1"/>
    <col min="11260" max="11260" width="16.7265625" style="569" customWidth="1"/>
    <col min="11261" max="11261" width="22.7265625" style="569" customWidth="1"/>
    <col min="11262" max="11262" width="8.7265625" style="569" customWidth="1"/>
    <col min="11263" max="11490" width="9.1796875" style="569" customWidth="1"/>
    <col min="11491" max="11491" width="13.7265625" style="569" customWidth="1"/>
    <col min="11492" max="11492" width="11.7265625" style="569" customWidth="1"/>
    <col min="11493" max="11493" width="16.26953125" style="569" customWidth="1"/>
    <col min="11494" max="11494" width="22" style="569" customWidth="1"/>
    <col min="11495" max="11498" width="11.7265625" style="569" customWidth="1"/>
    <col min="11499" max="11499" width="14" style="569" customWidth="1"/>
    <col min="11500" max="11500" width="19" style="569" customWidth="1"/>
    <col min="11501" max="11501" width="16.26953125" style="569"/>
    <col min="11502" max="11502" width="14" style="569" customWidth="1"/>
    <col min="11503" max="11503" width="19" style="569" customWidth="1"/>
    <col min="11504" max="11504" width="16.26953125" style="569" customWidth="1"/>
    <col min="11505" max="11505" width="22" style="569" customWidth="1"/>
    <col min="11506" max="11506" width="11.7265625" style="569" customWidth="1"/>
    <col min="11507" max="11507" width="10.7265625" style="569" customWidth="1"/>
    <col min="11508" max="11508" width="16.7265625" style="569" customWidth="1"/>
    <col min="11509" max="11509" width="21.7265625" style="569" customWidth="1"/>
    <col min="11510" max="11510" width="8.7265625" style="569" customWidth="1"/>
    <col min="11511" max="11511" width="10.7265625" style="569" customWidth="1"/>
    <col min="11512" max="11512" width="16.7265625" style="569" customWidth="1"/>
    <col min="11513" max="11513" width="22.7265625" style="569" customWidth="1"/>
    <col min="11514" max="11514" width="8.7265625" style="569" customWidth="1"/>
    <col min="11515" max="11515" width="10.7265625" style="569" customWidth="1"/>
    <col min="11516" max="11516" width="16.7265625" style="569" customWidth="1"/>
    <col min="11517" max="11517" width="22.7265625" style="569" customWidth="1"/>
    <col min="11518" max="11518" width="8.7265625" style="569" customWidth="1"/>
    <col min="11519" max="11746" width="9.1796875" style="569" customWidth="1"/>
    <col min="11747" max="11747" width="13.7265625" style="569" customWidth="1"/>
    <col min="11748" max="11748" width="11.7265625" style="569" customWidth="1"/>
    <col min="11749" max="11749" width="16.26953125" style="569" customWidth="1"/>
    <col min="11750" max="11750" width="22" style="569" customWidth="1"/>
    <col min="11751" max="11754" width="11.7265625" style="569" customWidth="1"/>
    <col min="11755" max="11755" width="14" style="569" customWidth="1"/>
    <col min="11756" max="11756" width="19" style="569" customWidth="1"/>
    <col min="11757" max="11757" width="16.26953125" style="569"/>
    <col min="11758" max="11758" width="14" style="569" customWidth="1"/>
    <col min="11759" max="11759" width="19" style="569" customWidth="1"/>
    <col min="11760" max="11760" width="16.26953125" style="569" customWidth="1"/>
    <col min="11761" max="11761" width="22" style="569" customWidth="1"/>
    <col min="11762" max="11762" width="11.7265625" style="569" customWidth="1"/>
    <col min="11763" max="11763" width="10.7265625" style="569" customWidth="1"/>
    <col min="11764" max="11764" width="16.7265625" style="569" customWidth="1"/>
    <col min="11765" max="11765" width="21.7265625" style="569" customWidth="1"/>
    <col min="11766" max="11766" width="8.7265625" style="569" customWidth="1"/>
    <col min="11767" max="11767" width="10.7265625" style="569" customWidth="1"/>
    <col min="11768" max="11768" width="16.7265625" style="569" customWidth="1"/>
    <col min="11769" max="11769" width="22.7265625" style="569" customWidth="1"/>
    <col min="11770" max="11770" width="8.7265625" style="569" customWidth="1"/>
    <col min="11771" max="11771" width="10.7265625" style="569" customWidth="1"/>
    <col min="11772" max="11772" width="16.7265625" style="569" customWidth="1"/>
    <col min="11773" max="11773" width="22.7265625" style="569" customWidth="1"/>
    <col min="11774" max="11774" width="8.7265625" style="569" customWidth="1"/>
    <col min="11775" max="12002" width="9.1796875" style="569" customWidth="1"/>
    <col min="12003" max="12003" width="13.7265625" style="569" customWidth="1"/>
    <col min="12004" max="12004" width="11.7265625" style="569" customWidth="1"/>
    <col min="12005" max="12005" width="16.26953125" style="569" customWidth="1"/>
    <col min="12006" max="12006" width="22" style="569" customWidth="1"/>
    <col min="12007" max="12010" width="11.7265625" style="569" customWidth="1"/>
    <col min="12011" max="12011" width="14" style="569" customWidth="1"/>
    <col min="12012" max="12012" width="19" style="569" customWidth="1"/>
    <col min="12013" max="12013" width="16.26953125" style="569"/>
    <col min="12014" max="12014" width="14" style="569" customWidth="1"/>
    <col min="12015" max="12015" width="19" style="569" customWidth="1"/>
    <col min="12016" max="12016" width="16.26953125" style="569" customWidth="1"/>
    <col min="12017" max="12017" width="22" style="569" customWidth="1"/>
    <col min="12018" max="12018" width="11.7265625" style="569" customWidth="1"/>
    <col min="12019" max="12019" width="10.7265625" style="569" customWidth="1"/>
    <col min="12020" max="12020" width="16.7265625" style="569" customWidth="1"/>
    <col min="12021" max="12021" width="21.7265625" style="569" customWidth="1"/>
    <col min="12022" max="12022" width="8.7265625" style="569" customWidth="1"/>
    <col min="12023" max="12023" width="10.7265625" style="569" customWidth="1"/>
    <col min="12024" max="12024" width="16.7265625" style="569" customWidth="1"/>
    <col min="12025" max="12025" width="22.7265625" style="569" customWidth="1"/>
    <col min="12026" max="12026" width="8.7265625" style="569" customWidth="1"/>
    <col min="12027" max="12027" width="10.7265625" style="569" customWidth="1"/>
    <col min="12028" max="12028" width="16.7265625" style="569" customWidth="1"/>
    <col min="12029" max="12029" width="22.7265625" style="569" customWidth="1"/>
    <col min="12030" max="12030" width="8.7265625" style="569" customWidth="1"/>
    <col min="12031" max="12258" width="9.1796875" style="569" customWidth="1"/>
    <col min="12259" max="12259" width="13.7265625" style="569" customWidth="1"/>
    <col min="12260" max="12260" width="11.7265625" style="569" customWidth="1"/>
    <col min="12261" max="12261" width="16.26953125" style="569" customWidth="1"/>
    <col min="12262" max="12262" width="22" style="569" customWidth="1"/>
    <col min="12263" max="12266" width="11.7265625" style="569" customWidth="1"/>
    <col min="12267" max="12267" width="14" style="569" customWidth="1"/>
    <col min="12268" max="12268" width="19" style="569" customWidth="1"/>
    <col min="12269" max="12269" width="16.26953125" style="569"/>
    <col min="12270" max="12270" width="14" style="569" customWidth="1"/>
    <col min="12271" max="12271" width="19" style="569" customWidth="1"/>
    <col min="12272" max="12272" width="16.26953125" style="569" customWidth="1"/>
    <col min="12273" max="12273" width="22" style="569" customWidth="1"/>
    <col min="12274" max="12274" width="11.7265625" style="569" customWidth="1"/>
    <col min="12275" max="12275" width="10.7265625" style="569" customWidth="1"/>
    <col min="12276" max="12276" width="16.7265625" style="569" customWidth="1"/>
    <col min="12277" max="12277" width="21.7265625" style="569" customWidth="1"/>
    <col min="12278" max="12278" width="8.7265625" style="569" customWidth="1"/>
    <col min="12279" max="12279" width="10.7265625" style="569" customWidth="1"/>
    <col min="12280" max="12280" width="16.7265625" style="569" customWidth="1"/>
    <col min="12281" max="12281" width="22.7265625" style="569" customWidth="1"/>
    <col min="12282" max="12282" width="8.7265625" style="569" customWidth="1"/>
    <col min="12283" max="12283" width="10.7265625" style="569" customWidth="1"/>
    <col min="12284" max="12284" width="16.7265625" style="569" customWidth="1"/>
    <col min="12285" max="12285" width="22.7265625" style="569" customWidth="1"/>
    <col min="12286" max="12286" width="8.7265625" style="569" customWidth="1"/>
    <col min="12287" max="12514" width="9.1796875" style="569" customWidth="1"/>
    <col min="12515" max="12515" width="13.7265625" style="569" customWidth="1"/>
    <col min="12516" max="12516" width="11.7265625" style="569" customWidth="1"/>
    <col min="12517" max="12517" width="16.26953125" style="569" customWidth="1"/>
    <col min="12518" max="12518" width="22" style="569" customWidth="1"/>
    <col min="12519" max="12522" width="11.7265625" style="569" customWidth="1"/>
    <col min="12523" max="12523" width="14" style="569" customWidth="1"/>
    <col min="12524" max="12524" width="19" style="569" customWidth="1"/>
    <col min="12525" max="12525" width="16.26953125" style="569"/>
    <col min="12526" max="12526" width="14" style="569" customWidth="1"/>
    <col min="12527" max="12527" width="19" style="569" customWidth="1"/>
    <col min="12528" max="12528" width="16.26953125" style="569" customWidth="1"/>
    <col min="12529" max="12529" width="22" style="569" customWidth="1"/>
    <col min="12530" max="12530" width="11.7265625" style="569" customWidth="1"/>
    <col min="12531" max="12531" width="10.7265625" style="569" customWidth="1"/>
    <col min="12532" max="12532" width="16.7265625" style="569" customWidth="1"/>
    <col min="12533" max="12533" width="21.7265625" style="569" customWidth="1"/>
    <col min="12534" max="12534" width="8.7265625" style="569" customWidth="1"/>
    <col min="12535" max="12535" width="10.7265625" style="569" customWidth="1"/>
    <col min="12536" max="12536" width="16.7265625" style="569" customWidth="1"/>
    <col min="12537" max="12537" width="22.7265625" style="569" customWidth="1"/>
    <col min="12538" max="12538" width="8.7265625" style="569" customWidth="1"/>
    <col min="12539" max="12539" width="10.7265625" style="569" customWidth="1"/>
    <col min="12540" max="12540" width="16.7265625" style="569" customWidth="1"/>
    <col min="12541" max="12541" width="22.7265625" style="569" customWidth="1"/>
    <col min="12542" max="12542" width="8.7265625" style="569" customWidth="1"/>
    <col min="12543" max="12770" width="9.1796875" style="569" customWidth="1"/>
    <col min="12771" max="12771" width="13.7265625" style="569" customWidth="1"/>
    <col min="12772" max="12772" width="11.7265625" style="569" customWidth="1"/>
    <col min="12773" max="12773" width="16.26953125" style="569" customWidth="1"/>
    <col min="12774" max="12774" width="22" style="569" customWidth="1"/>
    <col min="12775" max="12778" width="11.7265625" style="569" customWidth="1"/>
    <col min="12779" max="12779" width="14" style="569" customWidth="1"/>
    <col min="12780" max="12780" width="19" style="569" customWidth="1"/>
    <col min="12781" max="12781" width="16.26953125" style="569"/>
    <col min="12782" max="12782" width="14" style="569" customWidth="1"/>
    <col min="12783" max="12783" width="19" style="569" customWidth="1"/>
    <col min="12784" max="12784" width="16.26953125" style="569" customWidth="1"/>
    <col min="12785" max="12785" width="22" style="569" customWidth="1"/>
    <col min="12786" max="12786" width="11.7265625" style="569" customWidth="1"/>
    <col min="12787" max="12787" width="10.7265625" style="569" customWidth="1"/>
    <col min="12788" max="12788" width="16.7265625" style="569" customWidth="1"/>
    <col min="12789" max="12789" width="21.7265625" style="569" customWidth="1"/>
    <col min="12790" max="12790" width="8.7265625" style="569" customWidth="1"/>
    <col min="12791" max="12791" width="10.7265625" style="569" customWidth="1"/>
    <col min="12792" max="12792" width="16.7265625" style="569" customWidth="1"/>
    <col min="12793" max="12793" width="22.7265625" style="569" customWidth="1"/>
    <col min="12794" max="12794" width="8.7265625" style="569" customWidth="1"/>
    <col min="12795" max="12795" width="10.7265625" style="569" customWidth="1"/>
    <col min="12796" max="12796" width="16.7265625" style="569" customWidth="1"/>
    <col min="12797" max="12797" width="22.7265625" style="569" customWidth="1"/>
    <col min="12798" max="12798" width="8.7265625" style="569" customWidth="1"/>
    <col min="12799" max="13026" width="9.1796875" style="569" customWidth="1"/>
    <col min="13027" max="13027" width="13.7265625" style="569" customWidth="1"/>
    <col min="13028" max="13028" width="11.7265625" style="569" customWidth="1"/>
    <col min="13029" max="13029" width="16.26953125" style="569" customWidth="1"/>
    <col min="13030" max="13030" width="22" style="569" customWidth="1"/>
    <col min="13031" max="13034" width="11.7265625" style="569" customWidth="1"/>
    <col min="13035" max="13035" width="14" style="569" customWidth="1"/>
    <col min="13036" max="13036" width="19" style="569" customWidth="1"/>
    <col min="13037" max="13037" width="16.26953125" style="569"/>
    <col min="13038" max="13038" width="14" style="569" customWidth="1"/>
    <col min="13039" max="13039" width="19" style="569" customWidth="1"/>
    <col min="13040" max="13040" width="16.26953125" style="569" customWidth="1"/>
    <col min="13041" max="13041" width="22" style="569" customWidth="1"/>
    <col min="13042" max="13042" width="11.7265625" style="569" customWidth="1"/>
    <col min="13043" max="13043" width="10.7265625" style="569" customWidth="1"/>
    <col min="13044" max="13044" width="16.7265625" style="569" customWidth="1"/>
    <col min="13045" max="13045" width="21.7265625" style="569" customWidth="1"/>
    <col min="13046" max="13046" width="8.7265625" style="569" customWidth="1"/>
    <col min="13047" max="13047" width="10.7265625" style="569" customWidth="1"/>
    <col min="13048" max="13048" width="16.7265625" style="569" customWidth="1"/>
    <col min="13049" max="13049" width="22.7265625" style="569" customWidth="1"/>
    <col min="13050" max="13050" width="8.7265625" style="569" customWidth="1"/>
    <col min="13051" max="13051" width="10.7265625" style="569" customWidth="1"/>
    <col min="13052" max="13052" width="16.7265625" style="569" customWidth="1"/>
    <col min="13053" max="13053" width="22.7265625" style="569" customWidth="1"/>
    <col min="13054" max="13054" width="8.7265625" style="569" customWidth="1"/>
    <col min="13055" max="13282" width="9.1796875" style="569" customWidth="1"/>
    <col min="13283" max="13283" width="13.7265625" style="569" customWidth="1"/>
    <col min="13284" max="13284" width="11.7265625" style="569" customWidth="1"/>
    <col min="13285" max="13285" width="16.26953125" style="569" customWidth="1"/>
    <col min="13286" max="13286" width="22" style="569" customWidth="1"/>
    <col min="13287" max="13290" width="11.7265625" style="569" customWidth="1"/>
    <col min="13291" max="13291" width="14" style="569" customWidth="1"/>
    <col min="13292" max="13292" width="19" style="569" customWidth="1"/>
    <col min="13293" max="13293" width="16.26953125" style="569"/>
    <col min="13294" max="13294" width="14" style="569" customWidth="1"/>
    <col min="13295" max="13295" width="19" style="569" customWidth="1"/>
    <col min="13296" max="13296" width="16.26953125" style="569" customWidth="1"/>
    <col min="13297" max="13297" width="22" style="569" customWidth="1"/>
    <col min="13298" max="13298" width="11.7265625" style="569" customWidth="1"/>
    <col min="13299" max="13299" width="10.7265625" style="569" customWidth="1"/>
    <col min="13300" max="13300" width="16.7265625" style="569" customWidth="1"/>
    <col min="13301" max="13301" width="21.7265625" style="569" customWidth="1"/>
    <col min="13302" max="13302" width="8.7265625" style="569" customWidth="1"/>
    <col min="13303" max="13303" width="10.7265625" style="569" customWidth="1"/>
    <col min="13304" max="13304" width="16.7265625" style="569" customWidth="1"/>
    <col min="13305" max="13305" width="22.7265625" style="569" customWidth="1"/>
    <col min="13306" max="13306" width="8.7265625" style="569" customWidth="1"/>
    <col min="13307" max="13307" width="10.7265625" style="569" customWidth="1"/>
    <col min="13308" max="13308" width="16.7265625" style="569" customWidth="1"/>
    <col min="13309" max="13309" width="22.7265625" style="569" customWidth="1"/>
    <col min="13310" max="13310" width="8.7265625" style="569" customWidth="1"/>
    <col min="13311" max="13538" width="9.1796875" style="569" customWidth="1"/>
    <col min="13539" max="13539" width="13.7265625" style="569" customWidth="1"/>
    <col min="13540" max="13540" width="11.7265625" style="569" customWidth="1"/>
    <col min="13541" max="13541" width="16.26953125" style="569" customWidth="1"/>
    <col min="13542" max="13542" width="22" style="569" customWidth="1"/>
    <col min="13543" max="13546" width="11.7265625" style="569" customWidth="1"/>
    <col min="13547" max="13547" width="14" style="569" customWidth="1"/>
    <col min="13548" max="13548" width="19" style="569" customWidth="1"/>
    <col min="13549" max="13549" width="16.26953125" style="569"/>
    <col min="13550" max="13550" width="14" style="569" customWidth="1"/>
    <col min="13551" max="13551" width="19" style="569" customWidth="1"/>
    <col min="13552" max="13552" width="16.26953125" style="569" customWidth="1"/>
    <col min="13553" max="13553" width="22" style="569" customWidth="1"/>
    <col min="13554" max="13554" width="11.7265625" style="569" customWidth="1"/>
    <col min="13555" max="13555" width="10.7265625" style="569" customWidth="1"/>
    <col min="13556" max="13556" width="16.7265625" style="569" customWidth="1"/>
    <col min="13557" max="13557" width="21.7265625" style="569" customWidth="1"/>
    <col min="13558" max="13558" width="8.7265625" style="569" customWidth="1"/>
    <col min="13559" max="13559" width="10.7265625" style="569" customWidth="1"/>
    <col min="13560" max="13560" width="16.7265625" style="569" customWidth="1"/>
    <col min="13561" max="13561" width="22.7265625" style="569" customWidth="1"/>
    <col min="13562" max="13562" width="8.7265625" style="569" customWidth="1"/>
    <col min="13563" max="13563" width="10.7265625" style="569" customWidth="1"/>
    <col min="13564" max="13564" width="16.7265625" style="569" customWidth="1"/>
    <col min="13565" max="13565" width="22.7265625" style="569" customWidth="1"/>
    <col min="13566" max="13566" width="8.7265625" style="569" customWidth="1"/>
    <col min="13567" max="13794" width="9.1796875" style="569" customWidth="1"/>
    <col min="13795" max="13795" width="13.7265625" style="569" customWidth="1"/>
    <col min="13796" max="13796" width="11.7265625" style="569" customWidth="1"/>
    <col min="13797" max="13797" width="16.26953125" style="569" customWidth="1"/>
    <col min="13798" max="13798" width="22" style="569" customWidth="1"/>
    <col min="13799" max="13802" width="11.7265625" style="569" customWidth="1"/>
    <col min="13803" max="13803" width="14" style="569" customWidth="1"/>
    <col min="13804" max="13804" width="19" style="569" customWidth="1"/>
    <col min="13805" max="13805" width="16.26953125" style="569"/>
    <col min="13806" max="13806" width="14" style="569" customWidth="1"/>
    <col min="13807" max="13807" width="19" style="569" customWidth="1"/>
    <col min="13808" max="13808" width="16.26953125" style="569" customWidth="1"/>
    <col min="13809" max="13809" width="22" style="569" customWidth="1"/>
    <col min="13810" max="13810" width="11.7265625" style="569" customWidth="1"/>
    <col min="13811" max="13811" width="10.7265625" style="569" customWidth="1"/>
    <col min="13812" max="13812" width="16.7265625" style="569" customWidth="1"/>
    <col min="13813" max="13813" width="21.7265625" style="569" customWidth="1"/>
    <col min="13814" max="13814" width="8.7265625" style="569" customWidth="1"/>
    <col min="13815" max="13815" width="10.7265625" style="569" customWidth="1"/>
    <col min="13816" max="13816" width="16.7265625" style="569" customWidth="1"/>
    <col min="13817" max="13817" width="22.7265625" style="569" customWidth="1"/>
    <col min="13818" max="13818" width="8.7265625" style="569" customWidth="1"/>
    <col min="13819" max="13819" width="10.7265625" style="569" customWidth="1"/>
    <col min="13820" max="13820" width="16.7265625" style="569" customWidth="1"/>
    <col min="13821" max="13821" width="22.7265625" style="569" customWidth="1"/>
    <col min="13822" max="13822" width="8.7265625" style="569" customWidth="1"/>
    <col min="13823" max="14050" width="9.1796875" style="569" customWidth="1"/>
    <col min="14051" max="14051" width="13.7265625" style="569" customWidth="1"/>
    <col min="14052" max="14052" width="11.7265625" style="569" customWidth="1"/>
    <col min="14053" max="14053" width="16.26953125" style="569" customWidth="1"/>
    <col min="14054" max="14054" width="22" style="569" customWidth="1"/>
    <col min="14055" max="14058" width="11.7265625" style="569" customWidth="1"/>
    <col min="14059" max="14059" width="14" style="569" customWidth="1"/>
    <col min="14060" max="14060" width="19" style="569" customWidth="1"/>
    <col min="14061" max="14061" width="16.26953125" style="569"/>
    <col min="14062" max="14062" width="14" style="569" customWidth="1"/>
    <col min="14063" max="14063" width="19" style="569" customWidth="1"/>
    <col min="14064" max="14064" width="16.26953125" style="569" customWidth="1"/>
    <col min="14065" max="14065" width="22" style="569" customWidth="1"/>
    <col min="14066" max="14066" width="11.7265625" style="569" customWidth="1"/>
    <col min="14067" max="14067" width="10.7265625" style="569" customWidth="1"/>
    <col min="14068" max="14068" width="16.7265625" style="569" customWidth="1"/>
    <col min="14069" max="14069" width="21.7265625" style="569" customWidth="1"/>
    <col min="14070" max="14070" width="8.7265625" style="569" customWidth="1"/>
    <col min="14071" max="14071" width="10.7265625" style="569" customWidth="1"/>
    <col min="14072" max="14072" width="16.7265625" style="569" customWidth="1"/>
    <col min="14073" max="14073" width="22.7265625" style="569" customWidth="1"/>
    <col min="14074" max="14074" width="8.7265625" style="569" customWidth="1"/>
    <col min="14075" max="14075" width="10.7265625" style="569" customWidth="1"/>
    <col min="14076" max="14076" width="16.7265625" style="569" customWidth="1"/>
    <col min="14077" max="14077" width="22.7265625" style="569" customWidth="1"/>
    <col min="14078" max="14078" width="8.7265625" style="569" customWidth="1"/>
    <col min="14079" max="14306" width="9.1796875" style="569" customWidth="1"/>
    <col min="14307" max="14307" width="13.7265625" style="569" customWidth="1"/>
    <col min="14308" max="14308" width="11.7265625" style="569" customWidth="1"/>
    <col min="14309" max="14309" width="16.26953125" style="569" customWidth="1"/>
    <col min="14310" max="14310" width="22" style="569" customWidth="1"/>
    <col min="14311" max="14314" width="11.7265625" style="569" customWidth="1"/>
    <col min="14315" max="14315" width="14" style="569" customWidth="1"/>
    <col min="14316" max="14316" width="19" style="569" customWidth="1"/>
    <col min="14317" max="14317" width="16.26953125" style="569"/>
    <col min="14318" max="14318" width="14" style="569" customWidth="1"/>
    <col min="14319" max="14319" width="19" style="569" customWidth="1"/>
    <col min="14320" max="14320" width="16.26953125" style="569" customWidth="1"/>
    <col min="14321" max="14321" width="22" style="569" customWidth="1"/>
    <col min="14322" max="14322" width="11.7265625" style="569" customWidth="1"/>
    <col min="14323" max="14323" width="10.7265625" style="569" customWidth="1"/>
    <col min="14324" max="14324" width="16.7265625" style="569" customWidth="1"/>
    <col min="14325" max="14325" width="21.7265625" style="569" customWidth="1"/>
    <col min="14326" max="14326" width="8.7265625" style="569" customWidth="1"/>
    <col min="14327" max="14327" width="10.7265625" style="569" customWidth="1"/>
    <col min="14328" max="14328" width="16.7265625" style="569" customWidth="1"/>
    <col min="14329" max="14329" width="22.7265625" style="569" customWidth="1"/>
    <col min="14330" max="14330" width="8.7265625" style="569" customWidth="1"/>
    <col min="14331" max="14331" width="10.7265625" style="569" customWidth="1"/>
    <col min="14332" max="14332" width="16.7265625" style="569" customWidth="1"/>
    <col min="14333" max="14333" width="22.7265625" style="569" customWidth="1"/>
    <col min="14334" max="14334" width="8.7265625" style="569" customWidth="1"/>
    <col min="14335" max="14562" width="9.1796875" style="569" customWidth="1"/>
    <col min="14563" max="14563" width="13.7265625" style="569" customWidth="1"/>
    <col min="14564" max="14564" width="11.7265625" style="569" customWidth="1"/>
    <col min="14565" max="14565" width="16.26953125" style="569" customWidth="1"/>
    <col min="14566" max="14566" width="22" style="569" customWidth="1"/>
    <col min="14567" max="14570" width="11.7265625" style="569" customWidth="1"/>
    <col min="14571" max="14571" width="14" style="569" customWidth="1"/>
    <col min="14572" max="14572" width="19" style="569" customWidth="1"/>
    <col min="14573" max="14573" width="16.26953125" style="569"/>
    <col min="14574" max="14574" width="14" style="569" customWidth="1"/>
    <col min="14575" max="14575" width="19" style="569" customWidth="1"/>
    <col min="14576" max="14576" width="16.26953125" style="569" customWidth="1"/>
    <col min="14577" max="14577" width="22" style="569" customWidth="1"/>
    <col min="14578" max="14578" width="11.7265625" style="569" customWidth="1"/>
    <col min="14579" max="14579" width="10.7265625" style="569" customWidth="1"/>
    <col min="14580" max="14580" width="16.7265625" style="569" customWidth="1"/>
    <col min="14581" max="14581" width="21.7265625" style="569" customWidth="1"/>
    <col min="14582" max="14582" width="8.7265625" style="569" customWidth="1"/>
    <col min="14583" max="14583" width="10.7265625" style="569" customWidth="1"/>
    <col min="14584" max="14584" width="16.7265625" style="569" customWidth="1"/>
    <col min="14585" max="14585" width="22.7265625" style="569" customWidth="1"/>
    <col min="14586" max="14586" width="8.7265625" style="569" customWidth="1"/>
    <col min="14587" max="14587" width="10.7265625" style="569" customWidth="1"/>
    <col min="14588" max="14588" width="16.7265625" style="569" customWidth="1"/>
    <col min="14589" max="14589" width="22.7265625" style="569" customWidth="1"/>
    <col min="14590" max="14590" width="8.7265625" style="569" customWidth="1"/>
    <col min="14591" max="14818" width="9.1796875" style="569" customWidth="1"/>
    <col min="14819" max="14819" width="13.7265625" style="569" customWidth="1"/>
    <col min="14820" max="14820" width="11.7265625" style="569" customWidth="1"/>
    <col min="14821" max="14821" width="16.26953125" style="569" customWidth="1"/>
    <col min="14822" max="14822" width="22" style="569" customWidth="1"/>
    <col min="14823" max="14826" width="11.7265625" style="569" customWidth="1"/>
    <col min="14827" max="14827" width="14" style="569" customWidth="1"/>
    <col min="14828" max="14828" width="19" style="569" customWidth="1"/>
    <col min="14829" max="14829" width="16.26953125" style="569"/>
    <col min="14830" max="14830" width="14" style="569" customWidth="1"/>
    <col min="14831" max="14831" width="19" style="569" customWidth="1"/>
    <col min="14832" max="14832" width="16.26953125" style="569" customWidth="1"/>
    <col min="14833" max="14833" width="22" style="569" customWidth="1"/>
    <col min="14834" max="14834" width="11.7265625" style="569" customWidth="1"/>
    <col min="14835" max="14835" width="10.7265625" style="569" customWidth="1"/>
    <col min="14836" max="14836" width="16.7265625" style="569" customWidth="1"/>
    <col min="14837" max="14837" width="21.7265625" style="569" customWidth="1"/>
    <col min="14838" max="14838" width="8.7265625" style="569" customWidth="1"/>
    <col min="14839" max="14839" width="10.7265625" style="569" customWidth="1"/>
    <col min="14840" max="14840" width="16.7265625" style="569" customWidth="1"/>
    <col min="14841" max="14841" width="22.7265625" style="569" customWidth="1"/>
    <col min="14842" max="14842" width="8.7265625" style="569" customWidth="1"/>
    <col min="14843" max="14843" width="10.7265625" style="569" customWidth="1"/>
    <col min="14844" max="14844" width="16.7265625" style="569" customWidth="1"/>
    <col min="14845" max="14845" width="22.7265625" style="569" customWidth="1"/>
    <col min="14846" max="14846" width="8.7265625" style="569" customWidth="1"/>
    <col min="14847" max="15074" width="9.1796875" style="569" customWidth="1"/>
    <col min="15075" max="15075" width="13.7265625" style="569" customWidth="1"/>
    <col min="15076" max="15076" width="11.7265625" style="569" customWidth="1"/>
    <col min="15077" max="15077" width="16.26953125" style="569" customWidth="1"/>
    <col min="15078" max="15078" width="22" style="569" customWidth="1"/>
    <col min="15079" max="15082" width="11.7265625" style="569" customWidth="1"/>
    <col min="15083" max="15083" width="14" style="569" customWidth="1"/>
    <col min="15084" max="15084" width="19" style="569" customWidth="1"/>
    <col min="15085" max="15085" width="16.26953125" style="569"/>
    <col min="15086" max="15086" width="14" style="569" customWidth="1"/>
    <col min="15087" max="15087" width="19" style="569" customWidth="1"/>
    <col min="15088" max="15088" width="16.26953125" style="569" customWidth="1"/>
    <col min="15089" max="15089" width="22" style="569" customWidth="1"/>
    <col min="15090" max="15090" width="11.7265625" style="569" customWidth="1"/>
    <col min="15091" max="15091" width="10.7265625" style="569" customWidth="1"/>
    <col min="15092" max="15092" width="16.7265625" style="569" customWidth="1"/>
    <col min="15093" max="15093" width="21.7265625" style="569" customWidth="1"/>
    <col min="15094" max="15094" width="8.7265625" style="569" customWidth="1"/>
    <col min="15095" max="15095" width="10.7265625" style="569" customWidth="1"/>
    <col min="15096" max="15096" width="16.7265625" style="569" customWidth="1"/>
    <col min="15097" max="15097" width="22.7265625" style="569" customWidth="1"/>
    <col min="15098" max="15098" width="8.7265625" style="569" customWidth="1"/>
    <col min="15099" max="15099" width="10.7265625" style="569" customWidth="1"/>
    <col min="15100" max="15100" width="16.7265625" style="569" customWidth="1"/>
    <col min="15101" max="15101" width="22.7265625" style="569" customWidth="1"/>
    <col min="15102" max="15102" width="8.7265625" style="569" customWidth="1"/>
    <col min="15103" max="15330" width="9.1796875" style="569" customWidth="1"/>
    <col min="15331" max="15331" width="13.7265625" style="569" customWidth="1"/>
    <col min="15332" max="15332" width="11.7265625" style="569" customWidth="1"/>
    <col min="15333" max="15333" width="16.26953125" style="569" customWidth="1"/>
    <col min="15334" max="15334" width="22" style="569" customWidth="1"/>
    <col min="15335" max="15338" width="11.7265625" style="569" customWidth="1"/>
    <col min="15339" max="15339" width="14" style="569" customWidth="1"/>
    <col min="15340" max="15340" width="19" style="569" customWidth="1"/>
    <col min="15341" max="15341" width="16.26953125" style="569"/>
    <col min="15342" max="15342" width="14" style="569" customWidth="1"/>
    <col min="15343" max="15343" width="19" style="569" customWidth="1"/>
    <col min="15344" max="15344" width="16.26953125" style="569" customWidth="1"/>
    <col min="15345" max="15345" width="22" style="569" customWidth="1"/>
    <col min="15346" max="15346" width="11.7265625" style="569" customWidth="1"/>
    <col min="15347" max="15347" width="10.7265625" style="569" customWidth="1"/>
    <col min="15348" max="15348" width="16.7265625" style="569" customWidth="1"/>
    <col min="15349" max="15349" width="21.7265625" style="569" customWidth="1"/>
    <col min="15350" max="15350" width="8.7265625" style="569" customWidth="1"/>
    <col min="15351" max="15351" width="10.7265625" style="569" customWidth="1"/>
    <col min="15352" max="15352" width="16.7265625" style="569" customWidth="1"/>
    <col min="15353" max="15353" width="22.7265625" style="569" customWidth="1"/>
    <col min="15354" max="15354" width="8.7265625" style="569" customWidth="1"/>
    <col min="15355" max="15355" width="10.7265625" style="569" customWidth="1"/>
    <col min="15356" max="15356" width="16.7265625" style="569" customWidth="1"/>
    <col min="15357" max="15357" width="22.7265625" style="569" customWidth="1"/>
    <col min="15358" max="15358" width="8.7265625" style="569" customWidth="1"/>
    <col min="15359" max="15586" width="9.1796875" style="569" customWidth="1"/>
    <col min="15587" max="15587" width="13.7265625" style="569" customWidth="1"/>
    <col min="15588" max="15588" width="11.7265625" style="569" customWidth="1"/>
    <col min="15589" max="15589" width="16.26953125" style="569" customWidth="1"/>
    <col min="15590" max="15590" width="22" style="569" customWidth="1"/>
    <col min="15591" max="15594" width="11.7265625" style="569" customWidth="1"/>
    <col min="15595" max="15595" width="14" style="569" customWidth="1"/>
    <col min="15596" max="15596" width="19" style="569" customWidth="1"/>
    <col min="15597" max="15597" width="16.26953125" style="569"/>
    <col min="15598" max="15598" width="14" style="569" customWidth="1"/>
    <col min="15599" max="15599" width="19" style="569" customWidth="1"/>
    <col min="15600" max="15600" width="16.26953125" style="569" customWidth="1"/>
    <col min="15601" max="15601" width="22" style="569" customWidth="1"/>
    <col min="15602" max="15602" width="11.7265625" style="569" customWidth="1"/>
    <col min="15603" max="15603" width="10.7265625" style="569" customWidth="1"/>
    <col min="15604" max="15604" width="16.7265625" style="569" customWidth="1"/>
    <col min="15605" max="15605" width="21.7265625" style="569" customWidth="1"/>
    <col min="15606" max="15606" width="8.7265625" style="569" customWidth="1"/>
    <col min="15607" max="15607" width="10.7265625" style="569" customWidth="1"/>
    <col min="15608" max="15608" width="16.7265625" style="569" customWidth="1"/>
    <col min="15609" max="15609" width="22.7265625" style="569" customWidth="1"/>
    <col min="15610" max="15610" width="8.7265625" style="569" customWidth="1"/>
    <col min="15611" max="15611" width="10.7265625" style="569" customWidth="1"/>
    <col min="15612" max="15612" width="16.7265625" style="569" customWidth="1"/>
    <col min="15613" max="15613" width="22.7265625" style="569" customWidth="1"/>
    <col min="15614" max="15614" width="8.7265625" style="569" customWidth="1"/>
    <col min="15615" max="15842" width="9.1796875" style="569" customWidth="1"/>
    <col min="15843" max="15843" width="13.7265625" style="569" customWidth="1"/>
    <col min="15844" max="15844" width="11.7265625" style="569" customWidth="1"/>
    <col min="15845" max="15845" width="16.26953125" style="569" customWidth="1"/>
    <col min="15846" max="15846" width="22" style="569" customWidth="1"/>
    <col min="15847" max="15850" width="11.7265625" style="569" customWidth="1"/>
    <col min="15851" max="15851" width="14" style="569" customWidth="1"/>
    <col min="15852" max="15852" width="19" style="569" customWidth="1"/>
    <col min="15853" max="15853" width="16.26953125" style="569"/>
    <col min="15854" max="15854" width="14" style="569" customWidth="1"/>
    <col min="15855" max="15855" width="19" style="569" customWidth="1"/>
    <col min="15856" max="15856" width="16.26953125" style="569" customWidth="1"/>
    <col min="15857" max="15857" width="22" style="569" customWidth="1"/>
    <col min="15858" max="15858" width="11.7265625" style="569" customWidth="1"/>
    <col min="15859" max="15859" width="10.7265625" style="569" customWidth="1"/>
    <col min="15860" max="15860" width="16.7265625" style="569" customWidth="1"/>
    <col min="15861" max="15861" width="21.7265625" style="569" customWidth="1"/>
    <col min="15862" max="15862" width="8.7265625" style="569" customWidth="1"/>
    <col min="15863" max="15863" width="10.7265625" style="569" customWidth="1"/>
    <col min="15864" max="15864" width="16.7265625" style="569" customWidth="1"/>
    <col min="15865" max="15865" width="22.7265625" style="569" customWidth="1"/>
    <col min="15866" max="15866" width="8.7265625" style="569" customWidth="1"/>
    <col min="15867" max="15867" width="10.7265625" style="569" customWidth="1"/>
    <col min="15868" max="15868" width="16.7265625" style="569" customWidth="1"/>
    <col min="15869" max="15869" width="22.7265625" style="569" customWidth="1"/>
    <col min="15870" max="15870" width="8.7265625" style="569" customWidth="1"/>
    <col min="15871" max="16098" width="9.1796875" style="569" customWidth="1"/>
    <col min="16099" max="16099" width="13.7265625" style="569" customWidth="1"/>
    <col min="16100" max="16100" width="11.7265625" style="569" customWidth="1"/>
    <col min="16101" max="16101" width="16.26953125" style="569" customWidth="1"/>
    <col min="16102" max="16102" width="22" style="569" customWidth="1"/>
    <col min="16103" max="16106" width="11.7265625" style="569" customWidth="1"/>
    <col min="16107" max="16107" width="14" style="569" customWidth="1"/>
    <col min="16108" max="16108" width="19" style="569" customWidth="1"/>
    <col min="16109" max="16109" width="16.26953125" style="569"/>
    <col min="16110" max="16110" width="14" style="569" customWidth="1"/>
    <col min="16111" max="16111" width="19" style="569" customWidth="1"/>
    <col min="16112" max="16112" width="16.26953125" style="569" customWidth="1"/>
    <col min="16113" max="16113" width="22" style="569" customWidth="1"/>
    <col min="16114" max="16114" width="11.7265625" style="569" customWidth="1"/>
    <col min="16115" max="16115" width="10.7265625" style="569" customWidth="1"/>
    <col min="16116" max="16116" width="16.7265625" style="569" customWidth="1"/>
    <col min="16117" max="16117" width="21.7265625" style="569" customWidth="1"/>
    <col min="16118" max="16118" width="8.7265625" style="569" customWidth="1"/>
    <col min="16119" max="16119" width="10.7265625" style="569" customWidth="1"/>
    <col min="16120" max="16120" width="16.7265625" style="569" customWidth="1"/>
    <col min="16121" max="16121" width="22.7265625" style="569" customWidth="1"/>
    <col min="16122" max="16122" width="8.7265625" style="569" customWidth="1"/>
    <col min="16123" max="16123" width="10.7265625" style="569" customWidth="1"/>
    <col min="16124" max="16124" width="16.7265625" style="569" customWidth="1"/>
    <col min="16125" max="16125" width="22.7265625" style="569" customWidth="1"/>
    <col min="16126" max="16126" width="8.7265625" style="569" customWidth="1"/>
    <col min="16127" max="16354" width="9.1796875" style="569" customWidth="1"/>
    <col min="16355" max="16355" width="13.7265625" style="569" customWidth="1"/>
    <col min="16356" max="16356" width="11.7265625" style="569" customWidth="1"/>
    <col min="16357" max="16357" width="16.26953125" style="569" customWidth="1"/>
    <col min="16358" max="16358" width="22" style="569" customWidth="1"/>
    <col min="16359" max="16362" width="11.7265625" style="569" customWidth="1"/>
    <col min="16363" max="16363" width="14" style="569" customWidth="1"/>
    <col min="16364" max="16364" width="19" style="569" customWidth="1"/>
    <col min="16365" max="16384" width="16.26953125" style="569"/>
  </cols>
  <sheetData>
    <row r="1" spans="1:22" ht="38.25" customHeight="1">
      <c r="A1" s="279" t="s">
        <v>313</v>
      </c>
    </row>
    <row r="2" spans="1:22" s="570" customFormat="1" ht="53.15" customHeight="1" thickBot="1">
      <c r="A2" s="271" t="s">
        <v>452</v>
      </c>
    </row>
    <row r="3" spans="1:22" ht="15.5" thickBot="1">
      <c r="B3" s="571"/>
      <c r="C3" s="572"/>
      <c r="D3" s="571"/>
      <c r="E3" s="572"/>
      <c r="F3" s="573"/>
      <c r="G3" s="573"/>
      <c r="H3" s="573"/>
      <c r="I3" s="573"/>
      <c r="J3" s="571"/>
    </row>
    <row r="4" spans="1:22" s="605" customFormat="1" ht="25.5" customHeight="1">
      <c r="A4" s="603"/>
      <c r="B4" s="764" t="s">
        <v>453</v>
      </c>
      <c r="C4" s="765"/>
      <c r="D4" s="765"/>
      <c r="E4" s="765"/>
      <c r="F4" s="766"/>
      <c r="G4" s="764" t="s">
        <v>320</v>
      </c>
      <c r="H4" s="765"/>
      <c r="I4" s="765"/>
      <c r="J4" s="765"/>
      <c r="K4" s="766"/>
      <c r="L4" s="764" t="s">
        <v>454</v>
      </c>
      <c r="M4" s="765"/>
      <c r="N4" s="765"/>
      <c r="O4" s="765"/>
      <c r="P4" s="766"/>
      <c r="Q4" s="764" t="s">
        <v>455</v>
      </c>
      <c r="R4" s="765"/>
      <c r="S4" s="765"/>
      <c r="T4" s="765"/>
      <c r="U4" s="766"/>
      <c r="V4" s="604"/>
    </row>
    <row r="5" spans="1:22" s="614" customFormat="1" ht="66" customHeight="1">
      <c r="A5" s="606" t="s">
        <v>456</v>
      </c>
      <c r="B5" s="607" t="s">
        <v>457</v>
      </c>
      <c r="C5" s="608" t="s">
        <v>458</v>
      </c>
      <c r="D5" s="608" t="s">
        <v>459</v>
      </c>
      <c r="E5" s="609" t="s">
        <v>460</v>
      </c>
      <c r="F5" s="610" t="s">
        <v>461</v>
      </c>
      <c r="G5" s="607" t="s">
        <v>457</v>
      </c>
      <c r="H5" s="608" t="s">
        <v>458</v>
      </c>
      <c r="I5" s="611" t="s">
        <v>459</v>
      </c>
      <c r="J5" s="612" t="s">
        <v>460</v>
      </c>
      <c r="K5" s="611" t="s">
        <v>461</v>
      </c>
      <c r="L5" s="607" t="s">
        <v>457</v>
      </c>
      <c r="M5" s="609" t="s">
        <v>458</v>
      </c>
      <c r="N5" s="613" t="s">
        <v>459</v>
      </c>
      <c r="O5" s="608" t="s">
        <v>460</v>
      </c>
      <c r="P5" s="611" t="s">
        <v>461</v>
      </c>
      <c r="Q5" s="607" t="s">
        <v>457</v>
      </c>
      <c r="R5" s="609" t="s">
        <v>458</v>
      </c>
      <c r="S5" s="613" t="s">
        <v>459</v>
      </c>
      <c r="T5" s="608" t="s">
        <v>460</v>
      </c>
      <c r="U5" s="611" t="s">
        <v>461</v>
      </c>
    </row>
    <row r="6" spans="1:22" s="614" customFormat="1" ht="33.65" customHeight="1" thickBot="1">
      <c r="A6" s="615" t="s">
        <v>310</v>
      </c>
      <c r="B6" s="616">
        <v>100</v>
      </c>
      <c r="C6" s="617"/>
      <c r="D6" s="617"/>
      <c r="E6" s="618"/>
      <c r="F6" s="619"/>
      <c r="G6" s="620">
        <v>73.414739999999995</v>
      </c>
      <c r="H6" s="621"/>
      <c r="I6" s="622"/>
      <c r="J6" s="623"/>
      <c r="K6" s="624"/>
      <c r="L6" s="625">
        <v>27.978919999999999</v>
      </c>
      <c r="M6" s="626"/>
      <c r="N6" s="627"/>
      <c r="O6" s="628"/>
      <c r="P6" s="624"/>
      <c r="Q6" s="625">
        <v>66.995350000000002</v>
      </c>
      <c r="R6" s="626"/>
      <c r="S6" s="627"/>
      <c r="T6" s="628"/>
      <c r="U6" s="624"/>
    </row>
    <row r="7" spans="1:22" ht="21" customHeight="1">
      <c r="A7" s="629">
        <v>36526</v>
      </c>
      <c r="B7" s="574">
        <v>3.9532812905864914</v>
      </c>
      <c r="C7" s="575">
        <v>4.0486454311439015</v>
      </c>
      <c r="D7" s="575">
        <v>-0.83286035333452446</v>
      </c>
      <c r="E7" s="576">
        <v>-2.4861186988434412</v>
      </c>
      <c r="F7" s="577">
        <v>5.2291037797570112</v>
      </c>
      <c r="G7" s="578">
        <v>5.3398378691792896</v>
      </c>
      <c r="H7" s="575">
        <v>5.3677972650170505</v>
      </c>
      <c r="I7" s="576">
        <v>-0.35768003385886971</v>
      </c>
      <c r="J7" s="576">
        <v>-2.5376106748392147</v>
      </c>
      <c r="K7" s="579">
        <v>12.930032798188165</v>
      </c>
      <c r="L7" s="578">
        <v>3.1246385110971926</v>
      </c>
      <c r="M7" s="580">
        <v>3.231022657124401</v>
      </c>
      <c r="N7" s="581">
        <v>-1.0706176517462467</v>
      </c>
      <c r="O7" s="575">
        <v>-2.0986216025302582</v>
      </c>
      <c r="P7" s="579">
        <v>0.4809986324222848</v>
      </c>
      <c r="Q7" s="578">
        <v>6.4678267860818606</v>
      </c>
      <c r="R7" s="580">
        <v>6.3079804937223392</v>
      </c>
      <c r="S7" s="581">
        <v>0.19621527829644947</v>
      </c>
      <c r="T7" s="575">
        <v>4.9458695317365482</v>
      </c>
      <c r="U7" s="579">
        <v>5.338699779468854</v>
      </c>
    </row>
    <row r="8" spans="1:22" ht="21" customHeight="1">
      <c r="A8" s="629">
        <v>36557</v>
      </c>
      <c r="B8" s="574">
        <v>4.0015019506423091</v>
      </c>
      <c r="C8" s="575">
        <v>4.0427619130229688</v>
      </c>
      <c r="D8" s="575">
        <v>1.21976293897022</v>
      </c>
      <c r="E8" s="576">
        <v>-1.7338018512489413</v>
      </c>
      <c r="F8" s="577">
        <v>3.9241049997105648</v>
      </c>
      <c r="G8" s="578">
        <v>5.3624009305677101</v>
      </c>
      <c r="H8" s="575">
        <v>5.3583355402025283</v>
      </c>
      <c r="I8" s="576">
        <v>0.42254206852703646</v>
      </c>
      <c r="J8" s="576">
        <v>-2.0734460934832128</v>
      </c>
      <c r="K8" s="579">
        <v>10.367728191327245</v>
      </c>
      <c r="L8" s="578">
        <v>3.1739818091402925</v>
      </c>
      <c r="M8" s="580">
        <v>3.2279733376512643</v>
      </c>
      <c r="N8" s="581">
        <v>1.5791682099499411</v>
      </c>
      <c r="O8" s="575">
        <v>-1.1397288381626964</v>
      </c>
      <c r="P8" s="579">
        <v>-7.2826105561603072E-3</v>
      </c>
      <c r="Q8" s="578">
        <v>6.5001726654316272</v>
      </c>
      <c r="R8" s="580">
        <v>6.3383478343360595</v>
      </c>
      <c r="S8" s="581">
        <v>0.50010429189866556</v>
      </c>
      <c r="T8" s="575">
        <v>5.9390819632691034</v>
      </c>
      <c r="U8" s="579">
        <v>5.5132113341991982</v>
      </c>
    </row>
    <row r="9" spans="1:22" ht="21" customHeight="1">
      <c r="A9" s="629">
        <v>36586</v>
      </c>
      <c r="B9" s="574">
        <v>4.0445774243401447</v>
      </c>
      <c r="C9" s="575">
        <v>4.0378827769823546</v>
      </c>
      <c r="D9" s="575">
        <v>1.0764826364990654</v>
      </c>
      <c r="E9" s="576">
        <v>-1.4269514854515393</v>
      </c>
      <c r="F9" s="577">
        <v>2.7214865470417919</v>
      </c>
      <c r="G9" s="578">
        <v>5.4577277473885406</v>
      </c>
      <c r="H9" s="575">
        <v>5.3591324331488046</v>
      </c>
      <c r="I9" s="576">
        <v>1.7776890996238564</v>
      </c>
      <c r="J9" s="576">
        <v>0.17552176373325779</v>
      </c>
      <c r="K9" s="579">
        <v>8.263753327749555</v>
      </c>
      <c r="L9" s="578">
        <v>3.1941503267043885</v>
      </c>
      <c r="M9" s="580">
        <v>3.2222300633833911</v>
      </c>
      <c r="N9" s="581">
        <v>0.63543267658357649</v>
      </c>
      <c r="O9" s="575">
        <v>-2.1120999330204171</v>
      </c>
      <c r="P9" s="579">
        <v>-0.58196586834144171</v>
      </c>
      <c r="Q9" s="578">
        <v>6.5804443101234824</v>
      </c>
      <c r="R9" s="580">
        <v>6.3729316422985915</v>
      </c>
      <c r="S9" s="581">
        <v>1.2349155756853349</v>
      </c>
      <c r="T9" s="575">
        <v>6.731162557834125</v>
      </c>
      <c r="U9" s="579">
        <v>5.6780758980116133</v>
      </c>
    </row>
    <row r="10" spans="1:22" ht="21" customHeight="1">
      <c r="A10" s="629">
        <v>36617</v>
      </c>
      <c r="B10" s="574">
        <v>4.1252394966338874</v>
      </c>
      <c r="C10" s="575">
        <v>4.0377176547429263</v>
      </c>
      <c r="D10" s="575">
        <v>1.9943263246320981</v>
      </c>
      <c r="E10" s="576">
        <v>-4.8009711393333987E-2</v>
      </c>
      <c r="F10" s="577">
        <v>1.7931880582854802</v>
      </c>
      <c r="G10" s="578">
        <v>5.5603238077207155</v>
      </c>
      <c r="H10" s="575">
        <v>5.3682532210809333</v>
      </c>
      <c r="I10" s="576">
        <v>1.8798310410640369</v>
      </c>
      <c r="J10" s="576">
        <v>2.0079247494422674</v>
      </c>
      <c r="K10" s="579">
        <v>6.4433526474484211</v>
      </c>
      <c r="L10" s="578">
        <v>3.2532645590944664</v>
      </c>
      <c r="M10" s="580">
        <v>3.2193848788465167</v>
      </c>
      <c r="N10" s="581">
        <v>1.8507028894620134</v>
      </c>
      <c r="O10" s="575">
        <v>-1.0385758987093539</v>
      </c>
      <c r="P10" s="579">
        <v>-0.89090160926889439</v>
      </c>
      <c r="Q10" s="578">
        <v>6.6110562897730976</v>
      </c>
      <c r="R10" s="580">
        <v>6.4100281960461745</v>
      </c>
      <c r="S10" s="581">
        <v>0.46519624218261413</v>
      </c>
      <c r="T10" s="575">
        <v>7.2196891777187346</v>
      </c>
      <c r="U10" s="579">
        <v>5.889431134606042</v>
      </c>
    </row>
    <row r="11" spans="1:22" ht="21" customHeight="1">
      <c r="A11" s="629">
        <v>36647</v>
      </c>
      <c r="B11" s="574">
        <v>4.2553298612539159</v>
      </c>
      <c r="C11" s="575">
        <v>4.0452562362451561</v>
      </c>
      <c r="D11" s="575">
        <v>3.1535227161036232</v>
      </c>
      <c r="E11" s="576">
        <v>2.172049685214958</v>
      </c>
      <c r="F11" s="577">
        <v>1.0810621178673188</v>
      </c>
      <c r="G11" s="578">
        <v>5.7840191823286569</v>
      </c>
      <c r="H11" s="575">
        <v>5.3948840135644858</v>
      </c>
      <c r="I11" s="576">
        <v>4.0230638060562569</v>
      </c>
      <c r="J11" s="576">
        <v>5.8481554219329723</v>
      </c>
      <c r="K11" s="579">
        <v>5.1342081372432773</v>
      </c>
      <c r="L11" s="578">
        <v>3.3289085647736272</v>
      </c>
      <c r="M11" s="580">
        <v>3.2186131384478078</v>
      </c>
      <c r="N11" s="581">
        <v>2.3251722786484947</v>
      </c>
      <c r="O11" s="575">
        <v>-0.27742404705477952</v>
      </c>
      <c r="P11" s="579">
        <v>-1.1917882441803727</v>
      </c>
      <c r="Q11" s="578">
        <v>6.686293773291287</v>
      </c>
      <c r="R11" s="580">
        <v>6.444475572312709</v>
      </c>
      <c r="S11" s="581">
        <v>1.1380554062832289</v>
      </c>
      <c r="T11" s="575">
        <v>6.5897248602657044</v>
      </c>
      <c r="U11" s="579">
        <v>5.9663200493447022</v>
      </c>
    </row>
    <row r="12" spans="1:22" ht="21" customHeight="1">
      <c r="A12" s="629">
        <v>36678</v>
      </c>
      <c r="B12" s="574">
        <v>4.4389619720666307</v>
      </c>
      <c r="C12" s="575">
        <v>4.0657679376921019</v>
      </c>
      <c r="D12" s="575">
        <v>4.3153437406754591</v>
      </c>
      <c r="E12" s="576">
        <v>5.8705197479064708</v>
      </c>
      <c r="F12" s="577">
        <v>0.92003986932556359</v>
      </c>
      <c r="G12" s="578">
        <v>6.2165908659418871</v>
      </c>
      <c r="H12" s="575">
        <v>5.4580171656282053</v>
      </c>
      <c r="I12" s="576">
        <v>7.4787387451069378</v>
      </c>
      <c r="J12" s="576">
        <v>13.877977477715334</v>
      </c>
      <c r="K12" s="579">
        <v>4.9487330780452794</v>
      </c>
      <c r="L12" s="578">
        <v>3.3871239857234174</v>
      </c>
      <c r="M12" s="580">
        <v>3.2185696493758882</v>
      </c>
      <c r="N12" s="581">
        <v>1.7487840178556695</v>
      </c>
      <c r="O12" s="575">
        <v>-1.5405059602912274E-2</v>
      </c>
      <c r="P12" s="579">
        <v>-1.4144126014161742</v>
      </c>
      <c r="Q12" s="578">
        <v>6.7537108147156566</v>
      </c>
      <c r="R12" s="580">
        <v>6.4792777092607823</v>
      </c>
      <c r="S12" s="581">
        <v>1.0082871574334575</v>
      </c>
      <c r="T12" s="575">
        <v>6.591225213732983</v>
      </c>
      <c r="U12" s="579">
        <v>6.0240629070416674</v>
      </c>
    </row>
    <row r="13" spans="1:22" ht="21" customHeight="1">
      <c r="A13" s="629">
        <v>36708</v>
      </c>
      <c r="B13" s="574">
        <v>4.4177513683966536</v>
      </c>
      <c r="C13" s="575">
        <v>4.0887818398945566</v>
      </c>
      <c r="D13" s="575">
        <v>-0.47782801031976874</v>
      </c>
      <c r="E13" s="576">
        <v>6.6681441277135747</v>
      </c>
      <c r="F13" s="577">
        <v>1.1594096027633327</v>
      </c>
      <c r="G13" s="578">
        <v>6.1650075926149057</v>
      </c>
      <c r="H13" s="575">
        <v>5.5215000292191414</v>
      </c>
      <c r="I13" s="576">
        <v>-0.82976786536789859</v>
      </c>
      <c r="J13" s="576">
        <v>14.098913567369891</v>
      </c>
      <c r="K13" s="579">
        <v>4.8962746310130569</v>
      </c>
      <c r="L13" s="578">
        <v>3.3856924519941844</v>
      </c>
      <c r="M13" s="580">
        <v>3.2233898014142817</v>
      </c>
      <c r="N13" s="581">
        <v>-4.2263989604947483E-2</v>
      </c>
      <c r="O13" s="575">
        <v>1.7381136034819775</v>
      </c>
      <c r="P13" s="579">
        <v>-1.0438202632903142</v>
      </c>
      <c r="Q13" s="578">
        <v>6.7904933290470337</v>
      </c>
      <c r="R13" s="580">
        <v>6.5174225284890257</v>
      </c>
      <c r="S13" s="581">
        <v>0.54462672951929392</v>
      </c>
      <c r="T13" s="575">
        <v>7.2280989035690197</v>
      </c>
      <c r="U13" s="579">
        <v>6.006415027530835</v>
      </c>
    </row>
    <row r="14" spans="1:22" ht="21" customHeight="1">
      <c r="A14" s="629">
        <v>36739</v>
      </c>
      <c r="B14" s="574">
        <v>4.5195857766038579</v>
      </c>
      <c r="C14" s="575">
        <v>4.1323974323607757</v>
      </c>
      <c r="D14" s="575">
        <v>2.3051185934930345</v>
      </c>
      <c r="E14" s="576">
        <v>13.097124372606089</v>
      </c>
      <c r="F14" s="577">
        <v>2.1748451694892026</v>
      </c>
      <c r="G14" s="578">
        <v>6.4292104347782555</v>
      </c>
      <c r="H14" s="575">
        <v>5.6126576498613261</v>
      </c>
      <c r="I14" s="576">
        <v>4.2855233865379176</v>
      </c>
      <c r="J14" s="576">
        <v>20.502831233836588</v>
      </c>
      <c r="K14" s="579">
        <v>5.5972888575962116</v>
      </c>
      <c r="L14" s="578">
        <v>3.4103581066189381</v>
      </c>
      <c r="M14" s="580">
        <v>3.2429971740413888</v>
      </c>
      <c r="N14" s="581">
        <v>0.72852614271641869</v>
      </c>
      <c r="O14" s="575">
        <v>7.4104979911205504</v>
      </c>
      <c r="P14" s="579">
        <v>6.633765795571378E-2</v>
      </c>
      <c r="Q14" s="578">
        <v>6.8769559696734772</v>
      </c>
      <c r="R14" s="580">
        <v>6.5641612133140725</v>
      </c>
      <c r="S14" s="581">
        <v>1.2732895304762479</v>
      </c>
      <c r="T14" s="575">
        <v>8.879925117349984</v>
      </c>
      <c r="U14" s="579">
        <v>6.3049679282805755</v>
      </c>
    </row>
    <row r="15" spans="1:22" ht="21" customHeight="1">
      <c r="A15" s="629">
        <v>36770</v>
      </c>
      <c r="B15" s="574">
        <v>4.5824464370044753</v>
      </c>
      <c r="C15" s="575">
        <v>4.1836814171086338</v>
      </c>
      <c r="D15" s="575">
        <v>1.3908500359927274</v>
      </c>
      <c r="E15" s="576">
        <v>15.51302812800968</v>
      </c>
      <c r="F15" s="577">
        <v>3.2582915340053802</v>
      </c>
      <c r="G15" s="578">
        <v>6.7420999166282556</v>
      </c>
      <c r="H15" s="575">
        <v>5.7396655979808182</v>
      </c>
      <c r="I15" s="576">
        <v>4.8666859643829952</v>
      </c>
      <c r="J15" s="576">
        <v>29.208395009737217</v>
      </c>
      <c r="K15" s="579">
        <v>7.2900032170943803</v>
      </c>
      <c r="L15" s="578">
        <v>3.3688168888410521</v>
      </c>
      <c r="M15" s="580">
        <v>3.2572304661533007</v>
      </c>
      <c r="N15" s="581">
        <v>-1.2180896105092813</v>
      </c>
      <c r="O15" s="575">
        <v>5.3407935248967533</v>
      </c>
      <c r="P15" s="579">
        <v>0.58270536537663986</v>
      </c>
      <c r="Q15" s="578">
        <v>6.9050741517035581</v>
      </c>
      <c r="R15" s="580">
        <v>6.6135008722372826</v>
      </c>
      <c r="S15" s="581">
        <v>0.40887541165129448</v>
      </c>
      <c r="T15" s="575">
        <v>9.3786800524240164</v>
      </c>
      <c r="U15" s="579">
        <v>6.650329269196547</v>
      </c>
    </row>
    <row r="16" spans="1:22" ht="21" customHeight="1">
      <c r="A16" s="629">
        <v>36800</v>
      </c>
      <c r="B16" s="574">
        <v>4.6103718634097008</v>
      </c>
      <c r="C16" s="575">
        <v>4.2397368696364248</v>
      </c>
      <c r="D16" s="575">
        <v>0.60939995238614131</v>
      </c>
      <c r="E16" s="576">
        <v>17.082670883821692</v>
      </c>
      <c r="F16" s="577">
        <v>4.5186325041482291</v>
      </c>
      <c r="G16" s="578">
        <v>6.8396736055614413</v>
      </c>
      <c r="H16" s="575">
        <v>5.8747072877145987</v>
      </c>
      <c r="I16" s="576">
        <v>1.4472299452658319</v>
      </c>
      <c r="J16" s="576">
        <v>31.048983713127285</v>
      </c>
      <c r="K16" s="579">
        <v>9.2548121272402</v>
      </c>
      <c r="L16" s="578">
        <v>3.3715609892644234</v>
      </c>
      <c r="M16" s="580">
        <v>3.2752537226319993</v>
      </c>
      <c r="N16" s="581">
        <v>8.1455909119341641E-2</v>
      </c>
      <c r="O16" s="575">
        <v>6.8545088460952428</v>
      </c>
      <c r="P16" s="579">
        <v>1.2544987882167504</v>
      </c>
      <c r="Q16" s="578">
        <v>6.9595488204498563</v>
      </c>
      <c r="R16" s="580">
        <v>6.664816549824458</v>
      </c>
      <c r="S16" s="581">
        <v>0.78890780242902281</v>
      </c>
      <c r="T16" s="575">
        <v>9.7069886648574197</v>
      </c>
      <c r="U16" s="579">
        <v>7.0174244640727608</v>
      </c>
    </row>
    <row r="17" spans="1:21" ht="21" customHeight="1">
      <c r="A17" s="629">
        <v>36831</v>
      </c>
      <c r="B17" s="574">
        <v>4.5473420986209661</v>
      </c>
      <c r="C17" s="575">
        <v>4.2902393889676205</v>
      </c>
      <c r="D17" s="575">
        <v>-1.3671297382532543</v>
      </c>
      <c r="E17" s="576">
        <v>15.376358240079725</v>
      </c>
      <c r="F17" s="577">
        <v>5.767222853639268</v>
      </c>
      <c r="G17" s="578">
        <v>6.632673113661502</v>
      </c>
      <c r="H17" s="575">
        <v>5.9907142524912729</v>
      </c>
      <c r="I17" s="576">
        <v>-3.026467399432974</v>
      </c>
      <c r="J17" s="576">
        <v>26.563491906140541</v>
      </c>
      <c r="K17" s="579">
        <v>11.488377050627491</v>
      </c>
      <c r="L17" s="578">
        <v>3.3699758745373192</v>
      </c>
      <c r="M17" s="580">
        <v>3.2939104616062003</v>
      </c>
      <c r="N17" s="581">
        <v>-4.7014268232175027E-2</v>
      </c>
      <c r="O17" s="575">
        <v>7.1161508855637834</v>
      </c>
      <c r="P17" s="579">
        <v>1.74435802194904</v>
      </c>
      <c r="Q17" s="578">
        <v>6.9769574296825025</v>
      </c>
      <c r="R17" s="580">
        <v>6.7136412595314425</v>
      </c>
      <c r="S17" s="581">
        <v>0.25013991110304801</v>
      </c>
      <c r="T17" s="575">
        <v>9.1674375262774248</v>
      </c>
      <c r="U17" s="579">
        <v>7.2968828643424928</v>
      </c>
    </row>
    <row r="18" spans="1:21" ht="21" customHeight="1">
      <c r="A18" s="629">
        <v>36861</v>
      </c>
      <c r="B18" s="574">
        <v>4.5655983685582644</v>
      </c>
      <c r="C18" s="575">
        <v>4.3384989923431085</v>
      </c>
      <c r="D18" s="575">
        <v>0.401471222999362</v>
      </c>
      <c r="E18" s="576">
        <v>14.526970813715195</v>
      </c>
      <c r="F18" s="577">
        <v>6.9374264172323166</v>
      </c>
      <c r="G18" s="578">
        <v>6.5770634255552443</v>
      </c>
      <c r="H18" s="575">
        <v>6.092219040993867</v>
      </c>
      <c r="I18" s="576">
        <v>-0.83842045512113827</v>
      </c>
      <c r="J18" s="576">
        <v>22.729167877807683</v>
      </c>
      <c r="K18" s="579">
        <v>13.251253971265669</v>
      </c>
      <c r="L18" s="578">
        <v>3.4090337977401979</v>
      </c>
      <c r="M18" s="580">
        <v>3.3147921554607915</v>
      </c>
      <c r="N18" s="581">
        <v>1.1589971162105428</v>
      </c>
      <c r="O18" s="575">
        <v>7.9336399449085633</v>
      </c>
      <c r="P18" s="579">
        <v>2.4157365014755925</v>
      </c>
      <c r="Q18" s="578">
        <v>7.1115282428226294</v>
      </c>
      <c r="R18" s="580">
        <v>6.7683385485663399</v>
      </c>
      <c r="S18" s="581">
        <v>1.9287893683801656</v>
      </c>
      <c r="T18" s="575">
        <v>10.168104116343457</v>
      </c>
      <c r="U18" s="579">
        <v>7.7318445995365579</v>
      </c>
    </row>
    <row r="19" spans="1:21" ht="21" customHeight="1">
      <c r="A19" s="629">
        <v>36892</v>
      </c>
      <c r="B19" s="574">
        <v>4.6507380834963552</v>
      </c>
      <c r="C19" s="575">
        <v>4.3966203917522639</v>
      </c>
      <c r="D19" s="575">
        <v>1.8648095619715264</v>
      </c>
      <c r="E19" s="576">
        <v>17.642478276732803</v>
      </c>
      <c r="F19" s="577">
        <v>8.5948489816270524</v>
      </c>
      <c r="G19" s="578">
        <v>6.6129370555361531</v>
      </c>
      <c r="H19" s="575">
        <v>6.1983106398569392</v>
      </c>
      <c r="I19" s="576">
        <v>0.54543536620799671</v>
      </c>
      <c r="J19" s="576">
        <v>23.841532599800331</v>
      </c>
      <c r="K19" s="579">
        <v>15.472144975602959</v>
      </c>
      <c r="L19" s="578">
        <v>3.5057359108583781</v>
      </c>
      <c r="M19" s="580">
        <v>3.3465502721075571</v>
      </c>
      <c r="N19" s="581">
        <v>2.836642839454484</v>
      </c>
      <c r="O19" s="575">
        <v>12.196527643364604</v>
      </c>
      <c r="P19" s="579">
        <v>3.5755742761016478</v>
      </c>
      <c r="Q19" s="578">
        <v>7.1863357812076849</v>
      </c>
      <c r="R19" s="580">
        <v>6.8282142981601579</v>
      </c>
      <c r="S19" s="581">
        <v>1.0519193038508519</v>
      </c>
      <c r="T19" s="575">
        <v>11.108970893778206</v>
      </c>
      <c r="U19" s="579">
        <v>8.2472322949564045</v>
      </c>
    </row>
    <row r="20" spans="1:21" ht="21" customHeight="1">
      <c r="A20" s="629">
        <v>36923</v>
      </c>
      <c r="B20" s="574">
        <v>4.7455195266726546</v>
      </c>
      <c r="C20" s="575">
        <v>4.4586218564214581</v>
      </c>
      <c r="D20" s="575">
        <v>2.0379871210688378</v>
      </c>
      <c r="E20" s="576">
        <v>18.593457786792243</v>
      </c>
      <c r="F20" s="577">
        <v>10.286530652692605</v>
      </c>
      <c r="G20" s="578">
        <v>6.6645819122164012</v>
      </c>
      <c r="H20" s="575">
        <v>6.3068257216609966</v>
      </c>
      <c r="I20" s="576">
        <v>0.78096700825258836</v>
      </c>
      <c r="J20" s="576">
        <v>24.283543854876058</v>
      </c>
      <c r="K20" s="579">
        <v>17.701209159861946</v>
      </c>
      <c r="L20" s="578">
        <v>3.6128754787060404</v>
      </c>
      <c r="M20" s="580">
        <v>3.383124744571369</v>
      </c>
      <c r="N20" s="581">
        <v>3.0561220403344578</v>
      </c>
      <c r="O20" s="575">
        <v>13.827857119465563</v>
      </c>
      <c r="P20" s="579">
        <v>4.8064649453702089</v>
      </c>
      <c r="Q20" s="578">
        <v>7.1921399553607328</v>
      </c>
      <c r="R20" s="580">
        <v>6.8858782389875826</v>
      </c>
      <c r="S20" s="581">
        <v>8.0766809814619478E-2</v>
      </c>
      <c r="T20" s="575">
        <v>10.64536783167371</v>
      </c>
      <c r="U20" s="579">
        <v>8.6383773652409133</v>
      </c>
    </row>
    <row r="21" spans="1:21" ht="21" customHeight="1">
      <c r="A21" s="629">
        <v>36951</v>
      </c>
      <c r="B21" s="574">
        <v>4.7806617808733858</v>
      </c>
      <c r="C21" s="575">
        <v>4.5199622194658957</v>
      </c>
      <c r="D21" s="575">
        <v>0.7405354461868825</v>
      </c>
      <c r="E21" s="576">
        <v>18.199289550090143</v>
      </c>
      <c r="F21" s="577">
        <v>11.938916236786227</v>
      </c>
      <c r="G21" s="578">
        <v>6.5153243281007223</v>
      </c>
      <c r="H21" s="575">
        <v>6.3949587700536776</v>
      </c>
      <c r="I21" s="576">
        <v>-2.2395641029197151</v>
      </c>
      <c r="J21" s="576">
        <v>19.377965147093107</v>
      </c>
      <c r="K21" s="579">
        <v>19.328246685933536</v>
      </c>
      <c r="L21" s="578">
        <v>3.713810554637115</v>
      </c>
      <c r="M21" s="580">
        <v>3.4264297635657628</v>
      </c>
      <c r="N21" s="581">
        <v>2.7937601648874164</v>
      </c>
      <c r="O21" s="575">
        <v>16.269122451381108</v>
      </c>
      <c r="P21" s="579">
        <v>6.3372166532379453</v>
      </c>
      <c r="Q21" s="578">
        <v>7.3069424912598935</v>
      </c>
      <c r="R21" s="580">
        <v>6.9464197540822825</v>
      </c>
      <c r="S21" s="581">
        <v>1.5962222177502383</v>
      </c>
      <c r="T21" s="575">
        <v>11.040260306112643</v>
      </c>
      <c r="U21" s="579">
        <v>8.9988115983752266</v>
      </c>
    </row>
    <row r="22" spans="1:21" ht="21" customHeight="1">
      <c r="A22" s="629">
        <v>36982</v>
      </c>
      <c r="B22" s="574">
        <v>5.0835783632851452</v>
      </c>
      <c r="C22" s="575">
        <v>4.5998237916868341</v>
      </c>
      <c r="D22" s="575">
        <v>6.3362897501696693</v>
      </c>
      <c r="E22" s="576">
        <v>23.231108580077418</v>
      </c>
      <c r="F22" s="577">
        <v>13.921382944734304</v>
      </c>
      <c r="G22" s="578">
        <v>6.4615107159498351</v>
      </c>
      <c r="H22" s="575">
        <v>6.4700576790727711</v>
      </c>
      <c r="I22" s="576">
        <v>-0.82595446428949515</v>
      </c>
      <c r="J22" s="576">
        <v>16.207453727385229</v>
      </c>
      <c r="K22" s="579">
        <v>20.524450181766611</v>
      </c>
      <c r="L22" s="578">
        <v>4.1220418711957212</v>
      </c>
      <c r="M22" s="580">
        <v>3.4988278729075337</v>
      </c>
      <c r="N22" s="581">
        <v>10.992249350169004</v>
      </c>
      <c r="O22" s="575">
        <v>26.704785187930597</v>
      </c>
      <c r="P22" s="579">
        <v>8.6800120077950851</v>
      </c>
      <c r="Q22" s="578">
        <v>7.3894887054982288</v>
      </c>
      <c r="R22" s="580">
        <v>7.0112891220593774</v>
      </c>
      <c r="S22" s="581">
        <v>1.1296956878622382</v>
      </c>
      <c r="T22" s="575">
        <v>11.774705608380899</v>
      </c>
      <c r="U22" s="579">
        <v>9.3800043872517023</v>
      </c>
    </row>
    <row r="23" spans="1:21" ht="21" customHeight="1">
      <c r="A23" s="629">
        <v>37012</v>
      </c>
      <c r="B23" s="574">
        <v>5.2323239903809702</v>
      </c>
      <c r="C23" s="575">
        <v>4.6812399691140874</v>
      </c>
      <c r="D23" s="575">
        <v>2.9260024428875226</v>
      </c>
      <c r="E23" s="576">
        <v>22.959304236855658</v>
      </c>
      <c r="F23" s="577">
        <v>15.721716888304144</v>
      </c>
      <c r="G23" s="578">
        <v>6.4389573715451256</v>
      </c>
      <c r="H23" s="575">
        <v>6.5246358615074778</v>
      </c>
      <c r="I23" s="576">
        <v>-0.34904135265206548</v>
      </c>
      <c r="J23" s="576">
        <v>11.323236811133626</v>
      </c>
      <c r="K23" s="579">
        <v>20.941170284707326</v>
      </c>
      <c r="L23" s="578">
        <v>4.3345254653292642</v>
      </c>
      <c r="M23" s="580">
        <v>3.5826292812871703</v>
      </c>
      <c r="N23" s="581">
        <v>5.1548140648048673</v>
      </c>
      <c r="O23" s="575">
        <v>30.208606844808941</v>
      </c>
      <c r="P23" s="579">
        <v>11.309720279552167</v>
      </c>
      <c r="Q23" s="578">
        <v>7.50500100809173</v>
      </c>
      <c r="R23" s="580">
        <v>7.0795147249594139</v>
      </c>
      <c r="S23" s="581">
        <v>1.563197498462273</v>
      </c>
      <c r="T23" s="575">
        <v>12.244559730097521</v>
      </c>
      <c r="U23" s="579">
        <v>9.85400822023459</v>
      </c>
    </row>
    <row r="24" spans="1:21" ht="21" customHeight="1">
      <c r="A24" s="629">
        <v>37043</v>
      </c>
      <c r="B24" s="574">
        <v>5.151764335726738</v>
      </c>
      <c r="C24" s="575">
        <v>4.7406401660857638</v>
      </c>
      <c r="D24" s="575">
        <v>-1.5396534083579638</v>
      </c>
      <c r="E24" s="576">
        <v>16.057861458278055</v>
      </c>
      <c r="F24" s="577">
        <v>16.598887067242401</v>
      </c>
      <c r="G24" s="578">
        <v>5.983299877698304</v>
      </c>
      <c r="H24" s="575">
        <v>6.5051949458205121</v>
      </c>
      <c r="I24" s="576">
        <v>-7.0765726119022219</v>
      </c>
      <c r="J24" s="576">
        <v>-3.7527158095876416</v>
      </c>
      <c r="K24" s="579">
        <v>19.186047760840609</v>
      </c>
      <c r="L24" s="578">
        <v>4.4186556405663113</v>
      </c>
      <c r="M24" s="580">
        <v>3.6685902525240786</v>
      </c>
      <c r="N24" s="581">
        <v>1.9409316177741402</v>
      </c>
      <c r="O24" s="575">
        <v>30.454499427560251</v>
      </c>
      <c r="P24" s="579">
        <v>13.982006051522106</v>
      </c>
      <c r="Q24" s="578">
        <v>7.4587839222248267</v>
      </c>
      <c r="R24" s="580">
        <v>7.1382708172518461</v>
      </c>
      <c r="S24" s="581">
        <v>-0.61581718399601471</v>
      </c>
      <c r="T24" s="575">
        <v>10.439788241641708</v>
      </c>
      <c r="U24" s="579">
        <v>10.170780410433238</v>
      </c>
    </row>
    <row r="25" spans="1:21" ht="21" customHeight="1">
      <c r="A25" s="629">
        <v>37073</v>
      </c>
      <c r="B25" s="574">
        <v>5.257122518661661</v>
      </c>
      <c r="C25" s="575">
        <v>4.8105877619411812</v>
      </c>
      <c r="D25" s="575">
        <v>2.0450893338478124</v>
      </c>
      <c r="E25" s="576">
        <v>18.999963562223797</v>
      </c>
      <c r="F25" s="577">
        <v>17.653324396129648</v>
      </c>
      <c r="G25" s="578">
        <v>6.2375269298571254</v>
      </c>
      <c r="H25" s="575">
        <v>6.5112382239240292</v>
      </c>
      <c r="I25" s="576">
        <v>4.2489438496373708</v>
      </c>
      <c r="J25" s="576">
        <v>1.1763057247340782</v>
      </c>
      <c r="K25" s="579">
        <v>17.925168694508869</v>
      </c>
      <c r="L25" s="578">
        <v>4.5014461760511697</v>
      </c>
      <c r="M25" s="580">
        <v>3.7615697295288277</v>
      </c>
      <c r="N25" s="581">
        <v>1.8736589184453294</v>
      </c>
      <c r="O25" s="575">
        <v>32.954963862704147</v>
      </c>
      <c r="P25" s="579">
        <v>16.696085837288948</v>
      </c>
      <c r="Q25" s="578">
        <v>7.6151243623328506</v>
      </c>
      <c r="R25" s="580">
        <v>7.2069900700256637</v>
      </c>
      <c r="S25" s="581">
        <v>2.0960580402681757</v>
      </c>
      <c r="T25" s="575">
        <v>12.143904622634309</v>
      </c>
      <c r="U25" s="579">
        <v>10.58037189582835</v>
      </c>
    </row>
    <row r="26" spans="1:21" ht="21" customHeight="1">
      <c r="A26" s="629">
        <v>37104</v>
      </c>
      <c r="B26" s="574">
        <v>5.3652560719262938</v>
      </c>
      <c r="C26" s="575">
        <v>4.8810602865513841</v>
      </c>
      <c r="D26" s="575">
        <v>2.0568961990286851</v>
      </c>
      <c r="E26" s="576">
        <v>18.711234549416972</v>
      </c>
      <c r="F26" s="577">
        <v>18.116913158638482</v>
      </c>
      <c r="G26" s="578">
        <v>6.4359729006927555</v>
      </c>
      <c r="H26" s="575">
        <v>6.5118017627502383</v>
      </c>
      <c r="I26" s="576">
        <v>3.1814847946504301</v>
      </c>
      <c r="J26" s="576">
        <v>0.10518345888819169</v>
      </c>
      <c r="K26" s="579">
        <v>16.019935099927721</v>
      </c>
      <c r="L26" s="578">
        <v>4.5662286662582705</v>
      </c>
      <c r="M26" s="580">
        <v>3.8578922761654386</v>
      </c>
      <c r="N26" s="581">
        <v>1.4391483908384686</v>
      </c>
      <c r="O26" s="575">
        <v>33.892938028882639</v>
      </c>
      <c r="P26" s="579">
        <v>18.960704222809241</v>
      </c>
      <c r="Q26" s="578">
        <v>7.6555376529853101</v>
      </c>
      <c r="R26" s="580">
        <v>7.2718718769683166</v>
      </c>
      <c r="S26" s="581">
        <v>0.53069771062909865</v>
      </c>
      <c r="T26" s="575">
        <v>11.321603435375778</v>
      </c>
      <c r="U26" s="579">
        <v>10.781433311217214</v>
      </c>
    </row>
    <row r="27" spans="1:21" ht="21" customHeight="1">
      <c r="A27" s="629">
        <v>37135</v>
      </c>
      <c r="B27" s="574">
        <v>5.4584304857405268</v>
      </c>
      <c r="C27" s="575">
        <v>4.9540589572793889</v>
      </c>
      <c r="D27" s="575">
        <v>1.7366256626923757</v>
      </c>
      <c r="E27" s="576">
        <v>19.116078295258347</v>
      </c>
      <c r="F27" s="577">
        <v>18.413867198883608</v>
      </c>
      <c r="G27" s="578">
        <v>6.3746836367982382</v>
      </c>
      <c r="H27" s="575">
        <v>6.4811837394310707</v>
      </c>
      <c r="I27" s="576">
        <v>-0.95229213733823315</v>
      </c>
      <c r="J27" s="576">
        <v>-5.4495822425272422</v>
      </c>
      <c r="K27" s="579">
        <v>12.919187168519272</v>
      </c>
      <c r="L27" s="578">
        <v>4.7006675974306589</v>
      </c>
      <c r="M27" s="580">
        <v>3.9688798352145724</v>
      </c>
      <c r="N27" s="581">
        <v>2.944200586488634</v>
      </c>
      <c r="O27" s="575">
        <v>39.534672038758174</v>
      </c>
      <c r="P27" s="579">
        <v>21.848296473221623</v>
      </c>
      <c r="Q27" s="578">
        <v>7.5128117943908821</v>
      </c>
      <c r="R27" s="580">
        <v>7.3225166805255952</v>
      </c>
      <c r="S27" s="581">
        <v>-1.8643479408499957</v>
      </c>
      <c r="T27" s="575">
        <v>8.8013195707302998</v>
      </c>
      <c r="U27" s="579">
        <v>10.720733571907132</v>
      </c>
    </row>
    <row r="28" spans="1:21" ht="21" customHeight="1">
      <c r="A28" s="629">
        <v>37165</v>
      </c>
      <c r="B28" s="574">
        <v>5.5016404071255227</v>
      </c>
      <c r="C28" s="575">
        <v>5.028331335922374</v>
      </c>
      <c r="D28" s="575">
        <v>0.79161805756942272</v>
      </c>
      <c r="E28" s="576">
        <v>19.331814658799871</v>
      </c>
      <c r="F28" s="577">
        <v>18.600080394932021</v>
      </c>
      <c r="G28" s="578">
        <v>6.6467630605258812</v>
      </c>
      <c r="H28" s="575">
        <v>6.4651078606781072</v>
      </c>
      <c r="I28" s="576">
        <v>4.2681243372933579</v>
      </c>
      <c r="J28" s="576">
        <v>-2.8204641940618558</v>
      </c>
      <c r="K28" s="579">
        <v>10.049872173174919</v>
      </c>
      <c r="L28" s="578">
        <v>4.6215264272361534</v>
      </c>
      <c r="M28" s="580">
        <v>4.073043621712217</v>
      </c>
      <c r="N28" s="581">
        <v>-1.683615540859833</v>
      </c>
      <c r="O28" s="575">
        <v>37.073789913687307</v>
      </c>
      <c r="P28" s="579">
        <v>24.358109833369255</v>
      </c>
      <c r="Q28" s="578">
        <v>7.5895870320972474</v>
      </c>
      <c r="R28" s="580">
        <v>7.375019864829544</v>
      </c>
      <c r="S28" s="581">
        <v>1.0219241451474375</v>
      </c>
      <c r="T28" s="575">
        <v>9.052860004316571</v>
      </c>
      <c r="U28" s="579">
        <v>10.656006953766678</v>
      </c>
    </row>
    <row r="29" spans="1:21" ht="21" customHeight="1">
      <c r="A29" s="629">
        <v>37196</v>
      </c>
      <c r="B29" s="574">
        <v>5.3399052847155222</v>
      </c>
      <c r="C29" s="575">
        <v>5.0943782680969196</v>
      </c>
      <c r="D29" s="575">
        <v>-2.9397617881482603</v>
      </c>
      <c r="E29" s="576">
        <v>17.429152434669689</v>
      </c>
      <c r="F29" s="577">
        <v>18.743450102042033</v>
      </c>
      <c r="G29" s="578">
        <v>6.5643290474927998</v>
      </c>
      <c r="H29" s="575">
        <v>6.459412521830715</v>
      </c>
      <c r="I29" s="576">
        <v>-1.2402129018656325</v>
      </c>
      <c r="J29" s="576">
        <v>-1.0304151131454375</v>
      </c>
      <c r="K29" s="579">
        <v>7.823746044046942</v>
      </c>
      <c r="L29" s="578">
        <v>4.4311686484881863</v>
      </c>
      <c r="M29" s="580">
        <v>4.1614763528747893</v>
      </c>
      <c r="N29" s="581">
        <v>-4.1189373629051858</v>
      </c>
      <c r="O29" s="575">
        <v>31.489625251295422</v>
      </c>
      <c r="P29" s="579">
        <v>26.33847827319326</v>
      </c>
      <c r="Q29" s="578">
        <v>7.7405812885737184</v>
      </c>
      <c r="R29" s="580">
        <v>7.4386551864038113</v>
      </c>
      <c r="S29" s="581">
        <v>1.9894923905332291</v>
      </c>
      <c r="T29" s="575">
        <v>10.944940779522085</v>
      </c>
      <c r="U29" s="579">
        <v>10.799116289436199</v>
      </c>
    </row>
    <row r="30" spans="1:21" ht="21" customHeight="1">
      <c r="A30" s="629">
        <v>37226</v>
      </c>
      <c r="B30" s="574">
        <v>5.3186869899862019</v>
      </c>
      <c r="C30" s="575">
        <v>5.1571356532159145</v>
      </c>
      <c r="D30" s="575">
        <v>-0.3973533910807987</v>
      </c>
      <c r="E30" s="576">
        <v>16.494850414662082</v>
      </c>
      <c r="F30" s="577">
        <v>18.869121839548512</v>
      </c>
      <c r="G30" s="578">
        <v>6.5866278644715859</v>
      </c>
      <c r="H30" s="575">
        <v>6.4602095584070769</v>
      </c>
      <c r="I30" s="576">
        <v>0.3396968192400891</v>
      </c>
      <c r="J30" s="576">
        <v>0.14542111421913262</v>
      </c>
      <c r="K30" s="579">
        <v>6.0403362869431163</v>
      </c>
      <c r="L30" s="578">
        <v>4.3937771299286119</v>
      </c>
      <c r="M30" s="580">
        <v>4.2435382972238243</v>
      </c>
      <c r="N30" s="581">
        <v>-0.84382973264472128</v>
      </c>
      <c r="O30" s="575">
        <v>28.886288333110315</v>
      </c>
      <c r="P30" s="579">
        <v>28.018231557384837</v>
      </c>
      <c r="Q30" s="578">
        <v>7.8594584464751822</v>
      </c>
      <c r="R30" s="580">
        <v>7.5009827033748566</v>
      </c>
      <c r="S30" s="581">
        <v>1.5357652541798643</v>
      </c>
      <c r="T30" s="575">
        <v>10.517151561725257</v>
      </c>
      <c r="U30" s="579">
        <v>10.824579024104878</v>
      </c>
    </row>
    <row r="31" spans="1:21" ht="21" customHeight="1">
      <c r="A31" s="629">
        <v>37257</v>
      </c>
      <c r="B31" s="574">
        <v>5.5135424688045553</v>
      </c>
      <c r="C31" s="575">
        <v>5.2290360186582641</v>
      </c>
      <c r="D31" s="575">
        <v>3.6636011704621581</v>
      </c>
      <c r="E31" s="576">
        <v>18.551988304178096</v>
      </c>
      <c r="F31" s="577">
        <v>18.933079336745791</v>
      </c>
      <c r="G31" s="578">
        <v>6.9367850923898509</v>
      </c>
      <c r="H31" s="575">
        <v>6.4871968948115528</v>
      </c>
      <c r="I31" s="576">
        <v>5.316183563474425</v>
      </c>
      <c r="J31" s="576">
        <v>4.8971891632112516</v>
      </c>
      <c r="K31" s="579">
        <v>4.6607256676842042</v>
      </c>
      <c r="L31" s="578">
        <v>4.5321952260828473</v>
      </c>
      <c r="M31" s="580">
        <v>4.3290765734925296</v>
      </c>
      <c r="N31" s="581">
        <v>3.1503212853330069</v>
      </c>
      <c r="O31" s="575">
        <v>29.279424957401915</v>
      </c>
      <c r="P31" s="579">
        <v>29.359376716196977</v>
      </c>
      <c r="Q31" s="578">
        <v>7.7071339665891134</v>
      </c>
      <c r="R31" s="580">
        <v>7.5443825521566437</v>
      </c>
      <c r="S31" s="581">
        <v>-1.9381040172606845</v>
      </c>
      <c r="T31" s="575">
        <v>7.2470616630984495</v>
      </c>
      <c r="U31" s="579">
        <v>10.488368154898936</v>
      </c>
    </row>
    <row r="32" spans="1:21" ht="21" customHeight="1">
      <c r="A32" s="629">
        <v>37288</v>
      </c>
      <c r="B32" s="574">
        <v>5.5994427291865279</v>
      </c>
      <c r="C32" s="575">
        <v>5.3001962855344207</v>
      </c>
      <c r="D32" s="575">
        <v>1.5579867366215723</v>
      </c>
      <c r="E32" s="576">
        <v>17.994303842062294</v>
      </c>
      <c r="F32" s="577">
        <v>18.875214275032064</v>
      </c>
      <c r="G32" s="578">
        <v>6.9615882624375978</v>
      </c>
      <c r="H32" s="575">
        <v>6.5119474239966522</v>
      </c>
      <c r="I32" s="576">
        <v>0.35756001832834272</v>
      </c>
      <c r="J32" s="576">
        <v>4.4564888560642402</v>
      </c>
      <c r="K32" s="579">
        <v>3.2523762569046255</v>
      </c>
      <c r="L32" s="578">
        <v>4.6169472294395835</v>
      </c>
      <c r="M32" s="580">
        <v>4.4127492193869911</v>
      </c>
      <c r="N32" s="581">
        <v>1.8699989547887839</v>
      </c>
      <c r="O32" s="575">
        <v>27.791485110722761</v>
      </c>
      <c r="P32" s="579">
        <v>30.43412680740721</v>
      </c>
      <c r="Q32" s="578">
        <v>7.8174013205471056</v>
      </c>
      <c r="R32" s="580">
        <v>7.5964876659221749</v>
      </c>
      <c r="S32" s="581">
        <v>1.4307180131551718</v>
      </c>
      <c r="T32" s="575">
        <v>8.6936762780920134</v>
      </c>
      <c r="U32" s="579">
        <v>10.319808196885447</v>
      </c>
    </row>
    <row r="33" spans="1:21" ht="21" customHeight="1">
      <c r="A33" s="629">
        <v>37316</v>
      </c>
      <c r="B33" s="574">
        <v>5.6116589569606417</v>
      </c>
      <c r="C33" s="575">
        <v>5.3694460502083592</v>
      </c>
      <c r="D33" s="575">
        <v>0.21816863507572748</v>
      </c>
      <c r="E33" s="576">
        <v>17.382471594454429</v>
      </c>
      <c r="F33" s="577">
        <v>18.794047151191535</v>
      </c>
      <c r="G33" s="578">
        <v>6.9755043254820714</v>
      </c>
      <c r="H33" s="575">
        <v>6.5502957571117655</v>
      </c>
      <c r="I33" s="576">
        <v>0.19989781813958984</v>
      </c>
      <c r="J33" s="576">
        <v>7.063040521199909</v>
      </c>
      <c r="K33" s="579">
        <v>2.4290537694394487</v>
      </c>
      <c r="L33" s="578">
        <v>4.6436118455745499</v>
      </c>
      <c r="M33" s="580">
        <v>4.4902326602984433</v>
      </c>
      <c r="N33" s="581">
        <v>0.57753781470452736</v>
      </c>
      <c r="O33" s="575">
        <v>25.036314514655913</v>
      </c>
      <c r="P33" s="579">
        <v>31.046978054078636</v>
      </c>
      <c r="Q33" s="578">
        <v>7.9295667223334068</v>
      </c>
      <c r="R33" s="580">
        <v>7.6483730185116343</v>
      </c>
      <c r="S33" s="581">
        <v>1.4348169831256854</v>
      </c>
      <c r="T33" s="575">
        <v>8.5209953659585551</v>
      </c>
      <c r="U33" s="579">
        <v>10.105252623365104</v>
      </c>
    </row>
    <row r="34" spans="1:21" ht="21" customHeight="1">
      <c r="A34" s="629">
        <v>37347</v>
      </c>
      <c r="B34" s="574">
        <v>5.7324679038306598</v>
      </c>
      <c r="C34" s="575">
        <v>5.4235201785871512</v>
      </c>
      <c r="D34" s="575">
        <v>2.1528205437389971</v>
      </c>
      <c r="E34" s="576">
        <v>12.764424863241118</v>
      </c>
      <c r="F34" s="577">
        <v>17.907129146750506</v>
      </c>
      <c r="G34" s="578">
        <v>7.0514816350821361</v>
      </c>
      <c r="H34" s="575">
        <v>6.5994600003727903</v>
      </c>
      <c r="I34" s="576">
        <v>1.0892016699425255</v>
      </c>
      <c r="J34" s="576">
        <v>9.1305415260860769</v>
      </c>
      <c r="K34" s="579">
        <v>2.0000180480394647</v>
      </c>
      <c r="L34" s="578">
        <v>4.7331535845575852</v>
      </c>
      <c r="M34" s="580">
        <v>4.5411586364119323</v>
      </c>
      <c r="N34" s="581">
        <v>1.9282778569955212</v>
      </c>
      <c r="O34" s="575">
        <v>14.825461081126591</v>
      </c>
      <c r="P34" s="579">
        <v>29.790855719867693</v>
      </c>
      <c r="Q34" s="578">
        <v>7.7615276967686455</v>
      </c>
      <c r="R34" s="580">
        <v>7.6793762677841686</v>
      </c>
      <c r="S34" s="581">
        <v>-2.1191451115668656</v>
      </c>
      <c r="T34" s="575">
        <v>5.0347054593046039</v>
      </c>
      <c r="U34" s="579">
        <v>9.5287347889108105</v>
      </c>
    </row>
    <row r="35" spans="1:21" ht="21" customHeight="1">
      <c r="A35" s="629">
        <v>37377</v>
      </c>
      <c r="B35" s="574">
        <v>5.7650324279169451</v>
      </c>
      <c r="C35" s="575">
        <v>5.4679125483818156</v>
      </c>
      <c r="D35" s="575">
        <v>0.56807163393838778</v>
      </c>
      <c r="E35" s="576">
        <v>10.181105728836727</v>
      </c>
      <c r="F35" s="577">
        <v>16.804790706266743</v>
      </c>
      <c r="G35" s="578">
        <v>7.0096302862027606</v>
      </c>
      <c r="H35" s="575">
        <v>6.6470160765942614</v>
      </c>
      <c r="I35" s="576">
        <v>-0.59351142136084434</v>
      </c>
      <c r="J35" s="576">
        <v>8.8628155418381596</v>
      </c>
      <c r="K35" s="579">
        <v>1.8756635264317794</v>
      </c>
      <c r="L35" s="578">
        <v>4.8146422515535487</v>
      </c>
      <c r="M35" s="580">
        <v>4.5811683685972895</v>
      </c>
      <c r="N35" s="581">
        <v>1.7216569363358332</v>
      </c>
      <c r="O35" s="575">
        <v>11.076570897197712</v>
      </c>
      <c r="P35" s="579">
        <v>27.871683306048439</v>
      </c>
      <c r="Q35" s="578">
        <v>7.8242011166936285</v>
      </c>
      <c r="R35" s="580">
        <v>7.7059762768343267</v>
      </c>
      <c r="S35" s="581">
        <v>0.80748819528241711</v>
      </c>
      <c r="T35" s="575">
        <v>4.2531654327260497</v>
      </c>
      <c r="U35" s="579">
        <v>8.8489335245856608</v>
      </c>
    </row>
    <row r="36" spans="1:21" ht="21" customHeight="1">
      <c r="A36" s="629">
        <v>37408</v>
      </c>
      <c r="B36" s="574">
        <v>5.7814778146633063</v>
      </c>
      <c r="C36" s="575">
        <v>5.5203886716265309</v>
      </c>
      <c r="D36" s="575">
        <v>0.2852609582337351</v>
      </c>
      <c r="E36" s="576">
        <v>12.223258633350071</v>
      </c>
      <c r="F36" s="577">
        <v>16.448168986101038</v>
      </c>
      <c r="G36" s="578">
        <v>7.1607325662545209</v>
      </c>
      <c r="H36" s="575">
        <v>6.7451354673072776</v>
      </c>
      <c r="I36" s="576">
        <v>2.1556383701031763</v>
      </c>
      <c r="J36" s="576">
        <v>19.6786507884201</v>
      </c>
      <c r="K36" s="579">
        <v>3.6884447504670561</v>
      </c>
      <c r="L36" s="578">
        <v>4.8742876187153028</v>
      </c>
      <c r="M36" s="580">
        <v>4.6191377001097047</v>
      </c>
      <c r="N36" s="581">
        <v>1.2388327947420805</v>
      </c>
      <c r="O36" s="575">
        <v>10.311552092133525</v>
      </c>
      <c r="P36" s="579">
        <v>25.91042831593488</v>
      </c>
      <c r="Q36" s="578">
        <v>7.9203243632469711</v>
      </c>
      <c r="R36" s="580">
        <v>7.7444379802528394</v>
      </c>
      <c r="S36" s="581">
        <v>1.2285375224859081</v>
      </c>
      <c r="T36" s="575">
        <v>6.1878778878001697</v>
      </c>
      <c r="U36" s="579">
        <v>8.4917927397206938</v>
      </c>
    </row>
    <row r="37" spans="1:21" ht="21" customHeight="1">
      <c r="A37" s="629">
        <v>37438</v>
      </c>
      <c r="B37" s="574">
        <v>6.0757789458861655</v>
      </c>
      <c r="C37" s="575">
        <v>5.5886100405619059</v>
      </c>
      <c r="D37" s="575">
        <v>5.0904135699774997</v>
      </c>
      <c r="E37" s="576">
        <v>15.572329241299769</v>
      </c>
      <c r="F37" s="577">
        <v>16.173123059432044</v>
      </c>
      <c r="G37" s="578">
        <v>7.0715350283577818</v>
      </c>
      <c r="H37" s="575">
        <v>6.8146361421823327</v>
      </c>
      <c r="I37" s="576">
        <v>-1.2456482220420924</v>
      </c>
      <c r="J37" s="576">
        <v>13.370813591337225</v>
      </c>
      <c r="K37" s="579">
        <v>4.6596040234488498</v>
      </c>
      <c r="L37" s="578">
        <v>5.181420204721535</v>
      </c>
      <c r="M37" s="580">
        <v>4.6758022024989021</v>
      </c>
      <c r="N37" s="581">
        <v>6.3010763834896864</v>
      </c>
      <c r="O37" s="575">
        <v>15.105679421160218</v>
      </c>
      <c r="P37" s="579">
        <v>24.304546737316258</v>
      </c>
      <c r="Q37" s="578">
        <v>7.9154692511075186</v>
      </c>
      <c r="R37" s="580">
        <v>7.7694667209840604</v>
      </c>
      <c r="S37" s="581">
        <v>-6.1299410438067525E-2</v>
      </c>
      <c r="T37" s="575">
        <v>3.9440575686495976</v>
      </c>
      <c r="U37" s="579">
        <v>7.8045986673101311</v>
      </c>
    </row>
    <row r="38" spans="1:21" ht="21" customHeight="1">
      <c r="A38" s="629">
        <v>37469</v>
      </c>
      <c r="B38" s="574">
        <v>6.0241952897361246</v>
      </c>
      <c r="C38" s="575">
        <v>5.643521642046057</v>
      </c>
      <c r="D38" s="575">
        <v>-0.84900482077227934</v>
      </c>
      <c r="E38" s="576">
        <v>12.281598659525898</v>
      </c>
      <c r="F38" s="577">
        <v>15.620814141457259</v>
      </c>
      <c r="G38" s="578">
        <v>7.2846295320768881</v>
      </c>
      <c r="H38" s="575">
        <v>6.8853575281310109</v>
      </c>
      <c r="I38" s="576">
        <v>3.0134122628901565</v>
      </c>
      <c r="J38" s="576">
        <v>13.186143641045874</v>
      </c>
      <c r="K38" s="579">
        <v>5.7365960910794342</v>
      </c>
      <c r="L38" s="578">
        <v>5.0442653355456644</v>
      </c>
      <c r="M38" s="580">
        <v>4.7156385916061856</v>
      </c>
      <c r="N38" s="581">
        <v>-2.6470516529597319</v>
      </c>
      <c r="O38" s="575">
        <v>10.468960365909879</v>
      </c>
      <c r="P38" s="579">
        <v>22.233547596443159</v>
      </c>
      <c r="Q38" s="578">
        <v>8.1972032415988068</v>
      </c>
      <c r="R38" s="580">
        <v>7.8146055200351867</v>
      </c>
      <c r="S38" s="581">
        <v>3.5592834935448394</v>
      </c>
      <c r="T38" s="575">
        <v>7.0754741621873194</v>
      </c>
      <c r="U38" s="579">
        <v>7.4634654219614589</v>
      </c>
    </row>
    <row r="39" spans="1:21" ht="21" customHeight="1">
      <c r="A39" s="629">
        <v>37500</v>
      </c>
      <c r="B39" s="574">
        <v>6.002892411827359</v>
      </c>
      <c r="C39" s="575">
        <v>5.68889346921996</v>
      </c>
      <c r="D39" s="575">
        <v>-0.35362196748603481</v>
      </c>
      <c r="E39" s="576">
        <v>9.9746974429585862</v>
      </c>
      <c r="F39" s="577">
        <v>14.832978740812536</v>
      </c>
      <c r="G39" s="578">
        <v>7.4048147364979071</v>
      </c>
      <c r="H39" s="575">
        <v>6.9712017864393161</v>
      </c>
      <c r="I39" s="576">
        <v>1.6498464869325176</v>
      </c>
      <c r="J39" s="576">
        <v>16.159721146837413</v>
      </c>
      <c r="K39" s="579">
        <v>7.5606257546288873</v>
      </c>
      <c r="L39" s="578">
        <v>4.969566513558406</v>
      </c>
      <c r="M39" s="580">
        <v>4.7380468346168305</v>
      </c>
      <c r="N39" s="581">
        <v>-1.4808662316170143</v>
      </c>
      <c r="O39" s="575">
        <v>5.7204409917162451</v>
      </c>
      <c r="P39" s="579">
        <v>19.379951808510071</v>
      </c>
      <c r="Q39" s="578">
        <v>8.4302235995693131</v>
      </c>
      <c r="R39" s="580">
        <v>7.8910565038000549</v>
      </c>
      <c r="S39" s="581">
        <v>2.8426812304468001</v>
      </c>
      <c r="T39" s="575">
        <v>12.211297584525909</v>
      </c>
      <c r="U39" s="579">
        <v>7.7642680526287506</v>
      </c>
    </row>
    <row r="40" spans="1:21" ht="21" customHeight="1">
      <c r="A40" s="629">
        <v>37530</v>
      </c>
      <c r="B40" s="574">
        <v>5.7971377861719615</v>
      </c>
      <c r="C40" s="575">
        <v>5.7135182508071649</v>
      </c>
      <c r="D40" s="575">
        <v>-3.4275914265930254</v>
      </c>
      <c r="E40" s="576">
        <v>5.3710776637404507</v>
      </c>
      <c r="F40" s="577">
        <v>13.626526756298233</v>
      </c>
      <c r="G40" s="578">
        <v>7.4987193465614572</v>
      </c>
      <c r="H40" s="575">
        <v>7.042198143608946</v>
      </c>
      <c r="I40" s="576">
        <v>1.2681561039022284</v>
      </c>
      <c r="J40" s="576">
        <v>12.817611795058781</v>
      </c>
      <c r="K40" s="579">
        <v>8.9262282295520663</v>
      </c>
      <c r="L40" s="578">
        <v>4.654244005975781</v>
      </c>
      <c r="M40" s="580">
        <v>4.7407732995118002</v>
      </c>
      <c r="N40" s="581">
        <v>-6.3450706761310869</v>
      </c>
      <c r="O40" s="575">
        <v>0.70793880019405719</v>
      </c>
      <c r="P40" s="579">
        <v>16.39387494501922</v>
      </c>
      <c r="Q40" s="578">
        <v>8.2132528036700414</v>
      </c>
      <c r="R40" s="580">
        <v>7.9430286514311206</v>
      </c>
      <c r="S40" s="581">
        <v>-2.5737252794855436</v>
      </c>
      <c r="T40" s="575">
        <v>8.217387440650441</v>
      </c>
      <c r="U40" s="579">
        <v>7.7017933105554448</v>
      </c>
    </row>
    <row r="41" spans="1:21" ht="21" customHeight="1">
      <c r="A41" s="629">
        <v>37561</v>
      </c>
      <c r="B41" s="574">
        <v>5.988742854237362</v>
      </c>
      <c r="C41" s="575">
        <v>5.7675880482673172</v>
      </c>
      <c r="D41" s="575">
        <v>3.3051667069642576</v>
      </c>
      <c r="E41" s="576">
        <v>12.150731800038031</v>
      </c>
      <c r="F41" s="577">
        <v>13.214758401163749</v>
      </c>
      <c r="G41" s="578">
        <v>7.8570377262683531</v>
      </c>
      <c r="H41" s="575">
        <v>7.1499238668402434</v>
      </c>
      <c r="I41" s="576">
        <v>4.7783943250416741</v>
      </c>
      <c r="J41" s="576">
        <v>19.692929306602849</v>
      </c>
      <c r="K41" s="579">
        <v>10.690002266859793</v>
      </c>
      <c r="L41" s="578">
        <v>4.7528283447456037</v>
      </c>
      <c r="M41" s="580">
        <v>4.7675782741999182</v>
      </c>
      <c r="N41" s="581">
        <v>2.1181600845002038</v>
      </c>
      <c r="O41" s="575">
        <v>7.2590262699019519</v>
      </c>
      <c r="P41" s="579">
        <v>14.56458886054773</v>
      </c>
      <c r="Q41" s="578">
        <v>8.5373410721891272</v>
      </c>
      <c r="R41" s="580">
        <v>8.0094253000657378</v>
      </c>
      <c r="S41" s="581">
        <v>3.9459185814208553</v>
      </c>
      <c r="T41" s="575">
        <v>10.293281007093725</v>
      </c>
      <c r="U41" s="579">
        <v>7.6730282471644244</v>
      </c>
    </row>
    <row r="42" spans="1:21" ht="21" customHeight="1">
      <c r="A42" s="629">
        <v>37591</v>
      </c>
      <c r="B42" s="574">
        <v>5.9658933124758891</v>
      </c>
      <c r="C42" s="575">
        <v>5.821521908474792</v>
      </c>
      <c r="D42" s="575">
        <v>-0.38154154081445313</v>
      </c>
      <c r="E42" s="576">
        <v>12.168535650024509</v>
      </c>
      <c r="F42" s="577">
        <v>12.882853970392972</v>
      </c>
      <c r="G42" s="578">
        <v>7.9707822925835554</v>
      </c>
      <c r="H42" s="575">
        <v>7.2652700691829066</v>
      </c>
      <c r="I42" s="576">
        <v>1.4476774870880433</v>
      </c>
      <c r="J42" s="576">
        <v>21.014614102887592</v>
      </c>
      <c r="K42" s="579">
        <v>12.461832754761872</v>
      </c>
      <c r="L42" s="578">
        <v>4.7952517174356615</v>
      </c>
      <c r="M42" s="580">
        <v>4.801034489825506</v>
      </c>
      <c r="N42" s="581">
        <v>0.89259214961883515</v>
      </c>
      <c r="O42" s="575">
        <v>9.1373452870963519</v>
      </c>
      <c r="P42" s="579">
        <v>13.137531784888168</v>
      </c>
      <c r="Q42" s="578">
        <v>9.0377514721750174</v>
      </c>
      <c r="R42" s="580">
        <v>8.1076163855407248</v>
      </c>
      <c r="S42" s="581">
        <v>5.8614315130972869</v>
      </c>
      <c r="T42" s="575">
        <v>14.992038366565524</v>
      </c>
      <c r="U42" s="579">
        <v>8.0873894282269276</v>
      </c>
    </row>
    <row r="43" spans="1:21" ht="21" customHeight="1">
      <c r="A43" s="629">
        <v>37622</v>
      </c>
      <c r="B43" s="574">
        <v>6.0974926563808065</v>
      </c>
      <c r="C43" s="575">
        <v>5.8701844241061458</v>
      </c>
      <c r="D43" s="575">
        <v>2.2058615032507731</v>
      </c>
      <c r="E43" s="576">
        <v>10.591197780378451</v>
      </c>
      <c r="F43" s="577">
        <v>12.261311705640082</v>
      </c>
      <c r="G43" s="578">
        <v>8.0514486681248254</v>
      </c>
      <c r="H43" s="575">
        <v>7.3581587004941538</v>
      </c>
      <c r="I43" s="576">
        <v>1.0120258285855783</v>
      </c>
      <c r="J43" s="576">
        <v>16.068878607149585</v>
      </c>
      <c r="K43" s="579">
        <v>13.425857420470692</v>
      </c>
      <c r="L43" s="578">
        <v>4.8742981456067884</v>
      </c>
      <c r="M43" s="580">
        <v>4.8295430664525005</v>
      </c>
      <c r="N43" s="581">
        <v>1.6484312571895146</v>
      </c>
      <c r="O43" s="575">
        <v>7.5482829502827542</v>
      </c>
      <c r="P43" s="579">
        <v>11.560583058853453</v>
      </c>
      <c r="Q43" s="578">
        <v>8.7506531265250977</v>
      </c>
      <c r="R43" s="580">
        <v>8.1945763155353895</v>
      </c>
      <c r="S43" s="581">
        <v>-3.1766567882932435</v>
      </c>
      <c r="T43" s="575">
        <v>13.539652540875792</v>
      </c>
      <c r="U43" s="579">
        <v>8.6182501865958585</v>
      </c>
    </row>
    <row r="44" spans="1:21" ht="21" customHeight="1">
      <c r="A44" s="629">
        <v>37653</v>
      </c>
      <c r="B44" s="574">
        <v>6.006614071722935</v>
      </c>
      <c r="C44" s="575">
        <v>5.9041153693175126</v>
      </c>
      <c r="D44" s="575">
        <v>-1.4904254876431935</v>
      </c>
      <c r="E44" s="576">
        <v>7.2716404511839556</v>
      </c>
      <c r="F44" s="577">
        <v>11.394277706871733</v>
      </c>
      <c r="G44" s="578">
        <v>7.9488668658136712</v>
      </c>
      <c r="H44" s="575">
        <v>7.4404319174421589</v>
      </c>
      <c r="I44" s="576">
        <v>-1.2740788215823642</v>
      </c>
      <c r="J44" s="576">
        <v>14.181801137293618</v>
      </c>
      <c r="K44" s="579">
        <v>14.258169376859883</v>
      </c>
      <c r="L44" s="578">
        <v>4.777545485955593</v>
      </c>
      <c r="M44" s="580">
        <v>4.8429262544955014</v>
      </c>
      <c r="N44" s="581">
        <v>-1.9849557158992894</v>
      </c>
      <c r="O44" s="575">
        <v>3.4784512045528402</v>
      </c>
      <c r="P44" s="579">
        <v>9.7485040214514811</v>
      </c>
      <c r="Q44" s="578">
        <v>8.761237939450206</v>
      </c>
      <c r="R44" s="580">
        <v>8.2732293671106483</v>
      </c>
      <c r="S44" s="581">
        <v>0.12096026173205132</v>
      </c>
      <c r="T44" s="575">
        <v>12.073534160544355</v>
      </c>
      <c r="U44" s="579">
        <v>8.9086131769072097</v>
      </c>
    </row>
    <row r="45" spans="1:21" ht="21" customHeight="1">
      <c r="A45" s="629">
        <v>37681</v>
      </c>
      <c r="B45" s="574">
        <v>5.940615025133213</v>
      </c>
      <c r="C45" s="575">
        <v>5.9315283749985603</v>
      </c>
      <c r="D45" s="575">
        <v>-1.0987728827197714</v>
      </c>
      <c r="E45" s="576">
        <v>5.8620110504851368</v>
      </c>
      <c r="F45" s="577">
        <v>10.468162256111867</v>
      </c>
      <c r="G45" s="578">
        <v>8.0486030009428386</v>
      </c>
      <c r="H45" s="575">
        <v>7.52985680706389</v>
      </c>
      <c r="I45" s="576">
        <v>1.2547214189497993</v>
      </c>
      <c r="J45" s="576">
        <v>15.38381492418624</v>
      </c>
      <c r="K45" s="579">
        <v>14.954455283772489</v>
      </c>
      <c r="L45" s="578">
        <v>4.6487489686198966</v>
      </c>
      <c r="M45" s="580">
        <v>4.843354348082614</v>
      </c>
      <c r="N45" s="581">
        <v>-2.6958721317110559</v>
      </c>
      <c r="O45" s="575">
        <v>0.11062774444083345</v>
      </c>
      <c r="P45" s="579">
        <v>7.8642180594869444</v>
      </c>
      <c r="Q45" s="578">
        <v>9.0284545259238271</v>
      </c>
      <c r="R45" s="580">
        <v>8.3648033507431823</v>
      </c>
      <c r="S45" s="581">
        <v>3.0499866379658016</v>
      </c>
      <c r="T45" s="575">
        <v>13.858106528007809</v>
      </c>
      <c r="U45" s="579">
        <v>9.3670945506651577</v>
      </c>
    </row>
    <row r="46" spans="1:21" ht="21" customHeight="1">
      <c r="A46" s="629">
        <v>37712</v>
      </c>
      <c r="B46" s="574">
        <v>6.2063995415717912</v>
      </c>
      <c r="C46" s="575">
        <v>5.9710226781436546</v>
      </c>
      <c r="D46" s="575">
        <v>4.4740235701877964</v>
      </c>
      <c r="E46" s="576">
        <v>8.267497449474277</v>
      </c>
      <c r="F46" s="577">
        <v>10.094965659353932</v>
      </c>
      <c r="G46" s="578">
        <v>8.2461749620910787</v>
      </c>
      <c r="H46" s="575">
        <v>7.6294145843146355</v>
      </c>
      <c r="I46" s="576">
        <v>2.4547360719008822</v>
      </c>
      <c r="J46" s="576">
        <v>16.942443997374539</v>
      </c>
      <c r="K46" s="579">
        <v>15.606649390763266</v>
      </c>
      <c r="L46" s="578">
        <v>4.8911622257679488</v>
      </c>
      <c r="M46" s="580">
        <v>4.8565217348501442</v>
      </c>
      <c r="N46" s="581">
        <v>5.214591254214767</v>
      </c>
      <c r="O46" s="575">
        <v>3.3383375034751452</v>
      </c>
      <c r="P46" s="579">
        <v>6.9445514611527983</v>
      </c>
      <c r="Q46" s="578">
        <v>9.1266317712790777</v>
      </c>
      <c r="R46" s="580">
        <v>8.4785620236190535</v>
      </c>
      <c r="S46" s="581">
        <v>1.0874202785576443</v>
      </c>
      <c r="T46" s="575">
        <v>17.58808481838912</v>
      </c>
      <c r="U46" s="579">
        <v>10.406909727650103</v>
      </c>
    </row>
    <row r="47" spans="1:21" ht="21" customHeight="1">
      <c r="A47" s="629">
        <v>37742</v>
      </c>
      <c r="B47" s="574">
        <v>6.2650156849271097</v>
      </c>
      <c r="C47" s="575">
        <v>6.0126879495611689</v>
      </c>
      <c r="D47" s="575">
        <v>0.94444682400312274</v>
      </c>
      <c r="E47" s="576">
        <v>8.6726876780261648</v>
      </c>
      <c r="F47" s="577">
        <v>9.9631330303659524</v>
      </c>
      <c r="G47" s="578">
        <v>8.2427459298143653</v>
      </c>
      <c r="H47" s="575">
        <v>7.7321742212822704</v>
      </c>
      <c r="I47" s="576">
        <v>-4.1583307320991025E-2</v>
      </c>
      <c r="J47" s="576">
        <v>17.591735844310904</v>
      </c>
      <c r="K47" s="579">
        <v>16.325493005938569</v>
      </c>
      <c r="L47" s="578">
        <v>4.9734930440828213</v>
      </c>
      <c r="M47" s="580">
        <v>4.8697593008942501</v>
      </c>
      <c r="N47" s="581">
        <v>1.6832567499219522</v>
      </c>
      <c r="O47" s="575">
        <v>3.2993270160003334</v>
      </c>
      <c r="P47" s="579">
        <v>6.299505040573834</v>
      </c>
      <c r="Q47" s="578">
        <v>9.0326889414099636</v>
      </c>
      <c r="R47" s="580">
        <v>8.5792693423454143</v>
      </c>
      <c r="S47" s="581">
        <v>-1.029326395798563</v>
      </c>
      <c r="T47" s="575">
        <v>15.445510751735654</v>
      </c>
      <c r="U47" s="579">
        <v>11.332672644430232</v>
      </c>
    </row>
    <row r="48" spans="1:21" ht="21" customHeight="1">
      <c r="A48" s="629">
        <v>37773</v>
      </c>
      <c r="B48" s="574">
        <v>6.5901699989748259</v>
      </c>
      <c r="C48" s="575">
        <v>6.080078964920463</v>
      </c>
      <c r="D48" s="575">
        <v>5.1899999999999835</v>
      </c>
      <c r="E48" s="576">
        <v>13.987637940259305</v>
      </c>
      <c r="F48" s="577">
        <v>10.138603032982175</v>
      </c>
      <c r="G48" s="578">
        <v>8.7521476282768944</v>
      </c>
      <c r="H48" s="575">
        <v>7.8647921431174668</v>
      </c>
      <c r="I48" s="576">
        <v>6.1800000000000068</v>
      </c>
      <c r="J48" s="576">
        <v>22.22419350670954</v>
      </c>
      <c r="K48" s="579">
        <v>16.599469072741499</v>
      </c>
      <c r="L48" s="578">
        <v>5.178525309562783</v>
      </c>
      <c r="M48" s="580">
        <v>4.895112441798207</v>
      </c>
      <c r="N48" s="581">
        <v>4.1225002963238779</v>
      </c>
      <c r="O48" s="575">
        <v>6.2416852398970093</v>
      </c>
      <c r="P48" s="579">
        <v>5.974594385483428</v>
      </c>
      <c r="Q48" s="578">
        <v>9.319025180852659</v>
      </c>
      <c r="R48" s="580">
        <v>8.695827743812556</v>
      </c>
      <c r="S48" s="581">
        <v>3.1699999999999875</v>
      </c>
      <c r="T48" s="575">
        <v>17.659640608863711</v>
      </c>
      <c r="U48" s="579">
        <v>12.284813513719371</v>
      </c>
    </row>
    <row r="49" spans="1:21" ht="21" customHeight="1">
      <c r="A49" s="629">
        <v>37803</v>
      </c>
      <c r="B49" s="574">
        <v>6.8608186765636772</v>
      </c>
      <c r="C49" s="575">
        <v>6.1454989424769222</v>
      </c>
      <c r="D49" s="575">
        <v>4.1068542637132879</v>
      </c>
      <c r="E49" s="576">
        <v>12.92080797654846</v>
      </c>
      <c r="F49" s="577">
        <v>9.9647121175594435</v>
      </c>
      <c r="G49" s="578">
        <v>9.9860866939701065</v>
      </c>
      <c r="H49" s="575">
        <v>8.1076714485851618</v>
      </c>
      <c r="I49" s="576">
        <v>14.098700320210995</v>
      </c>
      <c r="J49" s="576">
        <v>41.215261664187352</v>
      </c>
      <c r="K49" s="579">
        <v>18.974385123792459</v>
      </c>
      <c r="L49" s="578">
        <v>5.1878505942827911</v>
      </c>
      <c r="M49" s="580">
        <v>4.8956483075949784</v>
      </c>
      <c r="N49" s="581">
        <v>0.18007606726932579</v>
      </c>
      <c r="O49" s="575">
        <v>0.12410476871565379</v>
      </c>
      <c r="P49" s="579">
        <v>4.7017836849168475</v>
      </c>
      <c r="Q49" s="578">
        <v>9.6559444783672514</v>
      </c>
      <c r="R49" s="580">
        <v>8.8408673460841989</v>
      </c>
      <c r="S49" s="581">
        <v>3.6153920713385901</v>
      </c>
      <c r="T49" s="575">
        <v>21.988276020606222</v>
      </c>
      <c r="U49" s="579">
        <v>13.789886276318811</v>
      </c>
    </row>
    <row r="50" spans="1:21" ht="21" customHeight="1">
      <c r="A50" s="629">
        <v>37834</v>
      </c>
      <c r="B50" s="574">
        <v>6.7737349585431899</v>
      </c>
      <c r="C50" s="575">
        <v>6.2079605815441772</v>
      </c>
      <c r="D50" s="575">
        <v>-1.2692904757556533</v>
      </c>
      <c r="E50" s="576">
        <v>12.442154225712315</v>
      </c>
      <c r="F50" s="577">
        <v>10.001537608943821</v>
      </c>
      <c r="G50" s="578">
        <v>9.5335599424232971</v>
      </c>
      <c r="H50" s="575">
        <v>8.2950823161140299</v>
      </c>
      <c r="I50" s="576">
        <v>-4.5315724308708241</v>
      </c>
      <c r="J50" s="576">
        <v>30.872268801639763</v>
      </c>
      <c r="K50" s="579">
        <v>20.474242364661649</v>
      </c>
      <c r="L50" s="578">
        <v>5.0903701306187674</v>
      </c>
      <c r="M50" s="580">
        <v>4.8994903738510702</v>
      </c>
      <c r="N50" s="581">
        <v>-1.8790144760809255</v>
      </c>
      <c r="O50" s="575">
        <v>0.91400416128418271</v>
      </c>
      <c r="P50" s="579">
        <v>3.8987674452435783</v>
      </c>
      <c r="Q50" s="578">
        <v>9.8393080638778727</v>
      </c>
      <c r="R50" s="580">
        <v>8.9777094146074532</v>
      </c>
      <c r="S50" s="581">
        <v>1.8989710009354326</v>
      </c>
      <c r="T50" s="575">
        <v>20.032501011391119</v>
      </c>
      <c r="U50" s="579">
        <v>14.883718590660607</v>
      </c>
    </row>
    <row r="51" spans="1:21" ht="21" customHeight="1">
      <c r="A51" s="629">
        <v>37865</v>
      </c>
      <c r="B51" s="574">
        <v>7.1057807898443279</v>
      </c>
      <c r="C51" s="575">
        <v>6.2998679463789244</v>
      </c>
      <c r="D51" s="575">
        <v>4.9019607843137578</v>
      </c>
      <c r="E51" s="576">
        <v>18.372616104929236</v>
      </c>
      <c r="F51" s="577">
        <v>10.739777084325326</v>
      </c>
      <c r="G51" s="578">
        <v>10.089121018092786</v>
      </c>
      <c r="H51" s="575">
        <v>8.5187745062469364</v>
      </c>
      <c r="I51" s="576">
        <v>5.827425211827773</v>
      </c>
      <c r="J51" s="576">
        <v>36.250822972843423</v>
      </c>
      <c r="K51" s="579">
        <v>22.199511177800431</v>
      </c>
      <c r="L51" s="578">
        <v>5.2793628662939147</v>
      </c>
      <c r="M51" s="580">
        <v>4.9253067365790297</v>
      </c>
      <c r="N51" s="581">
        <v>3.7127503663898551</v>
      </c>
      <c r="O51" s="575">
        <v>6.2338707388319534</v>
      </c>
      <c r="P51" s="579">
        <v>3.9522594119174101</v>
      </c>
      <c r="Q51" s="578">
        <v>10.323460191137446</v>
      </c>
      <c r="R51" s="580">
        <v>9.1354791305714649</v>
      </c>
      <c r="S51" s="581">
        <v>4.9205912053612337</v>
      </c>
      <c r="T51" s="575">
        <v>22.457726882414548</v>
      </c>
      <c r="U51" s="579">
        <v>15.770038222031999</v>
      </c>
    </row>
    <row r="52" spans="1:21" ht="21" customHeight="1">
      <c r="A52" s="629">
        <v>37895</v>
      </c>
      <c r="B52" s="574">
        <v>7.165298438851134</v>
      </c>
      <c r="C52" s="575">
        <v>6.4138813341021885</v>
      </c>
      <c r="D52" s="575">
        <v>0.83759478046196989</v>
      </c>
      <c r="E52" s="576">
        <v>23.6006233273026</v>
      </c>
      <c r="F52" s="577">
        <v>12.258000281981779</v>
      </c>
      <c r="G52" s="578">
        <v>10.553187613941335</v>
      </c>
      <c r="H52" s="575">
        <v>8.7733135285285915</v>
      </c>
      <c r="I52" s="576">
        <v>4.599673202614369</v>
      </c>
      <c r="J52" s="576">
        <v>40.733198913231831</v>
      </c>
      <c r="K52" s="579">
        <v>24.582031769309083</v>
      </c>
      <c r="L52" s="578">
        <v>5.268421181596934</v>
      </c>
      <c r="M52" s="580">
        <v>4.9764881678807926</v>
      </c>
      <c r="N52" s="581">
        <v>-0.20725388601033501</v>
      </c>
      <c r="O52" s="575">
        <v>13.196067392095998</v>
      </c>
      <c r="P52" s="579">
        <v>4.9720763571054079</v>
      </c>
      <c r="Q52" s="578">
        <v>10.497791087706657</v>
      </c>
      <c r="R52" s="580">
        <v>9.3258573209078506</v>
      </c>
      <c r="S52" s="581">
        <v>1.6886866742497091</v>
      </c>
      <c r="T52" s="575">
        <v>27.815268063047853</v>
      </c>
      <c r="U52" s="579">
        <v>17.409337548185505</v>
      </c>
    </row>
    <row r="53" spans="1:21" ht="21" customHeight="1">
      <c r="A53" s="629">
        <v>37926</v>
      </c>
      <c r="B53" s="574">
        <v>7.2636591851044887</v>
      </c>
      <c r="C53" s="575">
        <v>6.5201243616744486</v>
      </c>
      <c r="D53" s="575">
        <v>1.3727376060155478</v>
      </c>
      <c r="E53" s="576">
        <v>21.288546893694942</v>
      </c>
      <c r="F53" s="577">
        <v>13.047677939363339</v>
      </c>
      <c r="G53" s="578">
        <v>10.661991860214883</v>
      </c>
      <c r="H53" s="575">
        <v>9.0070597063574684</v>
      </c>
      <c r="I53" s="576">
        <v>1.0310083574162121</v>
      </c>
      <c r="J53" s="576">
        <v>35.699893925273585</v>
      </c>
      <c r="K53" s="579">
        <v>25.974204398597962</v>
      </c>
      <c r="L53" s="578">
        <v>5.3400394814317256</v>
      </c>
      <c r="M53" s="580">
        <v>5.0254224292713019</v>
      </c>
      <c r="N53" s="581">
        <v>1.3593882752761033</v>
      </c>
      <c r="O53" s="575">
        <v>12.354983056253261</v>
      </c>
      <c r="P53" s="579">
        <v>5.4082836241352368</v>
      </c>
      <c r="Q53" s="578">
        <v>10.915101316799799</v>
      </c>
      <c r="R53" s="580">
        <v>9.5240040079587391</v>
      </c>
      <c r="S53" s="581">
        <v>3.9752194114610404</v>
      </c>
      <c r="T53" s="575">
        <v>27.851297312653472</v>
      </c>
      <c r="U53" s="579">
        <v>18.909954848827539</v>
      </c>
    </row>
    <row r="54" spans="1:21" ht="21" customHeight="1">
      <c r="A54" s="629">
        <v>37956</v>
      </c>
      <c r="B54" s="574">
        <v>7.3864534925290624</v>
      </c>
      <c r="C54" s="575">
        <v>6.6385043766788785</v>
      </c>
      <c r="D54" s="575">
        <v>1.6905295842677646</v>
      </c>
      <c r="E54" s="576">
        <v>23.811357422072803</v>
      </c>
      <c r="F54" s="577">
        <v>14.033829659126567</v>
      </c>
      <c r="G54" s="578">
        <v>10.742770770327065</v>
      </c>
      <c r="H54" s="575">
        <v>9.238058746169429</v>
      </c>
      <c r="I54" s="576">
        <v>0.75763432547353204</v>
      </c>
      <c r="J54" s="576">
        <v>34.77686851794607</v>
      </c>
      <c r="K54" s="579">
        <v>27.153686761824574</v>
      </c>
      <c r="L54" s="578">
        <v>5.5354977580641798</v>
      </c>
      <c r="M54" s="580">
        <v>5.0871095993236786</v>
      </c>
      <c r="N54" s="581">
        <v>3.6602402905839426</v>
      </c>
      <c r="O54" s="575">
        <v>15.4370632502349</v>
      </c>
      <c r="P54" s="579">
        <v>5.9586139217377365</v>
      </c>
      <c r="Q54" s="578">
        <v>11.303506941280428</v>
      </c>
      <c r="R54" s="580">
        <v>9.7128169637175237</v>
      </c>
      <c r="S54" s="581">
        <v>3.5584243627937866</v>
      </c>
      <c r="T54" s="575">
        <v>25.0699023543755</v>
      </c>
      <c r="U54" s="579">
        <v>19.798674503637642</v>
      </c>
    </row>
    <row r="55" spans="1:21" ht="21" customHeight="1">
      <c r="A55" s="629">
        <v>37987</v>
      </c>
      <c r="B55" s="574">
        <v>7.4628866838851717</v>
      </c>
      <c r="C55" s="575">
        <v>6.7522872123042434</v>
      </c>
      <c r="D55" s="575">
        <v>1.0347752332485101</v>
      </c>
      <c r="E55" s="576">
        <v>22.392712946944343</v>
      </c>
      <c r="F55" s="577">
        <v>15.026832625150703</v>
      </c>
      <c r="G55" s="578">
        <v>11.110397238796784</v>
      </c>
      <c r="H55" s="575">
        <v>9.4929711270587589</v>
      </c>
      <c r="I55" s="576">
        <v>3.4220824061996353</v>
      </c>
      <c r="J55" s="576">
        <v>37.992524038340349</v>
      </c>
      <c r="K55" s="579">
        <v>29.012861959898174</v>
      </c>
      <c r="L55" s="578">
        <v>5.4544298214456308</v>
      </c>
      <c r="M55" s="580">
        <v>5.1354539056435824</v>
      </c>
      <c r="N55" s="581">
        <v>-1.4645103324348412</v>
      </c>
      <c r="O55" s="575">
        <v>11.901850451263755</v>
      </c>
      <c r="P55" s="579">
        <v>6.3341569788668579</v>
      </c>
      <c r="Q55" s="578">
        <v>11.057817802074076</v>
      </c>
      <c r="R55" s="580">
        <v>9.9050806866799395</v>
      </c>
      <c r="S55" s="581">
        <v>-2.1735656065206967</v>
      </c>
      <c r="T55" s="575">
        <v>26.365628281567581</v>
      </c>
      <c r="U55" s="579">
        <v>20.87361573412592</v>
      </c>
    </row>
    <row r="56" spans="1:21" ht="21" customHeight="1">
      <c r="A56" s="629">
        <v>38018</v>
      </c>
      <c r="B56" s="574">
        <v>7.4992237748577493</v>
      </c>
      <c r="C56" s="575">
        <v>6.8766713542321449</v>
      </c>
      <c r="D56" s="575">
        <v>0.48690396239085487</v>
      </c>
      <c r="E56" s="576">
        <v>24.849435727217852</v>
      </c>
      <c r="F56" s="577">
        <v>16.472509835576858</v>
      </c>
      <c r="G56" s="578">
        <v>11.215080112105428</v>
      </c>
      <c r="H56" s="575">
        <v>9.7651555642497367</v>
      </c>
      <c r="I56" s="576">
        <v>0.94220639513318361</v>
      </c>
      <c r="J56" s="576">
        <v>41.090300056968147</v>
      </c>
      <c r="K56" s="579">
        <v>31.244471726941924</v>
      </c>
      <c r="L56" s="578">
        <v>5.4718370470999202</v>
      </c>
      <c r="M56" s="580">
        <v>5.1933115357389426</v>
      </c>
      <c r="N56" s="581">
        <v>0.31913923588948023</v>
      </c>
      <c r="O56" s="575">
        <v>14.532390391369688</v>
      </c>
      <c r="P56" s="579">
        <v>7.2349910535637747</v>
      </c>
      <c r="Q56" s="578">
        <v>11.075883179956897</v>
      </c>
      <c r="R56" s="580">
        <v>10.097967790055497</v>
      </c>
      <c r="S56" s="581">
        <v>0.16337199803953695</v>
      </c>
      <c r="T56" s="575">
        <v>26.419157389668399</v>
      </c>
      <c r="U56" s="579">
        <v>22.055939004893361</v>
      </c>
    </row>
    <row r="57" spans="1:21" ht="21" customHeight="1">
      <c r="A57" s="629">
        <v>38047</v>
      </c>
      <c r="B57" s="574">
        <v>7.2749362133373587</v>
      </c>
      <c r="C57" s="575">
        <v>6.9878647865824908</v>
      </c>
      <c r="D57" s="575">
        <v>-2.9908103592314035</v>
      </c>
      <c r="E57" s="576">
        <v>22.460994064738699</v>
      </c>
      <c r="F57" s="577">
        <v>17.808840231404716</v>
      </c>
      <c r="G57" s="578">
        <v>10.676004528295568</v>
      </c>
      <c r="H57" s="575">
        <v>9.9841056915291322</v>
      </c>
      <c r="I57" s="576">
        <v>-4.8067029251800619</v>
      </c>
      <c r="J57" s="576">
        <v>32.644193371755904</v>
      </c>
      <c r="K57" s="579">
        <v>32.593566482736691</v>
      </c>
      <c r="L57" s="578">
        <v>5.373361884827081</v>
      </c>
      <c r="M57" s="580">
        <v>5.2536959454228747</v>
      </c>
      <c r="N57" s="581">
        <v>-1.799672786766024</v>
      </c>
      <c r="O57" s="575">
        <v>15.587267049661847</v>
      </c>
      <c r="P57" s="579">
        <v>8.4722605006735989</v>
      </c>
      <c r="Q57" s="578">
        <v>11.511258786932856</v>
      </c>
      <c r="R57" s="580">
        <v>10.304868145139583</v>
      </c>
      <c r="S57" s="581">
        <v>3.9308432555863675</v>
      </c>
      <c r="T57" s="575">
        <v>27.499770352500931</v>
      </c>
      <c r="U57" s="579">
        <v>23.193190718871264</v>
      </c>
    </row>
    <row r="58" spans="1:21" ht="21" customHeight="1">
      <c r="A58" s="629">
        <v>38078</v>
      </c>
      <c r="B58" s="574">
        <v>7.294984263529126</v>
      </c>
      <c r="C58" s="575">
        <v>7.0785801800789363</v>
      </c>
      <c r="D58" s="575">
        <v>0.27557698932139374</v>
      </c>
      <c r="E58" s="576">
        <v>17.539713881869218</v>
      </c>
      <c r="F58" s="577">
        <v>18.548874483250373</v>
      </c>
      <c r="G58" s="578">
        <v>10.101485136987504</v>
      </c>
      <c r="H58" s="575">
        <v>10.138714872770501</v>
      </c>
      <c r="I58" s="576">
        <v>-5.3814082767140405</v>
      </c>
      <c r="J58" s="576">
        <v>22.499039656878111</v>
      </c>
      <c r="K58" s="579">
        <v>32.88981429341581</v>
      </c>
      <c r="L58" s="578">
        <v>5.5946823252887663</v>
      </c>
      <c r="M58" s="580">
        <v>5.3123226203829432</v>
      </c>
      <c r="N58" s="581">
        <v>4.1188448722695199</v>
      </c>
      <c r="O58" s="575">
        <v>14.383495517987228</v>
      </c>
      <c r="P58" s="579">
        <v>9.3853360577385274</v>
      </c>
      <c r="Q58" s="578">
        <v>10.533018574578158</v>
      </c>
      <c r="R58" s="580">
        <v>10.422067045414506</v>
      </c>
      <c r="S58" s="581">
        <v>-8.4981167608286228</v>
      </c>
      <c r="T58" s="575">
        <v>15.409702489859285</v>
      </c>
      <c r="U58" s="579">
        <v>22.922578337946419</v>
      </c>
    </row>
    <row r="59" spans="1:21" ht="21" customHeight="1">
      <c r="A59" s="629">
        <v>38108</v>
      </c>
      <c r="B59" s="574">
        <v>7.5042357874056904</v>
      </c>
      <c r="C59" s="575">
        <v>7.1818485219521504</v>
      </c>
      <c r="D59" s="575">
        <v>2.8684300927516233</v>
      </c>
      <c r="E59" s="576">
        <v>19.779999999999973</v>
      </c>
      <c r="F59" s="577">
        <v>19.444890242080689</v>
      </c>
      <c r="G59" s="578">
        <v>10.174021301169875</v>
      </c>
      <c r="H59" s="575">
        <v>10.299654487050127</v>
      </c>
      <c r="I59" s="576">
        <v>0.71807425540599468</v>
      </c>
      <c r="J59" s="576">
        <v>23.430000000000035</v>
      </c>
      <c r="K59" s="579">
        <v>33.205152810719738</v>
      </c>
      <c r="L59" s="578">
        <v>5.8712085385397703</v>
      </c>
      <c r="M59" s="580">
        <v>5.3871322449210224</v>
      </c>
      <c r="N59" s="581">
        <v>4.9426615699173198</v>
      </c>
      <c r="O59" s="575">
        <v>18.049999999999983</v>
      </c>
      <c r="P59" s="579">
        <v>10.624199514989698</v>
      </c>
      <c r="Q59" s="578">
        <v>10.616119312839128</v>
      </c>
      <c r="R59" s="580">
        <v>10.554019576366935</v>
      </c>
      <c r="S59" s="581">
        <v>0.78895463510846753</v>
      </c>
      <c r="T59" s="575">
        <v>17.529999999999973</v>
      </c>
      <c r="U59" s="579">
        <v>23.017697139715395</v>
      </c>
    </row>
    <row r="60" spans="1:21" ht="21" customHeight="1">
      <c r="A60" s="629">
        <v>38139</v>
      </c>
      <c r="B60" s="574">
        <v>7.5192718250495165</v>
      </c>
      <c r="C60" s="575">
        <v>7.2592736741250414</v>
      </c>
      <c r="D60" s="575">
        <v>0.20036734012356305</v>
      </c>
      <c r="E60" s="576">
        <v>14.09829831733056</v>
      </c>
      <c r="F60" s="577">
        <v>19.394397934764385</v>
      </c>
      <c r="G60" s="578">
        <v>10.037191718734954</v>
      </c>
      <c r="H60" s="575">
        <v>10.406741494588298</v>
      </c>
      <c r="I60" s="576">
        <v>-1.3448918415296305</v>
      </c>
      <c r="J60" s="576">
        <v>14.682614428329259</v>
      </c>
      <c r="K60" s="579">
        <v>32.320617064181533</v>
      </c>
      <c r="L60" s="578">
        <v>5.9313878043731725</v>
      </c>
      <c r="M60" s="580">
        <v>5.4498707861552207</v>
      </c>
      <c r="N60" s="581">
        <v>1.0249894112664037</v>
      </c>
      <c r="O60" s="575">
        <v>14.538163855647014</v>
      </c>
      <c r="P60" s="579">
        <v>11.332902991564879</v>
      </c>
      <c r="Q60" s="578">
        <v>10.675735059852435</v>
      </c>
      <c r="R60" s="580">
        <v>10.66707873295025</v>
      </c>
      <c r="S60" s="581">
        <v>0.56155875095723218</v>
      </c>
      <c r="T60" s="575">
        <v>14.558495686730637</v>
      </c>
      <c r="U60" s="579">
        <v>22.668928677207532</v>
      </c>
    </row>
    <row r="61" spans="1:21" ht="21" customHeight="1">
      <c r="A61" s="629">
        <v>38169</v>
      </c>
      <c r="B61" s="574">
        <v>7.5938255117001487</v>
      </c>
      <c r="C61" s="575">
        <v>7.3203575770530804</v>
      </c>
      <c r="D61" s="575">
        <v>0.99150141643058021</v>
      </c>
      <c r="E61" s="576">
        <v>10.683955803122998</v>
      </c>
      <c r="F61" s="577">
        <v>19.117384049254028</v>
      </c>
      <c r="G61" s="578">
        <v>10.56884883120798</v>
      </c>
      <c r="H61" s="575">
        <v>10.455305006024789</v>
      </c>
      <c r="I61" s="576">
        <v>5.2968711505296824</v>
      </c>
      <c r="J61" s="576">
        <v>5.8357408171687837</v>
      </c>
      <c r="K61" s="579">
        <v>28.955706608576293</v>
      </c>
      <c r="L61" s="578">
        <v>5.8224683067077594</v>
      </c>
      <c r="M61" s="580">
        <v>5.5027555955239684</v>
      </c>
      <c r="N61" s="581">
        <v>-1.8363239979875772</v>
      </c>
      <c r="O61" s="575">
        <v>12.232767711628796</v>
      </c>
      <c r="P61" s="579">
        <v>12.400957948452714</v>
      </c>
      <c r="Q61" s="578">
        <v>10.691993899946974</v>
      </c>
      <c r="R61" s="580">
        <v>10.753416184748561</v>
      </c>
      <c r="S61" s="581">
        <v>0.1522971486589455</v>
      </c>
      <c r="T61" s="575">
        <v>10.729653882132823</v>
      </c>
      <c r="U61" s="579">
        <v>21.633045308744173</v>
      </c>
    </row>
    <row r="62" spans="1:21" ht="21" customHeight="1">
      <c r="A62" s="629">
        <v>38200</v>
      </c>
      <c r="B62" s="574">
        <v>7.6552226654124347</v>
      </c>
      <c r="C62" s="575">
        <v>7.3938148859588502</v>
      </c>
      <c r="D62" s="575">
        <v>0.80851414899760243</v>
      </c>
      <c r="E62" s="576">
        <v>13.013318534961172</v>
      </c>
      <c r="F62" s="577">
        <v>19.102155834238602</v>
      </c>
      <c r="G62" s="578">
        <v>10.398223990460824</v>
      </c>
      <c r="H62" s="575">
        <v>10.52736034336125</v>
      </c>
      <c r="I62" s="576">
        <v>-1.6144127281235114</v>
      </c>
      <c r="J62" s="576">
        <v>9.0696870136607259</v>
      </c>
      <c r="K62" s="579">
        <v>26.910860461394066</v>
      </c>
      <c r="L62" s="578">
        <v>5.921938167589416</v>
      </c>
      <c r="M62" s="580">
        <v>5.5720529319381891</v>
      </c>
      <c r="N62" s="581">
        <v>1.7083796019475699</v>
      </c>
      <c r="O62" s="575">
        <v>16.336101612115314</v>
      </c>
      <c r="P62" s="579">
        <v>13.727194193025326</v>
      </c>
      <c r="Q62" s="578">
        <v>10.954845148142002</v>
      </c>
      <c r="R62" s="580">
        <v>10.846377608437239</v>
      </c>
      <c r="S62" s="581">
        <v>2.4583931739460922</v>
      </c>
      <c r="T62" s="575">
        <v>11.337556228770779</v>
      </c>
      <c r="U62" s="579">
        <v>20.81453194273935</v>
      </c>
    </row>
    <row r="63" spans="1:21" ht="21" customHeight="1">
      <c r="A63" s="629">
        <v>38231</v>
      </c>
      <c r="B63" s="574">
        <v>7.7542099132342832</v>
      </c>
      <c r="C63" s="575">
        <v>7.4478506462413465</v>
      </c>
      <c r="D63" s="575">
        <v>1.2930681725182183</v>
      </c>
      <c r="E63" s="576">
        <v>9.1253747134544057</v>
      </c>
      <c r="F63" s="577">
        <v>18.22232957315029</v>
      </c>
      <c r="G63" s="578">
        <v>10.448504740632691</v>
      </c>
      <c r="H63" s="575">
        <v>10.557308986906239</v>
      </c>
      <c r="I63" s="576">
        <v>0.48355132778436882</v>
      </c>
      <c r="J63" s="576">
        <v>3.5620915032679648</v>
      </c>
      <c r="K63" s="579">
        <v>23.929903053125969</v>
      </c>
      <c r="L63" s="578">
        <v>6.0477675416047108</v>
      </c>
      <c r="M63" s="580">
        <v>5.6360866548807556</v>
      </c>
      <c r="N63" s="581">
        <v>2.1248005374989276</v>
      </c>
      <c r="O63" s="575">
        <v>14.554875176636827</v>
      </c>
      <c r="P63" s="579">
        <v>14.431180763279983</v>
      </c>
      <c r="Q63" s="578">
        <v>11.002718399531476</v>
      </c>
      <c r="R63" s="580">
        <v>10.902982459136743</v>
      </c>
      <c r="S63" s="581">
        <v>0.43700527704486092</v>
      </c>
      <c r="T63" s="575">
        <v>6.5797532592527972</v>
      </c>
      <c r="U63" s="579">
        <v>19.347680655855342</v>
      </c>
    </row>
    <row r="64" spans="1:21" ht="21" customHeight="1">
      <c r="A64" s="629">
        <v>38261</v>
      </c>
      <c r="B64" s="574">
        <v>7.9340158633916902</v>
      </c>
      <c r="C64" s="575">
        <v>7.511910431619726</v>
      </c>
      <c r="D64" s="575">
        <v>2.318817160862892</v>
      </c>
      <c r="E64" s="576">
        <v>10.728337850835004</v>
      </c>
      <c r="F64" s="577">
        <v>17.119573006120149</v>
      </c>
      <c r="G64" s="578">
        <v>10.910098512702296</v>
      </c>
      <c r="H64" s="575">
        <v>10.587051561802985</v>
      </c>
      <c r="I64" s="576">
        <v>4.4177974124329609</v>
      </c>
      <c r="J64" s="576">
        <v>3.3820198391002094</v>
      </c>
      <c r="K64" s="579">
        <v>20.673352518140135</v>
      </c>
      <c r="L64" s="578">
        <v>6.0781058491736157</v>
      </c>
      <c r="M64" s="580">
        <v>5.703560377178813</v>
      </c>
      <c r="N64" s="581">
        <v>0.50164473684210975</v>
      </c>
      <c r="O64" s="575">
        <v>15.368639667705054</v>
      </c>
      <c r="P64" s="579">
        <v>14.610146448065194</v>
      </c>
      <c r="Q64" s="578">
        <v>11.164403531582714</v>
      </c>
      <c r="R64" s="580">
        <v>10.958533496126412</v>
      </c>
      <c r="S64" s="581">
        <v>1.4695016829488594</v>
      </c>
      <c r="T64" s="575">
        <v>6.3500258131130778</v>
      </c>
      <c r="U64" s="579">
        <v>17.506982136197038</v>
      </c>
    </row>
    <row r="65" spans="1:21" ht="21" customHeight="1">
      <c r="A65" s="629">
        <v>38292</v>
      </c>
      <c r="B65" s="574">
        <v>7.993533512398499</v>
      </c>
      <c r="C65" s="575">
        <v>7.5727332922275608</v>
      </c>
      <c r="D65" s="575">
        <v>0.75015792798484426</v>
      </c>
      <c r="E65" s="576">
        <v>10.048300845264819</v>
      </c>
      <c r="F65" s="577">
        <v>16.144000822137514</v>
      </c>
      <c r="G65" s="578">
        <v>11.005714365488144</v>
      </c>
      <c r="H65" s="575">
        <v>10.615695103909092</v>
      </c>
      <c r="I65" s="576">
        <v>0.87639770323362143</v>
      </c>
      <c r="J65" s="576">
        <v>3.2238113645149014</v>
      </c>
      <c r="K65" s="579">
        <v>17.859717266181747</v>
      </c>
      <c r="L65" s="578">
        <v>6.1447506559643248</v>
      </c>
      <c r="M65" s="580">
        <v>5.7706196417231963</v>
      </c>
      <c r="N65" s="581">
        <v>1.0964732836920064</v>
      </c>
      <c r="O65" s="575">
        <v>15.069386234516131</v>
      </c>
      <c r="P65" s="579">
        <v>14.828548702918695</v>
      </c>
      <c r="Q65" s="578">
        <v>11.419125359730474</v>
      </c>
      <c r="R65" s="580">
        <v>11.00053549970397</v>
      </c>
      <c r="S65" s="581">
        <v>2.2815533980582501</v>
      </c>
      <c r="T65" s="575">
        <v>4.6176762661370248</v>
      </c>
      <c r="U65" s="579">
        <v>15.503264073716963</v>
      </c>
    </row>
    <row r="66" spans="1:21" ht="21" customHeight="1">
      <c r="A66" s="629">
        <v>38322</v>
      </c>
      <c r="B66" s="574">
        <v>8.1257253433504602</v>
      </c>
      <c r="C66" s="575">
        <v>7.6343392797960092</v>
      </c>
      <c r="D66" s="575">
        <v>1.6537346187005113</v>
      </c>
      <c r="E66" s="576">
        <v>10.008481764206948</v>
      </c>
      <c r="F66" s="577">
        <v>15.000892469326473</v>
      </c>
      <c r="G66" s="578">
        <v>11.374989383143825</v>
      </c>
      <c r="H66" s="575">
        <v>10.668379988310489</v>
      </c>
      <c r="I66" s="576">
        <v>3.3553025763930293</v>
      </c>
      <c r="J66" s="576">
        <v>5.8850609990025191</v>
      </c>
      <c r="K66" s="579">
        <v>15.482919966644999</v>
      </c>
      <c r="L66" s="578">
        <v>6.2059246204065444</v>
      </c>
      <c r="M66" s="580">
        <v>5.8264885469183936</v>
      </c>
      <c r="N66" s="581">
        <v>0.99554836098747046</v>
      </c>
      <c r="O66" s="575">
        <v>12.111410601976644</v>
      </c>
      <c r="P66" s="579">
        <v>14.534362453936794</v>
      </c>
      <c r="Q66" s="578">
        <v>11.102077977886983</v>
      </c>
      <c r="R66" s="580">
        <v>10.983749752754514</v>
      </c>
      <c r="S66" s="581">
        <v>-2.7764594209777016</v>
      </c>
      <c r="T66" s="575">
        <v>-1.7820041553460442</v>
      </c>
      <c r="U66" s="579">
        <v>13.085110053907044</v>
      </c>
    </row>
    <row r="67" spans="1:21" ht="21" customHeight="1">
      <c r="A67" s="629">
        <v>38353</v>
      </c>
      <c r="B67" s="574">
        <v>8.1971465221586293</v>
      </c>
      <c r="C67" s="575">
        <v>7.6955275996521317</v>
      </c>
      <c r="D67" s="575">
        <v>0.87895142636853052</v>
      </c>
      <c r="E67" s="576">
        <v>9.8388179986568218</v>
      </c>
      <c r="F67" s="577">
        <v>13.969198253727782</v>
      </c>
      <c r="G67" s="578">
        <v>11.327181456750901</v>
      </c>
      <c r="H67" s="575">
        <v>10.686445339806665</v>
      </c>
      <c r="I67" s="576">
        <v>-0.4202898550724683</v>
      </c>
      <c r="J67" s="576">
        <v>1.951183322204912</v>
      </c>
      <c r="K67" s="579">
        <v>12.572188377841243</v>
      </c>
      <c r="L67" s="578">
        <v>6.2780402695457465</v>
      </c>
      <c r="M67" s="580">
        <v>5.8951227509267357</v>
      </c>
      <c r="N67" s="581">
        <v>1.1620451995512298</v>
      </c>
      <c r="O67" s="575">
        <v>15.099844989513997</v>
      </c>
      <c r="P67" s="579">
        <v>14.792632924780392</v>
      </c>
      <c r="Q67" s="578">
        <v>11.193308136195224</v>
      </c>
      <c r="R67" s="580">
        <v>10.995040613931275</v>
      </c>
      <c r="S67" s="581">
        <v>0.82173948417540998</v>
      </c>
      <c r="T67" s="575">
        <v>1.2252899852964987</v>
      </c>
      <c r="U67" s="579">
        <v>11.004048949516189</v>
      </c>
    </row>
    <row r="68" spans="1:21" ht="21" customHeight="1">
      <c r="A68" s="629">
        <v>38384</v>
      </c>
      <c r="B68" s="574">
        <v>8.3193143280147073</v>
      </c>
      <c r="C68" s="575">
        <v>7.7638684790818795</v>
      </c>
      <c r="D68" s="575">
        <v>1.4903699174564338</v>
      </c>
      <c r="E68" s="576">
        <v>10.935672514619867</v>
      </c>
      <c r="F68" s="577">
        <v>12.901549007481975</v>
      </c>
      <c r="G68" s="578">
        <v>11.167272185712502</v>
      </c>
      <c r="H68" s="575">
        <v>10.682461345940588</v>
      </c>
      <c r="I68" s="576">
        <v>-1.4117304613593404</v>
      </c>
      <c r="J68" s="576">
        <v>-0.42628252241659936</v>
      </c>
      <c r="K68" s="579">
        <v>9.3936627599575644</v>
      </c>
      <c r="L68" s="578">
        <v>6.494884566267757</v>
      </c>
      <c r="M68" s="580">
        <v>5.9803767108573886</v>
      </c>
      <c r="N68" s="581">
        <v>3.4540125168343536</v>
      </c>
      <c r="O68" s="575">
        <v>18.696600618069454</v>
      </c>
      <c r="P68" s="579">
        <v>15.155362232788832</v>
      </c>
      <c r="Q68" s="578">
        <v>11.422738435307037</v>
      </c>
      <c r="R68" s="580">
        <v>11.023945218543787</v>
      </c>
      <c r="S68" s="581">
        <v>2.0497094899935462</v>
      </c>
      <c r="T68" s="575">
        <v>3.1316261621268779</v>
      </c>
      <c r="U68" s="579">
        <v>9.1699384246421829</v>
      </c>
    </row>
    <row r="69" spans="1:21" ht="21" customHeight="1">
      <c r="A69" s="629">
        <v>38412</v>
      </c>
      <c r="B69" s="574">
        <v>8.4583976762200894</v>
      </c>
      <c r="C69" s="575">
        <v>7.8624902676554411</v>
      </c>
      <c r="D69" s="575">
        <v>1.671812636493712</v>
      </c>
      <c r="E69" s="576">
        <v>16.267654150878414</v>
      </c>
      <c r="F69" s="577">
        <v>12.516348094661652</v>
      </c>
      <c r="G69" s="578">
        <v>11.065062136182807</v>
      </c>
      <c r="H69" s="575">
        <v>10.714882813264525</v>
      </c>
      <c r="I69" s="576">
        <v>-0.91526424564509057</v>
      </c>
      <c r="J69" s="576">
        <v>3.6442248301420648</v>
      </c>
      <c r="K69" s="579">
        <v>7.3194049052927284</v>
      </c>
      <c r="L69" s="578">
        <v>6.7171997053382579</v>
      </c>
      <c r="M69" s="580">
        <v>6.0923631958999875</v>
      </c>
      <c r="N69" s="581">
        <v>3.4229267172064937</v>
      </c>
      <c r="O69" s="575">
        <v>25.009255831173618</v>
      </c>
      <c r="P69" s="579">
        <v>15.963376243876027</v>
      </c>
      <c r="Q69" s="578">
        <v>11.587133374040702</v>
      </c>
      <c r="R69" s="580">
        <v>11.030268100802777</v>
      </c>
      <c r="S69" s="581">
        <v>1.4391902577890505</v>
      </c>
      <c r="T69" s="575">
        <v>0.65913370998119092</v>
      </c>
      <c r="U69" s="579">
        <v>7.0393909504347931</v>
      </c>
    </row>
    <row r="70" spans="1:21" ht="21" customHeight="1">
      <c r="A70" s="629">
        <v>38443</v>
      </c>
      <c r="B70" s="574">
        <v>8.6031195385419057</v>
      </c>
      <c r="C70" s="575">
        <v>7.971501540573172</v>
      </c>
      <c r="D70" s="575">
        <v>1.7109843715280419</v>
      </c>
      <c r="E70" s="576">
        <v>17.931982136722752</v>
      </c>
      <c r="F70" s="577">
        <v>12.614413311403339</v>
      </c>
      <c r="G70" s="578">
        <v>11.496982022905078</v>
      </c>
      <c r="H70" s="575">
        <v>10.831174220424323</v>
      </c>
      <c r="I70" s="576">
        <v>3.9034564958283511</v>
      </c>
      <c r="J70" s="576">
        <v>13.814769481844166</v>
      </c>
      <c r="K70" s="579">
        <v>6.8298532540209465</v>
      </c>
      <c r="L70" s="578">
        <v>6.7291360886440579</v>
      </c>
      <c r="M70" s="580">
        <v>6.1869010095129271</v>
      </c>
      <c r="N70" s="581">
        <v>0.17769880053310771</v>
      </c>
      <c r="O70" s="575">
        <v>20.277357987376661</v>
      </c>
      <c r="P70" s="579">
        <v>16.4632017222429</v>
      </c>
      <c r="Q70" s="578">
        <v>12.031541669958068</v>
      </c>
      <c r="R70" s="580">
        <v>11.155145025417768</v>
      </c>
      <c r="S70" s="581">
        <v>3.8353601496725673</v>
      </c>
      <c r="T70" s="575">
        <v>14.226910213532264</v>
      </c>
      <c r="U70" s="579">
        <v>7.0339019774949634</v>
      </c>
    </row>
    <row r="71" spans="1:21" ht="21" customHeight="1">
      <c r="A71" s="629">
        <v>38473</v>
      </c>
      <c r="B71" s="574">
        <v>8.7666364479185024</v>
      </c>
      <c r="C71" s="575">
        <v>8.0767015956159067</v>
      </c>
      <c r="D71" s="575">
        <v>1.9006699679580379</v>
      </c>
      <c r="E71" s="576">
        <v>16.822507931207213</v>
      </c>
      <c r="F71" s="577">
        <v>12.459926868807301</v>
      </c>
      <c r="G71" s="578">
        <v>11.860487118409893</v>
      </c>
      <c r="H71" s="575">
        <v>10.971713038527659</v>
      </c>
      <c r="I71" s="576">
        <v>3.16174361915688</v>
      </c>
      <c r="J71" s="576">
        <v>16.576197034756518</v>
      </c>
      <c r="K71" s="579">
        <v>6.5250591883690703</v>
      </c>
      <c r="L71" s="578">
        <v>6.7952835461303591</v>
      </c>
      <c r="M71" s="580">
        <v>6.2639072601454773</v>
      </c>
      <c r="N71" s="581">
        <v>0.98300073909828711</v>
      </c>
      <c r="O71" s="575">
        <v>15.739093604404928</v>
      </c>
      <c r="P71" s="579">
        <v>16.275357191223151</v>
      </c>
      <c r="Q71" s="578">
        <v>12.233873902245653</v>
      </c>
      <c r="R71" s="580">
        <v>11.289957907868313</v>
      </c>
      <c r="S71" s="581">
        <v>1.6816816816816953</v>
      </c>
      <c r="T71" s="575">
        <v>15.238662469156822</v>
      </c>
      <c r="U71" s="579">
        <v>6.9730620279436124</v>
      </c>
    </row>
    <row r="72" spans="1:21" ht="21" customHeight="1">
      <c r="A72" s="629">
        <v>38504</v>
      </c>
      <c r="B72" s="574">
        <v>8.9157438212197686</v>
      </c>
      <c r="C72" s="575">
        <v>8.1930742619634263</v>
      </c>
      <c r="D72" s="575">
        <v>1.7008504252126215</v>
      </c>
      <c r="E72" s="576">
        <v>18.571904682552898</v>
      </c>
      <c r="F72" s="577">
        <v>12.863553982911881</v>
      </c>
      <c r="G72" s="578">
        <v>11.666782589059254</v>
      </c>
      <c r="H72" s="575">
        <v>11.10751227772135</v>
      </c>
      <c r="I72" s="576">
        <v>-1.633192021683243</v>
      </c>
      <c r="J72" s="576">
        <v>16.235525991623547</v>
      </c>
      <c r="K72" s="579">
        <v>6.7338156088288201</v>
      </c>
      <c r="L72" s="578">
        <v>7.0011861581553889</v>
      </c>
      <c r="M72" s="580">
        <v>6.3530571229606627</v>
      </c>
      <c r="N72" s="581">
        <v>3.0300812413086646</v>
      </c>
      <c r="O72" s="575">
        <v>18.036223377494579</v>
      </c>
      <c r="P72" s="579">
        <v>16.572619283009146</v>
      </c>
      <c r="Q72" s="578">
        <v>12.574406275336811</v>
      </c>
      <c r="R72" s="580">
        <v>11.448180509158677</v>
      </c>
      <c r="S72" s="581">
        <v>2.7835203780271769</v>
      </c>
      <c r="T72" s="575">
        <v>17.784922582282775</v>
      </c>
      <c r="U72" s="579">
        <v>7.3225462731012669</v>
      </c>
    </row>
    <row r="73" spans="1:21" ht="21" customHeight="1">
      <c r="A73" s="629">
        <v>38534</v>
      </c>
      <c r="B73" s="574">
        <v>9.5773294775480728</v>
      </c>
      <c r="C73" s="575">
        <v>8.3583662591174193</v>
      </c>
      <c r="D73" s="575">
        <v>7.4204202094020388</v>
      </c>
      <c r="E73" s="576">
        <v>26.119957099249262</v>
      </c>
      <c r="F73" s="577">
        <v>14.179753804898226</v>
      </c>
      <c r="G73" s="578">
        <v>11.7046992203364</v>
      </c>
      <c r="H73" s="575">
        <v>11.202166476815385</v>
      </c>
      <c r="I73" s="576">
        <v>0.32499646742969901</v>
      </c>
      <c r="J73" s="576">
        <v>10.747153330213706</v>
      </c>
      <c r="K73" s="579">
        <v>7.1433733435822546</v>
      </c>
      <c r="L73" s="578">
        <v>7.8993990019167457</v>
      </c>
      <c r="M73" s="580">
        <v>6.5261346808947431</v>
      </c>
      <c r="N73" s="581">
        <v>12.829438090502236</v>
      </c>
      <c r="O73" s="575">
        <v>35.670966088664898</v>
      </c>
      <c r="P73" s="579">
        <v>18.597574753332808</v>
      </c>
      <c r="Q73" s="578">
        <v>12.499434957123105</v>
      </c>
      <c r="R73" s="580">
        <v>11.598800597256689</v>
      </c>
      <c r="S73" s="581">
        <v>-0.59622153580923509</v>
      </c>
      <c r="T73" s="575">
        <v>16.904621103320068</v>
      </c>
      <c r="U73" s="579">
        <v>7.86154276914462</v>
      </c>
    </row>
    <row r="74" spans="1:21" ht="21" customHeight="1">
      <c r="A74" s="629">
        <v>38565</v>
      </c>
      <c r="B74" s="574">
        <v>9.8147735720068088</v>
      </c>
      <c r="C74" s="575">
        <v>8.5383288346669506</v>
      </c>
      <c r="D74" s="575">
        <v>2.4792307189114808</v>
      </c>
      <c r="E74" s="576">
        <v>28.21016449791307</v>
      </c>
      <c r="F74" s="577">
        <v>15.479342752840324</v>
      </c>
      <c r="G74" s="578">
        <v>11.659364117722422</v>
      </c>
      <c r="H74" s="575">
        <v>11.307261487420517</v>
      </c>
      <c r="I74" s="576">
        <v>-0.38732394366195422</v>
      </c>
      <c r="J74" s="576">
        <v>12.128418549346009</v>
      </c>
      <c r="K74" s="579">
        <v>7.4083257209969702</v>
      </c>
      <c r="L74" s="578">
        <v>8.2012900296925739</v>
      </c>
      <c r="M74" s="580">
        <v>6.7160806694033397</v>
      </c>
      <c r="N74" s="581">
        <v>3.8216961531196887</v>
      </c>
      <c r="O74" s="575">
        <v>38.489963886789297</v>
      </c>
      <c r="P74" s="579">
        <v>20.531530325344761</v>
      </c>
      <c r="Q74" s="578">
        <v>12.390139420932044</v>
      </c>
      <c r="R74" s="580">
        <v>11.718408453322525</v>
      </c>
      <c r="S74" s="581">
        <v>-0.87440381558029401</v>
      </c>
      <c r="T74" s="575">
        <v>13.101912928759887</v>
      </c>
      <c r="U74" s="579">
        <v>8.039834831187747</v>
      </c>
    </row>
    <row r="75" spans="1:21" ht="21" customHeight="1">
      <c r="A75" s="629">
        <v>38596</v>
      </c>
      <c r="B75" s="574">
        <v>9.6399796343973438</v>
      </c>
      <c r="C75" s="575">
        <v>8.6954763114305411</v>
      </c>
      <c r="D75" s="575">
        <v>-1.7809268479509655</v>
      </c>
      <c r="E75" s="576">
        <v>24.319301931001064</v>
      </c>
      <c r="F75" s="577">
        <v>16.751486092418148</v>
      </c>
      <c r="G75" s="578">
        <v>11.975061286834311</v>
      </c>
      <c r="H75" s="575">
        <v>11.434474532937317</v>
      </c>
      <c r="I75" s="576">
        <v>2.7076705549664126</v>
      </c>
      <c r="J75" s="576">
        <v>14.610287156831816</v>
      </c>
      <c r="K75" s="579">
        <v>8.3086092025817209</v>
      </c>
      <c r="L75" s="578">
        <v>7.8297700992995862</v>
      </c>
      <c r="M75" s="580">
        <v>6.8645808825445789</v>
      </c>
      <c r="N75" s="581">
        <v>-4.5300181928441532</v>
      </c>
      <c r="O75" s="575">
        <v>29.465460526315809</v>
      </c>
      <c r="P75" s="579">
        <v>21.796936471868619</v>
      </c>
      <c r="Q75" s="578">
        <v>12.620472988938001</v>
      </c>
      <c r="R75" s="580">
        <v>11.853221335773066</v>
      </c>
      <c r="S75" s="581">
        <v>1.8590070715171123</v>
      </c>
      <c r="T75" s="575">
        <v>14.703226336097202</v>
      </c>
      <c r="U75" s="579">
        <v>8.7154031495301467</v>
      </c>
    </row>
    <row r="76" spans="1:21" ht="21" customHeight="1">
      <c r="A76" s="629">
        <v>38626</v>
      </c>
      <c r="B76" s="574">
        <v>9.4100535587605165</v>
      </c>
      <c r="C76" s="575">
        <v>8.8184794527112746</v>
      </c>
      <c r="D76" s="575">
        <v>-2.3851303048027859</v>
      </c>
      <c r="E76" s="576">
        <v>18.603916614024001</v>
      </c>
      <c r="F76" s="577">
        <v>17.39329872187821</v>
      </c>
      <c r="G76" s="578">
        <v>11.940441753929093</v>
      </c>
      <c r="H76" s="575">
        <v>11.520336469706217</v>
      </c>
      <c r="I76" s="576">
        <v>-0.28909691629954182</v>
      </c>
      <c r="J76" s="576">
        <v>9.4439407676035074</v>
      </c>
      <c r="K76" s="579">
        <v>8.8153429919093753</v>
      </c>
      <c r="L76" s="578">
        <v>7.5711484610072786</v>
      </c>
      <c r="M76" s="580">
        <v>6.9890011001973855</v>
      </c>
      <c r="N76" s="581">
        <v>-3.3030553261767324</v>
      </c>
      <c r="O76" s="575">
        <v>24.564274609279096</v>
      </c>
      <c r="P76" s="579">
        <v>22.5375140791338</v>
      </c>
      <c r="Q76" s="578">
        <v>12.6557004758095</v>
      </c>
      <c r="R76" s="580">
        <v>11.977496081125301</v>
      </c>
      <c r="S76" s="581">
        <v>0.27912968794731796</v>
      </c>
      <c r="T76" s="575">
        <v>13.357605177993534</v>
      </c>
      <c r="U76" s="579">
        <v>9.2983480440979491</v>
      </c>
    </row>
    <row r="77" spans="1:21" ht="21" customHeight="1">
      <c r="A77" s="629">
        <v>38657</v>
      </c>
      <c r="B77" s="574">
        <v>9.2020550380209372</v>
      </c>
      <c r="C77" s="575">
        <v>8.9191895798464795</v>
      </c>
      <c r="D77" s="575">
        <v>-2.2103861517975929</v>
      </c>
      <c r="E77" s="576">
        <v>15.118739713143654</v>
      </c>
      <c r="F77" s="577">
        <v>17.780320997187161</v>
      </c>
      <c r="G77" s="578">
        <v>11.755804245101251</v>
      </c>
      <c r="H77" s="575">
        <v>11.582843959673978</v>
      </c>
      <c r="I77" s="576">
        <v>-1.5463205853928059</v>
      </c>
      <c r="J77" s="576">
        <v>6.8154583582983719</v>
      </c>
      <c r="K77" s="579">
        <v>9.1105560803903103</v>
      </c>
      <c r="L77" s="578">
        <v>7.3557962121984932</v>
      </c>
      <c r="M77" s="580">
        <v>7.0899215632169001</v>
      </c>
      <c r="N77" s="581">
        <v>-2.8443802141496377</v>
      </c>
      <c r="O77" s="575">
        <v>19.708619991906147</v>
      </c>
      <c r="P77" s="579">
        <v>22.862396127354884</v>
      </c>
      <c r="Q77" s="578">
        <v>12.293489649258957</v>
      </c>
      <c r="R77" s="580">
        <v>12.050359771919341</v>
      </c>
      <c r="S77" s="581">
        <v>-2.8620369709514222</v>
      </c>
      <c r="T77" s="575">
        <v>7.6570162948900418</v>
      </c>
      <c r="U77" s="579">
        <v>9.5433924307014166</v>
      </c>
    </row>
    <row r="78" spans="1:21" ht="21" customHeight="1">
      <c r="A78" s="629">
        <v>38687</v>
      </c>
      <c r="B78" s="574">
        <v>9.0654776960895251</v>
      </c>
      <c r="C78" s="575">
        <v>8.9975022759080705</v>
      </c>
      <c r="D78" s="575">
        <v>-1.4842047930283258</v>
      </c>
      <c r="E78" s="576">
        <v>11.565150346954482</v>
      </c>
      <c r="F78" s="577">
        <v>17.855677435238192</v>
      </c>
      <c r="G78" s="578">
        <v>11.646999998827699</v>
      </c>
      <c r="H78" s="575">
        <v>11.605511510980968</v>
      </c>
      <c r="I78" s="576">
        <v>-0.92553639040809799</v>
      </c>
      <c r="J78" s="576">
        <v>2.3913043478260789</v>
      </c>
      <c r="K78" s="579">
        <v>8.7841970730074195</v>
      </c>
      <c r="L78" s="578">
        <v>7.1682955244365703</v>
      </c>
      <c r="M78" s="580">
        <v>7.1701191385527352</v>
      </c>
      <c r="N78" s="581">
        <v>-2.5490196078431495</v>
      </c>
      <c r="O78" s="575">
        <v>15.507292835390302</v>
      </c>
      <c r="P78" s="579">
        <v>23.060726556220246</v>
      </c>
      <c r="Q78" s="578">
        <v>12.114642408219044</v>
      </c>
      <c r="R78" s="580">
        <v>12.13474014111368</v>
      </c>
      <c r="S78" s="581">
        <v>-1.4548126377663095</v>
      </c>
      <c r="T78" s="575">
        <v>9.1204946708974433</v>
      </c>
      <c r="U78" s="579">
        <v>10.479029605263165</v>
      </c>
    </row>
    <row r="79" spans="1:21" ht="21" customHeight="1">
      <c r="A79" s="629">
        <v>38718</v>
      </c>
      <c r="B79" s="574">
        <v>9.0748752196169171</v>
      </c>
      <c r="C79" s="575">
        <v>9.0706463340295915</v>
      </c>
      <c r="D79" s="575">
        <v>0.10366275051832474</v>
      </c>
      <c r="E79" s="576">
        <v>10.70773463772548</v>
      </c>
      <c r="F79" s="577">
        <v>17.869063772048847</v>
      </c>
      <c r="G79" s="578">
        <v>11.811030642831003</v>
      </c>
      <c r="H79" s="575">
        <v>11.64583227648764</v>
      </c>
      <c r="I79" s="576">
        <v>1.4083510261854144</v>
      </c>
      <c r="J79" s="576">
        <v>4.2715761897831328</v>
      </c>
      <c r="K79" s="579">
        <v>8.9776058003805019</v>
      </c>
      <c r="L79" s="578">
        <v>7.2011205785275161</v>
      </c>
      <c r="M79" s="580">
        <v>7.24704249763455</v>
      </c>
      <c r="N79" s="581">
        <v>0.45791993339345538</v>
      </c>
      <c r="O79" s="575">
        <v>14.70331933771682</v>
      </c>
      <c r="P79" s="579">
        <v>22.932851508397988</v>
      </c>
      <c r="Q79" s="578">
        <v>12.501241494911389</v>
      </c>
      <c r="R79" s="580">
        <v>12.243734587673361</v>
      </c>
      <c r="S79" s="581">
        <v>3.1911720847002556</v>
      </c>
      <c r="T79" s="575">
        <v>11.684958037443536</v>
      </c>
      <c r="U79" s="579">
        <v>11.356883685904037</v>
      </c>
    </row>
    <row r="80" spans="1:21" ht="21" customHeight="1">
      <c r="A80" s="629">
        <v>38749</v>
      </c>
      <c r="B80" s="574">
        <v>9.2208500850757193</v>
      </c>
      <c r="C80" s="575">
        <v>9.1457743137846759</v>
      </c>
      <c r="D80" s="575">
        <v>1.6085605799102609</v>
      </c>
      <c r="E80" s="576">
        <v>10.836659387002044</v>
      </c>
      <c r="F80" s="577">
        <v>17.799191709983916</v>
      </c>
      <c r="G80" s="578">
        <v>12.406156898963602</v>
      </c>
      <c r="H80" s="575">
        <v>11.749072669258567</v>
      </c>
      <c r="I80" s="576">
        <v>5.0387326401005055</v>
      </c>
      <c r="J80" s="576">
        <v>11.093888396811337</v>
      </c>
      <c r="K80" s="579">
        <v>9.9846963052508215</v>
      </c>
      <c r="L80" s="578">
        <v>7.1772478119159198</v>
      </c>
      <c r="M80" s="580">
        <v>7.3039061014385629</v>
      </c>
      <c r="N80" s="581">
        <v>-0.33151460736236515</v>
      </c>
      <c r="O80" s="575">
        <v>10.506164331112643</v>
      </c>
      <c r="P80" s="579">
        <v>22.131204346681102</v>
      </c>
      <c r="Q80" s="578">
        <v>12.781254852095095</v>
      </c>
      <c r="R80" s="580">
        <v>12.356944289072365</v>
      </c>
      <c r="S80" s="581">
        <v>2.2398843930635763</v>
      </c>
      <c r="T80" s="575">
        <v>11.893088723707095</v>
      </c>
      <c r="U80" s="579">
        <v>12.091851366299338</v>
      </c>
    </row>
    <row r="81" spans="1:21" ht="21" customHeight="1">
      <c r="A81" s="629">
        <v>38777</v>
      </c>
      <c r="B81" s="574">
        <v>9.4764627250207454</v>
      </c>
      <c r="C81" s="575">
        <v>9.2306130678513956</v>
      </c>
      <c r="D81" s="575">
        <v>2.7721157766000886</v>
      </c>
      <c r="E81" s="576">
        <v>12.03614547070589</v>
      </c>
      <c r="F81" s="577">
        <v>17.400629490431442</v>
      </c>
      <c r="G81" s="578">
        <v>12.87022349481215</v>
      </c>
      <c r="H81" s="575">
        <v>11.899502782477677</v>
      </c>
      <c r="I81" s="576">
        <v>3.740615241512188</v>
      </c>
      <c r="J81" s="576">
        <v>16.314064362336083</v>
      </c>
      <c r="K81" s="579">
        <v>11.055836912622567</v>
      </c>
      <c r="L81" s="578">
        <v>7.3393836851530185</v>
      </c>
      <c r="M81" s="580">
        <v>7.355754766423126</v>
      </c>
      <c r="N81" s="581">
        <v>2.2590257085440868</v>
      </c>
      <c r="O81" s="575">
        <v>9.2625499777876428</v>
      </c>
      <c r="P81" s="579">
        <v>20.737298974121728</v>
      </c>
      <c r="Q81" s="578">
        <v>12.96371516871158</v>
      </c>
      <c r="R81" s="580">
        <v>12.47165943862827</v>
      </c>
      <c r="S81" s="581">
        <v>1.4275618374558547</v>
      </c>
      <c r="T81" s="575">
        <v>11.880261927034624</v>
      </c>
      <c r="U81" s="579">
        <v>13.067600212914044</v>
      </c>
    </row>
    <row r="82" spans="1:21" ht="21" customHeight="1">
      <c r="A82" s="629">
        <v>38808</v>
      </c>
      <c r="B82" s="574">
        <v>9.6838347441918327</v>
      </c>
      <c r="C82" s="575">
        <v>9.3206726683222225</v>
      </c>
      <c r="D82" s="575">
        <v>2.1882850720613476</v>
      </c>
      <c r="E82" s="576">
        <v>12.561899213515886</v>
      </c>
      <c r="F82" s="577">
        <v>16.924930903946617</v>
      </c>
      <c r="G82" s="578">
        <v>13.407650529436049</v>
      </c>
      <c r="H82" s="575">
        <v>12.058725158021927</v>
      </c>
      <c r="I82" s="576">
        <v>4.1757397207634313</v>
      </c>
      <c r="J82" s="576">
        <v>16.618870088901645</v>
      </c>
      <c r="K82" s="579">
        <v>11.33349822111451</v>
      </c>
      <c r="L82" s="578">
        <v>7.3776795815924574</v>
      </c>
      <c r="M82" s="580">
        <v>7.4098000575021601</v>
      </c>
      <c r="N82" s="581">
        <v>0.52178627092229135</v>
      </c>
      <c r="O82" s="575">
        <v>9.6378418329637725</v>
      </c>
      <c r="P82" s="579">
        <v>19.765938490189413</v>
      </c>
      <c r="Q82" s="578">
        <v>13.410833271311372</v>
      </c>
      <c r="R82" s="580">
        <v>12.58660040540771</v>
      </c>
      <c r="S82" s="581">
        <v>3.4489966555183855</v>
      </c>
      <c r="T82" s="575">
        <v>11.463963963963991</v>
      </c>
      <c r="U82" s="579">
        <v>12.832243567683534</v>
      </c>
    </row>
    <row r="83" spans="1:21" ht="21" customHeight="1">
      <c r="A83" s="629">
        <v>38838</v>
      </c>
      <c r="B83" s="574">
        <v>9.6913527630137448</v>
      </c>
      <c r="C83" s="575">
        <v>9.3977323612468258</v>
      </c>
      <c r="D83" s="575">
        <v>7.7634728601921665E-2</v>
      </c>
      <c r="E83" s="576">
        <v>10.548131208461385</v>
      </c>
      <c r="F83" s="577">
        <v>16.356067510875775</v>
      </c>
      <c r="G83" s="578">
        <v>13.582396743148113</v>
      </c>
      <c r="H83" s="575">
        <v>12.202217626750112</v>
      </c>
      <c r="I83" s="576">
        <v>1.3033321037747356</v>
      </c>
      <c r="J83" s="576">
        <v>14.518034609771348</v>
      </c>
      <c r="K83" s="579">
        <v>11.215245822612047</v>
      </c>
      <c r="L83" s="578">
        <v>7.3816583760277235</v>
      </c>
      <c r="M83" s="580">
        <v>7.4586646266602736</v>
      </c>
      <c r="N83" s="581">
        <v>5.3930160442220654E-2</v>
      </c>
      <c r="O83" s="575">
        <v>8.6291444045963459</v>
      </c>
      <c r="P83" s="579">
        <v>19.073675852714473</v>
      </c>
      <c r="Q83" s="578">
        <v>13.880533096264688</v>
      </c>
      <c r="R83" s="580">
        <v>12.723822004909296</v>
      </c>
      <c r="S83" s="581">
        <v>3.5023910554320707</v>
      </c>
      <c r="T83" s="575">
        <v>13.459834613112818</v>
      </c>
      <c r="U83" s="579">
        <v>12.700349361282221</v>
      </c>
    </row>
    <row r="84" spans="1:21" ht="21" customHeight="1">
      <c r="A84" s="629">
        <v>38869</v>
      </c>
      <c r="B84" s="574">
        <v>9.6725577159589626</v>
      </c>
      <c r="C84" s="575">
        <v>9.4608001858084254</v>
      </c>
      <c r="D84" s="575">
        <v>-0.19393625961600947</v>
      </c>
      <c r="E84" s="576">
        <v>8.488510997118965</v>
      </c>
      <c r="F84" s="577">
        <v>15.473140890843041</v>
      </c>
      <c r="G84" s="578">
        <v>13.255984004327464</v>
      </c>
      <c r="H84" s="575">
        <v>12.334651078022466</v>
      </c>
      <c r="I84" s="576">
        <v>-2.4032042723631406</v>
      </c>
      <c r="J84" s="576">
        <v>13.621591069662301</v>
      </c>
      <c r="K84" s="579">
        <v>11.047827538866855</v>
      </c>
      <c r="L84" s="578">
        <v>7.4383561967302683</v>
      </c>
      <c r="M84" s="580">
        <v>7.4950954632081803</v>
      </c>
      <c r="N84" s="581">
        <v>0.76809055383372993</v>
      </c>
      <c r="O84" s="575">
        <v>6.2442281736165199</v>
      </c>
      <c r="P84" s="579">
        <v>17.976201349112102</v>
      </c>
      <c r="Q84" s="578">
        <v>14.33397408112347</v>
      </c>
      <c r="R84" s="580">
        <v>12.870452655391523</v>
      </c>
      <c r="S84" s="581">
        <v>3.2667404177783652</v>
      </c>
      <c r="T84" s="575">
        <v>13.993247611522136</v>
      </c>
      <c r="U84" s="579">
        <v>12.423564994411223</v>
      </c>
    </row>
    <row r="85" spans="1:21" ht="21" customHeight="1">
      <c r="A85" s="629">
        <v>38899</v>
      </c>
      <c r="B85" s="574">
        <v>9.8648936974862256</v>
      </c>
      <c r="C85" s="575">
        <v>9.4847638708032722</v>
      </c>
      <c r="D85" s="575">
        <v>1.9884707558779837</v>
      </c>
      <c r="E85" s="576">
        <v>3.0025511872833022</v>
      </c>
      <c r="F85" s="577">
        <v>13.476289226464104</v>
      </c>
      <c r="G85" s="578">
        <v>13.295549184790575</v>
      </c>
      <c r="H85" s="575">
        <v>12.467221908393647</v>
      </c>
      <c r="I85" s="576">
        <v>0.29847033951003255</v>
      </c>
      <c r="J85" s="576">
        <v>13.591549295774669</v>
      </c>
      <c r="K85" s="579">
        <v>11.292953324667067</v>
      </c>
      <c r="L85" s="578">
        <v>7.6079523095334922</v>
      </c>
      <c r="M85" s="580">
        <v>7.4708082388429089</v>
      </c>
      <c r="N85" s="581">
        <v>2.2800213960951936</v>
      </c>
      <c r="O85" s="575">
        <v>-3.6894793175092957</v>
      </c>
      <c r="P85" s="579">
        <v>14.475238470234103</v>
      </c>
      <c r="Q85" s="578">
        <v>14.399912710395762</v>
      </c>
      <c r="R85" s="580">
        <v>13.028825801497575</v>
      </c>
      <c r="S85" s="581">
        <v>0.46001638414519164</v>
      </c>
      <c r="T85" s="575">
        <v>15.204509322156397</v>
      </c>
      <c r="U85" s="579">
        <v>12.329078271930214</v>
      </c>
    </row>
    <row r="86" spans="1:21" ht="21" customHeight="1">
      <c r="A86" s="629">
        <v>38930</v>
      </c>
      <c r="B86" s="574">
        <v>10.182529992712031</v>
      </c>
      <c r="C86" s="575">
        <v>9.5154102391953739</v>
      </c>
      <c r="D86" s="575">
        <v>3.2198653626317935</v>
      </c>
      <c r="E86" s="576">
        <v>3.7469679560832532</v>
      </c>
      <c r="F86" s="577">
        <v>11.44347358187143</v>
      </c>
      <c r="G86" s="578">
        <v>13.348302758741385</v>
      </c>
      <c r="H86" s="575">
        <v>12.607966795145225</v>
      </c>
      <c r="I86" s="576">
        <v>0.39677619342836579</v>
      </c>
      <c r="J86" s="576">
        <v>14.485683987274655</v>
      </c>
      <c r="K86" s="579">
        <v>11.503274326606487</v>
      </c>
      <c r="L86" s="578">
        <v>8.0147840405394675</v>
      </c>
      <c r="M86" s="580">
        <v>7.455266073080149</v>
      </c>
      <c r="N86" s="581">
        <v>5.3474537491011347</v>
      </c>
      <c r="O86" s="575">
        <v>-2.2741055184960572</v>
      </c>
      <c r="P86" s="579">
        <v>11.006201980931223</v>
      </c>
      <c r="Q86" s="578">
        <v>13.86337098727601</v>
      </c>
      <c r="R86" s="580">
        <v>13.151595098692903</v>
      </c>
      <c r="S86" s="581">
        <v>-3.7260067745577743</v>
      </c>
      <c r="T86" s="575">
        <v>11.890355033899553</v>
      </c>
      <c r="U86" s="579">
        <v>12.230215827338114</v>
      </c>
    </row>
    <row r="87" spans="1:21" ht="21" customHeight="1">
      <c r="A87" s="629">
        <v>38961</v>
      </c>
      <c r="B87" s="574">
        <v>10.242674143287331</v>
      </c>
      <c r="C87" s="575">
        <v>9.5656347816028724</v>
      </c>
      <c r="D87" s="575">
        <v>0.59066018581187052</v>
      </c>
      <c r="E87" s="576">
        <v>6.2520309352050276</v>
      </c>
      <c r="F87" s="577">
        <v>10.007024790907366</v>
      </c>
      <c r="G87" s="578">
        <v>13.241971336246779</v>
      </c>
      <c r="H87" s="575">
        <v>12.713542632596265</v>
      </c>
      <c r="I87" s="576">
        <v>-0.79659133012226846</v>
      </c>
      <c r="J87" s="576">
        <v>10.579570484581495</v>
      </c>
      <c r="K87" s="579">
        <v>11.186068025903225</v>
      </c>
      <c r="L87" s="578">
        <v>8.1629941332531342</v>
      </c>
      <c r="M87" s="580">
        <v>7.4830347425762769</v>
      </c>
      <c r="N87" s="581">
        <v>1.8492088116661307</v>
      </c>
      <c r="O87" s="575">
        <v>4.2558597471892057</v>
      </c>
      <c r="P87" s="579">
        <v>9.009346245803826</v>
      </c>
      <c r="Q87" s="578">
        <v>14.009700548126851</v>
      </c>
      <c r="R87" s="580">
        <v>13.267364061958643</v>
      </c>
      <c r="S87" s="581">
        <v>1.0555121188428558</v>
      </c>
      <c r="T87" s="575">
        <v>11.007729745204671</v>
      </c>
      <c r="U87" s="579">
        <v>11.930450686158125</v>
      </c>
    </row>
    <row r="88" spans="1:21" ht="21" customHeight="1">
      <c r="A88" s="629">
        <v>38991</v>
      </c>
      <c r="B88" s="574">
        <v>9.9864350017738115</v>
      </c>
      <c r="C88" s="575">
        <v>9.6136665685206477</v>
      </c>
      <c r="D88" s="575">
        <v>-2.5016820600648515</v>
      </c>
      <c r="E88" s="576">
        <v>6.1251664447403442</v>
      </c>
      <c r="F88" s="577">
        <v>9.0172814947693638</v>
      </c>
      <c r="G88" s="578">
        <v>13.016120097769864</v>
      </c>
      <c r="H88" s="575">
        <v>12.803182494582993</v>
      </c>
      <c r="I88" s="576">
        <v>-1.7055711173358361</v>
      </c>
      <c r="J88" s="576">
        <v>9.0086980532928038</v>
      </c>
      <c r="K88" s="579">
        <v>11.135490948985179</v>
      </c>
      <c r="L88" s="578">
        <v>7.9272505629636072</v>
      </c>
      <c r="M88" s="580">
        <v>7.5127099177393051</v>
      </c>
      <c r="N88" s="581">
        <v>-2.8879546700786136</v>
      </c>
      <c r="O88" s="575">
        <v>4.7034093148525074</v>
      </c>
      <c r="P88" s="579">
        <v>7.49332858921899</v>
      </c>
      <c r="Q88" s="578">
        <v>14.308682552087522</v>
      </c>
      <c r="R88" s="580">
        <v>13.405112568315147</v>
      </c>
      <c r="S88" s="581">
        <v>2.1341070277240561</v>
      </c>
      <c r="T88" s="575">
        <v>13.061166226536287</v>
      </c>
      <c r="U88" s="579">
        <v>11.919156370583579</v>
      </c>
    </row>
    <row r="89" spans="1:21" ht="21" customHeight="1">
      <c r="A89" s="629">
        <v>39022</v>
      </c>
      <c r="B89" s="574">
        <v>9.9162668261026301</v>
      </c>
      <c r="C89" s="575">
        <v>9.6731842175274565</v>
      </c>
      <c r="D89" s="575">
        <v>-0.70263488080298941</v>
      </c>
      <c r="E89" s="576">
        <v>7.7614379084967453</v>
      </c>
      <c r="F89" s="577">
        <v>8.4536227303058951</v>
      </c>
      <c r="G89" s="578">
        <v>13.180150741773172</v>
      </c>
      <c r="H89" s="575">
        <v>12.92187803597232</v>
      </c>
      <c r="I89" s="576">
        <v>1.2602115128871105</v>
      </c>
      <c r="J89" s="576">
        <v>12.116112747160273</v>
      </c>
      <c r="K89" s="579">
        <v>11.56049482286241</v>
      </c>
      <c r="L89" s="578">
        <v>7.7526809571163025</v>
      </c>
      <c r="M89" s="580">
        <v>7.5457836464824561</v>
      </c>
      <c r="N89" s="581">
        <v>-2.2021456804065167</v>
      </c>
      <c r="O89" s="575">
        <v>5.3955375253549818</v>
      </c>
      <c r="P89" s="579">
        <v>6.4297196971911035</v>
      </c>
      <c r="Q89" s="578">
        <v>14.539919388987617</v>
      </c>
      <c r="R89" s="580">
        <v>13.592315046625869</v>
      </c>
      <c r="S89" s="581">
        <v>1.616059592197459</v>
      </c>
      <c r="T89" s="575">
        <v>18.273328434974317</v>
      </c>
      <c r="U89" s="579">
        <v>12.795927290898888</v>
      </c>
    </row>
    <row r="90" spans="1:21" ht="21" customHeight="1">
      <c r="A90" s="629">
        <v>39052</v>
      </c>
      <c r="B90" s="574">
        <v>9.8404601363150093</v>
      </c>
      <c r="C90" s="575">
        <v>9.7377660875462482</v>
      </c>
      <c r="D90" s="575">
        <v>-0.76446803133688945</v>
      </c>
      <c r="E90" s="576">
        <v>8.5487214927436099</v>
      </c>
      <c r="F90" s="577">
        <v>8.2274367812090077</v>
      </c>
      <c r="G90" s="578">
        <v>13.658230005702404</v>
      </c>
      <c r="H90" s="575">
        <v>13.08948053654521</v>
      </c>
      <c r="I90" s="576">
        <v>3.6272670419011774</v>
      </c>
      <c r="J90" s="576">
        <v>17.268223637650394</v>
      </c>
      <c r="K90" s="579">
        <v>12.78676105021421</v>
      </c>
      <c r="L90" s="578">
        <v>7.4463137856008004</v>
      </c>
      <c r="M90" s="580">
        <v>7.5689518349128093</v>
      </c>
      <c r="N90" s="581">
        <v>-3.9517577623813196</v>
      </c>
      <c r="O90" s="575">
        <v>3.8784430722264744</v>
      </c>
      <c r="P90" s="579">
        <v>5.5624277456647349</v>
      </c>
      <c r="Q90" s="578">
        <v>14.853353695254544</v>
      </c>
      <c r="R90" s="580">
        <v>13.82054098721216</v>
      </c>
      <c r="S90" s="581">
        <v>2.1556811828291131</v>
      </c>
      <c r="T90" s="575">
        <v>22.606620936474783</v>
      </c>
      <c r="U90" s="579">
        <v>13.892352258840916</v>
      </c>
    </row>
    <row r="91" spans="1:21" ht="21" customHeight="1">
      <c r="A91" s="629">
        <v>39083</v>
      </c>
      <c r="B91" s="574">
        <v>9.7984845312259985</v>
      </c>
      <c r="C91" s="575">
        <v>9.7980668635136698</v>
      </c>
      <c r="D91" s="575">
        <v>-0.42656140574266033</v>
      </c>
      <c r="E91" s="576">
        <v>7.9737659647911556</v>
      </c>
      <c r="F91" s="577">
        <v>8.0195005151405354</v>
      </c>
      <c r="G91" s="578">
        <v>14.095095539982566</v>
      </c>
      <c r="H91" s="575">
        <v>13.279819277974509</v>
      </c>
      <c r="I91" s="576">
        <v>3.1985515992758025</v>
      </c>
      <c r="J91" s="576">
        <v>19.338404633959129</v>
      </c>
      <c r="K91" s="579">
        <v>14.030658888895459</v>
      </c>
      <c r="L91" s="578">
        <v>7.1916709417437596</v>
      </c>
      <c r="M91" s="580">
        <v>7.5681643651808308</v>
      </c>
      <c r="N91" s="581">
        <v>-3.4197168047021052</v>
      </c>
      <c r="O91" s="575">
        <v>-0.13122453208093532</v>
      </c>
      <c r="P91" s="579">
        <v>4.4310747129066215</v>
      </c>
      <c r="Q91" s="578">
        <v>14.145190882247999</v>
      </c>
      <c r="R91" s="580">
        <v>13.957536769490211</v>
      </c>
      <c r="S91" s="581">
        <v>-4.767696424227708</v>
      </c>
      <c r="T91" s="575">
        <v>13.150289017341009</v>
      </c>
      <c r="U91" s="579">
        <v>13.997381024105636</v>
      </c>
    </row>
    <row r="92" spans="1:21" ht="21" customHeight="1">
      <c r="A92" s="629">
        <v>39114</v>
      </c>
      <c r="B92" s="574">
        <v>9.8736647194451237</v>
      </c>
      <c r="C92" s="575">
        <v>9.8524680830444549</v>
      </c>
      <c r="D92" s="575">
        <v>0.76726342710998097</v>
      </c>
      <c r="E92" s="576">
        <v>7.079766272591371</v>
      </c>
      <c r="F92" s="577">
        <v>7.7269976823573785</v>
      </c>
      <c r="G92" s="578">
        <v>13.773628448719808</v>
      </c>
      <c r="H92" s="575">
        <v>13.393775240454197</v>
      </c>
      <c r="I92" s="576">
        <v>-2.2807017543859445</v>
      </c>
      <c r="J92" s="576">
        <v>11.022523420370774</v>
      </c>
      <c r="K92" s="579">
        <v>13.998573483156605</v>
      </c>
      <c r="L92" s="578">
        <v>7.4154781287274858</v>
      </c>
      <c r="M92" s="580">
        <v>7.5880168915817947</v>
      </c>
      <c r="N92" s="581">
        <v>3.1120331950207287</v>
      </c>
      <c r="O92" s="575">
        <v>3.3192432956828952</v>
      </c>
      <c r="P92" s="579">
        <v>3.8898472433438656</v>
      </c>
      <c r="Q92" s="578">
        <v>13.928406347654162</v>
      </c>
      <c r="R92" s="580">
        <v>14.053132727453464</v>
      </c>
      <c r="S92" s="581">
        <v>-1.5325670498084065</v>
      </c>
      <c r="T92" s="575">
        <v>8.9752650176678515</v>
      </c>
      <c r="U92" s="579">
        <v>13.726601000225386</v>
      </c>
    </row>
    <row r="93" spans="1:21" ht="21" customHeight="1">
      <c r="A93" s="629">
        <v>39142</v>
      </c>
      <c r="B93" s="574">
        <v>9.9739049704039573</v>
      </c>
      <c r="C93" s="575">
        <v>9.8939216034930553</v>
      </c>
      <c r="D93" s="575">
        <v>1.0152284263959359</v>
      </c>
      <c r="E93" s="576">
        <v>5.2492397196879637</v>
      </c>
      <c r="F93" s="577">
        <v>7.185964039071763</v>
      </c>
      <c r="G93" s="578">
        <v>14.012668080684424</v>
      </c>
      <c r="H93" s="575">
        <v>13.488978955943551</v>
      </c>
      <c r="I93" s="576">
        <v>1.7354877318970665</v>
      </c>
      <c r="J93" s="576">
        <v>8.8766491610093823</v>
      </c>
      <c r="K93" s="579">
        <v>13.357500750421408</v>
      </c>
      <c r="L93" s="578">
        <v>7.4652130591683159</v>
      </c>
      <c r="M93" s="580">
        <v>7.5985026727497358</v>
      </c>
      <c r="N93" s="581">
        <v>0.6706908115359056</v>
      </c>
      <c r="O93" s="575">
        <v>1.7144406044589289</v>
      </c>
      <c r="P93" s="579">
        <v>3.3001087452600046</v>
      </c>
      <c r="Q93" s="578">
        <v>14.289713905310562</v>
      </c>
      <c r="R93" s="580">
        <v>14.163632622170043</v>
      </c>
      <c r="S93" s="581">
        <v>2.5940337224384109</v>
      </c>
      <c r="T93" s="575">
        <v>10.228539576365648</v>
      </c>
      <c r="U93" s="579">
        <v>13.566544146493058</v>
      </c>
    </row>
    <row r="94" spans="1:21" ht="21" customHeight="1">
      <c r="A94" s="629">
        <v>39173</v>
      </c>
      <c r="B94" s="574">
        <v>10.092940268417571</v>
      </c>
      <c r="C94" s="575">
        <v>9.9280137305118661</v>
      </c>
      <c r="D94" s="575">
        <v>1.1934673366833977</v>
      </c>
      <c r="E94" s="576">
        <v>4.2246231480882273</v>
      </c>
      <c r="F94" s="577">
        <v>6.5160647069367599</v>
      </c>
      <c r="G94" s="578">
        <v>14.128066523701825</v>
      </c>
      <c r="H94" s="575">
        <v>13.549013622132366</v>
      </c>
      <c r="I94" s="576">
        <v>0.82352941176471006</v>
      </c>
      <c r="J94" s="576">
        <v>5.3731710315996679</v>
      </c>
      <c r="K94" s="579">
        <v>12.358590519156508</v>
      </c>
      <c r="L94" s="578">
        <v>7.5298684687413919</v>
      </c>
      <c r="M94" s="580">
        <v>7.6111850800121461</v>
      </c>
      <c r="N94" s="581">
        <v>0.86608927381743683</v>
      </c>
      <c r="O94" s="575">
        <v>2.0628286369151994</v>
      </c>
      <c r="P94" s="579">
        <v>2.7178199269505257</v>
      </c>
      <c r="Q94" s="578">
        <v>14.28068121636915</v>
      </c>
      <c r="R94" s="580">
        <v>14.236119950924859</v>
      </c>
      <c r="S94" s="581">
        <v>-6.3211125158034065E-2</v>
      </c>
      <c r="T94" s="575">
        <v>6.4861588199636202</v>
      </c>
      <c r="U94" s="579">
        <v>13.105361991220832</v>
      </c>
    </row>
    <row r="95" spans="1:21" ht="21" customHeight="1">
      <c r="A95" s="629">
        <v>39203</v>
      </c>
      <c r="B95" s="574">
        <v>10.14055438762302</v>
      </c>
      <c r="C95" s="575">
        <v>9.9654471992293043</v>
      </c>
      <c r="D95" s="575">
        <v>0.47175667287402234</v>
      </c>
      <c r="E95" s="576">
        <v>4.635076604822558</v>
      </c>
      <c r="F95" s="577">
        <v>6.0409768671807313</v>
      </c>
      <c r="G95" s="578">
        <v>14.212142532185929</v>
      </c>
      <c r="H95" s="575">
        <v>13.601492437885517</v>
      </c>
      <c r="I95" s="576">
        <v>0.59509918319717769</v>
      </c>
      <c r="J95" s="576">
        <v>4.6364850103167754</v>
      </c>
      <c r="K95" s="579">
        <v>11.467381208378598</v>
      </c>
      <c r="L95" s="578">
        <v>7.5562279818750318</v>
      </c>
      <c r="M95" s="580">
        <v>7.6257325471660877</v>
      </c>
      <c r="N95" s="581">
        <v>0.35006605019816561</v>
      </c>
      <c r="O95" s="575">
        <v>2.3649103894354084</v>
      </c>
      <c r="P95" s="579">
        <v>2.2399173158777756</v>
      </c>
      <c r="Q95" s="578">
        <v>14.25900276290977</v>
      </c>
      <c r="R95" s="580">
        <v>14.26765908981195</v>
      </c>
      <c r="S95" s="581">
        <v>-0.15180265654646519</v>
      </c>
      <c r="T95" s="575">
        <v>2.7266219821696183</v>
      </c>
      <c r="U95" s="579">
        <v>12.133438241331788</v>
      </c>
    </row>
    <row r="96" spans="1:21" ht="21" customHeight="1">
      <c r="A96" s="629">
        <v>39234</v>
      </c>
      <c r="B96" s="574">
        <v>10.294673773472226</v>
      </c>
      <c r="C96" s="575">
        <v>10.01729020402208</v>
      </c>
      <c r="D96" s="575">
        <v>1.5198319535400913</v>
      </c>
      <c r="E96" s="576">
        <v>6.4317637152665412</v>
      </c>
      <c r="F96" s="577">
        <v>5.8820607906761637</v>
      </c>
      <c r="G96" s="578">
        <v>14.53360962344869</v>
      </c>
      <c r="H96" s="575">
        <v>13.707961239478953</v>
      </c>
      <c r="I96" s="576">
        <v>2.2619185709314564</v>
      </c>
      <c r="J96" s="576">
        <v>9.6381047133440916</v>
      </c>
      <c r="K96" s="579">
        <v>11.133757678021496</v>
      </c>
      <c r="L96" s="578">
        <v>7.6765865135418361</v>
      </c>
      <c r="M96" s="580">
        <v>7.6455850735670516</v>
      </c>
      <c r="N96" s="581">
        <v>1.5928388073454869</v>
      </c>
      <c r="O96" s="575">
        <v>3.2027280021396081</v>
      </c>
      <c r="P96" s="579">
        <v>2.0078411422188367</v>
      </c>
      <c r="Q96" s="578">
        <v>14.289713905310562</v>
      </c>
      <c r="R96" s="580">
        <v>14.26397074182754</v>
      </c>
      <c r="S96" s="581">
        <v>0.21538071709107953</v>
      </c>
      <c r="T96" s="575">
        <v>-0.30877812086457368</v>
      </c>
      <c r="U96" s="579">
        <v>10.827265549609578</v>
      </c>
    </row>
    <row r="97" spans="1:21" ht="21" customHeight="1">
      <c r="A97" s="629">
        <v>39264</v>
      </c>
      <c r="B97" s="574">
        <v>10.341661391109179</v>
      </c>
      <c r="C97" s="575">
        <v>10.057020845157323</v>
      </c>
      <c r="D97" s="575">
        <v>0.45642648490749593</v>
      </c>
      <c r="E97" s="576">
        <v>4.8329734535755193</v>
      </c>
      <c r="F97" s="577">
        <v>6.0334340648755358</v>
      </c>
      <c r="G97" s="578">
        <v>14.616037082746836</v>
      </c>
      <c r="H97" s="575">
        <v>13.818001897641972</v>
      </c>
      <c r="I97" s="576">
        <v>0.56715063520871922</v>
      </c>
      <c r="J97" s="576">
        <v>9.9318040917544863</v>
      </c>
      <c r="K97" s="579">
        <v>10.834651048754523</v>
      </c>
      <c r="L97" s="578">
        <v>7.6934963898917168</v>
      </c>
      <c r="M97" s="580">
        <v>7.652713746930238</v>
      </c>
      <c r="N97" s="581">
        <v>0.2202785876255291</v>
      </c>
      <c r="O97" s="575">
        <v>1.1244034778061121</v>
      </c>
      <c r="P97" s="579">
        <v>2.4348839144545167</v>
      </c>
      <c r="Q97" s="578">
        <v>14.339393694488315</v>
      </c>
      <c r="R97" s="580">
        <v>14.25892749050192</v>
      </c>
      <c r="S97" s="581">
        <v>0.34766118836915894</v>
      </c>
      <c r="T97" s="575">
        <v>-0.4202734914063484</v>
      </c>
      <c r="U97" s="579">
        <v>9.4413856455349361</v>
      </c>
    </row>
    <row r="98" spans="1:21" ht="21" customHeight="1">
      <c r="A98" s="629">
        <v>39295</v>
      </c>
      <c r="B98" s="574">
        <v>10.611057065561045</v>
      </c>
      <c r="C98" s="575">
        <v>10.092731434561408</v>
      </c>
      <c r="D98" s="575">
        <v>2.6049554734355098</v>
      </c>
      <c r="E98" s="576">
        <v>4.2084538239094371</v>
      </c>
      <c r="F98" s="577">
        <v>6.0672233866277452</v>
      </c>
      <c r="G98" s="578">
        <v>14.847658243374619</v>
      </c>
      <c r="H98" s="575">
        <v>13.942948188028074</v>
      </c>
      <c r="I98" s="576">
        <v>1.5847056169636886</v>
      </c>
      <c r="J98" s="576">
        <v>11.232555267382978</v>
      </c>
      <c r="K98" s="579">
        <v>10.588395532552425</v>
      </c>
      <c r="L98" s="578">
        <v>7.9207850220063012</v>
      </c>
      <c r="M98" s="580">
        <v>7.6448804953858067</v>
      </c>
      <c r="N98" s="581">
        <v>2.9542956881504949</v>
      </c>
      <c r="O98" s="575">
        <v>-1.1728203537077349</v>
      </c>
      <c r="P98" s="579">
        <v>2.5433622414943358</v>
      </c>
      <c r="Q98" s="578">
        <v>14.642892042919692</v>
      </c>
      <c r="R98" s="580">
        <v>14.323887578472226</v>
      </c>
      <c r="S98" s="581">
        <v>2.1165354330708936</v>
      </c>
      <c r="T98" s="575">
        <v>5.6228824602554255</v>
      </c>
      <c r="U98" s="579">
        <v>8.9136904761904816</v>
      </c>
    </row>
    <row r="99" spans="1:21" ht="21" customHeight="1">
      <c r="A99" s="629">
        <v>39326</v>
      </c>
      <c r="B99" s="574">
        <v>10.664309698882926</v>
      </c>
      <c r="C99" s="575">
        <v>10.127867730861041</v>
      </c>
      <c r="D99" s="575">
        <v>0.50185983350061747</v>
      </c>
      <c r="E99" s="576">
        <v>4.1164597223071837</v>
      </c>
      <c r="F99" s="577">
        <v>5.8776334461303463</v>
      </c>
      <c r="G99" s="578">
        <v>14.630874025420502</v>
      </c>
      <c r="H99" s="575">
        <v>14.058690078792552</v>
      </c>
      <c r="I99" s="576">
        <v>-1.4600566257702781</v>
      </c>
      <c r="J99" s="576">
        <v>10.488639900404621</v>
      </c>
      <c r="K99" s="579">
        <v>10.580429743850161</v>
      </c>
      <c r="L99" s="578">
        <v>8.0983387236800599</v>
      </c>
      <c r="M99" s="580">
        <v>7.6394925445880508</v>
      </c>
      <c r="N99" s="581">
        <v>2.2416174808489444</v>
      </c>
      <c r="O99" s="575">
        <v>-0.79205507829156829</v>
      </c>
      <c r="P99" s="579">
        <v>2.0908335641096869</v>
      </c>
      <c r="Q99" s="578">
        <v>14.522757279998938</v>
      </c>
      <c r="R99" s="580">
        <v>14.366642306128234</v>
      </c>
      <c r="S99" s="581">
        <v>-0.82043057183395263</v>
      </c>
      <c r="T99" s="575">
        <v>3.662153449387489</v>
      </c>
      <c r="U99" s="579">
        <v>8.2855813636827804</v>
      </c>
    </row>
    <row r="100" spans="1:21" ht="21" customHeight="1">
      <c r="A100" s="629">
        <v>39356</v>
      </c>
      <c r="B100" s="574">
        <v>10.441275140499521</v>
      </c>
      <c r="C100" s="575">
        <v>10.165771075754853</v>
      </c>
      <c r="D100" s="575">
        <v>-2.0914111150276256</v>
      </c>
      <c r="E100" s="576">
        <v>4.5545796737766864</v>
      </c>
      <c r="F100" s="577">
        <v>5.742913000977552</v>
      </c>
      <c r="G100" s="578">
        <v>14.40667133612955</v>
      </c>
      <c r="H100" s="575">
        <v>14.17456934865586</v>
      </c>
      <c r="I100" s="576">
        <v>-1.5323943661971811</v>
      </c>
      <c r="J100" s="576">
        <v>10.683300614273989</v>
      </c>
      <c r="K100" s="579">
        <v>10.711296622172654</v>
      </c>
      <c r="L100" s="578">
        <v>7.9207850220063012</v>
      </c>
      <c r="M100" s="580">
        <v>7.6389537495082749</v>
      </c>
      <c r="N100" s="581">
        <v>-2.1924706749370699</v>
      </c>
      <c r="O100" s="575">
        <v>-8.1560951126149916E-2</v>
      </c>
      <c r="P100" s="579">
        <v>1.6804033850805098</v>
      </c>
      <c r="Q100" s="578">
        <v>14.176805293542934</v>
      </c>
      <c r="R100" s="580">
        <v>14.355652534582854</v>
      </c>
      <c r="S100" s="581">
        <v>-2.3821370817265972</v>
      </c>
      <c r="T100" s="575">
        <v>-0.92165898617513164</v>
      </c>
      <c r="U100" s="579">
        <v>7.0908764206459693</v>
      </c>
    </row>
    <row r="101" spans="1:21" ht="21" customHeight="1">
      <c r="A101" s="629">
        <v>39387</v>
      </c>
      <c r="B101" s="574">
        <v>10.428118607561172</v>
      </c>
      <c r="C101" s="575">
        <v>10.208425390876398</v>
      </c>
      <c r="D101" s="575">
        <v>-0.12600504020161907</v>
      </c>
      <c r="E101" s="576">
        <v>5.1617386909274359</v>
      </c>
      <c r="F101" s="577">
        <v>5.5332469775475062</v>
      </c>
      <c r="G101" s="578">
        <v>14.150321937712322</v>
      </c>
      <c r="H101" s="575">
        <v>14.255416948317459</v>
      </c>
      <c r="I101" s="576">
        <v>-1.7793797917381937</v>
      </c>
      <c r="J101" s="576">
        <v>7.3608505315822441</v>
      </c>
      <c r="K101" s="579">
        <v>10.320008505209486</v>
      </c>
      <c r="L101" s="578">
        <v>7.9993662121028111</v>
      </c>
      <c r="M101" s="580">
        <v>7.6595108540904846</v>
      </c>
      <c r="N101" s="581">
        <v>0.99208840889113503</v>
      </c>
      <c r="O101" s="575">
        <v>3.1819348216576913</v>
      </c>
      <c r="P101" s="579">
        <v>1.5071623165480332</v>
      </c>
      <c r="Q101" s="578">
        <v>13.909437700877202</v>
      </c>
      <c r="R101" s="580">
        <v>14.303112393906986</v>
      </c>
      <c r="S101" s="581">
        <v>-1.8859509397897227</v>
      </c>
      <c r="T101" s="575">
        <v>-4.3362117164688954</v>
      </c>
      <c r="U101" s="579">
        <v>5.2294060639623439</v>
      </c>
    </row>
    <row r="102" spans="1:21" ht="21" customHeight="1">
      <c r="A102" s="629">
        <v>39417</v>
      </c>
      <c r="B102" s="574">
        <v>10.486383253430995</v>
      </c>
      <c r="C102" s="575">
        <v>10.26225231730273</v>
      </c>
      <c r="D102" s="575">
        <v>0.55872634424751766</v>
      </c>
      <c r="E102" s="576">
        <v>6.5639523779206854</v>
      </c>
      <c r="F102" s="577">
        <v>5.386104215701522</v>
      </c>
      <c r="G102" s="578">
        <v>14.153619036084248</v>
      </c>
      <c r="H102" s="575">
        <v>14.296699367515947</v>
      </c>
      <c r="I102" s="576">
        <v>2.330051843652825E-2</v>
      </c>
      <c r="J102" s="576">
        <v>3.6270368135184157</v>
      </c>
      <c r="K102" s="579">
        <v>9.2228169605374148</v>
      </c>
      <c r="L102" s="578">
        <v>8.0590481286318045</v>
      </c>
      <c r="M102" s="580">
        <v>7.7105720493430674</v>
      </c>
      <c r="N102" s="581">
        <v>0.74608306391444046</v>
      </c>
      <c r="O102" s="575">
        <v>8.2286935613144578</v>
      </c>
      <c r="P102" s="579">
        <v>1.8710677187429923</v>
      </c>
      <c r="Q102" s="578">
        <v>13.884146171841255</v>
      </c>
      <c r="R102" s="580">
        <v>14.222345100289211</v>
      </c>
      <c r="S102" s="581">
        <v>-0.18182998896031677</v>
      </c>
      <c r="T102" s="575">
        <v>-6.5251763561177398</v>
      </c>
      <c r="U102" s="579">
        <v>2.9072965627672005</v>
      </c>
    </row>
    <row r="103" spans="1:21" ht="21" customHeight="1">
      <c r="A103" s="629">
        <v>39448</v>
      </c>
      <c r="B103" s="574">
        <v>10.637996633006232</v>
      </c>
      <c r="C103" s="575">
        <v>10.332211659117748</v>
      </c>
      <c r="D103" s="575">
        <v>1.4458119249611627</v>
      </c>
      <c r="E103" s="576">
        <v>8.5677749360613831</v>
      </c>
      <c r="F103" s="577">
        <v>5.4515324608892257</v>
      </c>
      <c r="G103" s="578">
        <v>14.45365498792949</v>
      </c>
      <c r="H103" s="575">
        <v>14.326579321511522</v>
      </c>
      <c r="I103" s="576">
        <v>2.1198532409294728</v>
      </c>
      <c r="J103" s="576">
        <v>2.5438596491228083</v>
      </c>
      <c r="K103" s="579">
        <v>7.8823365109579129</v>
      </c>
      <c r="L103" s="578">
        <v>8.1013228195065086</v>
      </c>
      <c r="M103" s="580">
        <v>7.7863763724899639</v>
      </c>
      <c r="N103" s="581">
        <v>0.52456183658355826</v>
      </c>
      <c r="O103" s="575">
        <v>12.648686030428792</v>
      </c>
      <c r="P103" s="579">
        <v>2.8832884274167014</v>
      </c>
      <c r="Q103" s="578">
        <v>14.347523114535583</v>
      </c>
      <c r="R103" s="580">
        <v>14.239206119646511</v>
      </c>
      <c r="S103" s="581">
        <v>3.3374536464771012</v>
      </c>
      <c r="T103" s="575">
        <v>1.4303959131545412</v>
      </c>
      <c r="U103" s="579">
        <v>2.0180448370517752</v>
      </c>
    </row>
    <row r="104" spans="1:21" ht="21" customHeight="1">
      <c r="A104" s="629">
        <v>39479</v>
      </c>
      <c r="B104" s="574">
        <v>10.666189203588402</v>
      </c>
      <c r="C104" s="575">
        <v>10.398255366129687</v>
      </c>
      <c r="D104" s="575">
        <v>0.26501766784450353</v>
      </c>
      <c r="E104" s="576">
        <v>8.0266497461928878</v>
      </c>
      <c r="F104" s="577">
        <v>5.5395996057526133</v>
      </c>
      <c r="G104" s="578">
        <v>14.653129439431</v>
      </c>
      <c r="H104" s="575">
        <v>14.399871070737454</v>
      </c>
      <c r="I104" s="576">
        <v>1.3800969489592489</v>
      </c>
      <c r="J104" s="576">
        <v>6.385397965290224</v>
      </c>
      <c r="K104" s="579">
        <v>7.5116672649879348</v>
      </c>
      <c r="L104" s="578">
        <v>8.0605401765450289</v>
      </c>
      <c r="M104" s="580">
        <v>7.8401315431414247</v>
      </c>
      <c r="N104" s="581">
        <v>-0.50340720731783506</v>
      </c>
      <c r="O104" s="575">
        <v>8.6988598256204028</v>
      </c>
      <c r="P104" s="579">
        <v>3.3225367729390314</v>
      </c>
      <c r="Q104" s="578">
        <v>14.819932746171325</v>
      </c>
      <c r="R104" s="580">
        <v>14.313499986189607</v>
      </c>
      <c r="S104" s="581">
        <v>3.2926215059179071</v>
      </c>
      <c r="T104" s="575">
        <v>6.4007782101167265</v>
      </c>
      <c r="U104" s="579">
        <v>1.8527346449059223</v>
      </c>
    </row>
    <row r="105" spans="1:21" ht="21" customHeight="1">
      <c r="A105" s="629">
        <v>39508</v>
      </c>
      <c r="B105" s="574">
        <v>10.749513912197934</v>
      </c>
      <c r="C105" s="575">
        <v>10.46288944461252</v>
      </c>
      <c r="D105" s="575">
        <v>0.78120411160058723</v>
      </c>
      <c r="E105" s="576">
        <v>7.7763819095477515</v>
      </c>
      <c r="F105" s="577">
        <v>5.7506807100491812</v>
      </c>
      <c r="G105" s="578">
        <v>14.087677068645736</v>
      </c>
      <c r="H105" s="575">
        <v>14.406121819734231</v>
      </c>
      <c r="I105" s="576">
        <v>-3.8589188276987016</v>
      </c>
      <c r="J105" s="576">
        <v>0.53529411764705515</v>
      </c>
      <c r="K105" s="579">
        <v>6.7992015317554149</v>
      </c>
      <c r="L105" s="578">
        <v>8.3917748132809429</v>
      </c>
      <c r="M105" s="580">
        <v>7.9173450226508111</v>
      </c>
      <c r="N105" s="581">
        <v>4.1093354723267481</v>
      </c>
      <c r="O105" s="575">
        <v>12.41172551632242</v>
      </c>
      <c r="P105" s="579">
        <v>4.1961207836976939</v>
      </c>
      <c r="Q105" s="578">
        <v>14.095511093070249</v>
      </c>
      <c r="R105" s="580">
        <v>14.297316418502918</v>
      </c>
      <c r="S105" s="581">
        <v>-4.888157493752658</v>
      </c>
      <c r="T105" s="575">
        <v>-1.3590391908975903</v>
      </c>
      <c r="U105" s="579">
        <v>0.94385246990678695</v>
      </c>
    </row>
    <row r="106" spans="1:21" ht="21" customHeight="1">
      <c r="A106" s="629">
        <v>39539</v>
      </c>
      <c r="B106" s="574">
        <v>10.917416332553978</v>
      </c>
      <c r="C106" s="575">
        <v>10.531595783290554</v>
      </c>
      <c r="D106" s="575">
        <v>1.5619536076465721</v>
      </c>
      <c r="E106" s="576">
        <v>8.1688392302917521</v>
      </c>
      <c r="F106" s="577">
        <v>6.0795851935991294</v>
      </c>
      <c r="G106" s="578">
        <v>14.297042815263017</v>
      </c>
      <c r="H106" s="575">
        <v>14.420203177364328</v>
      </c>
      <c r="I106" s="576">
        <v>1.486162307647291</v>
      </c>
      <c r="J106" s="576">
        <v>1.1960326721119969</v>
      </c>
      <c r="K106" s="579">
        <v>6.4299112801013933</v>
      </c>
      <c r="L106" s="578">
        <v>8.5195935845138724</v>
      </c>
      <c r="M106" s="580">
        <v>7.9998221156318516</v>
      </c>
      <c r="N106" s="581">
        <v>1.5231434836721576</v>
      </c>
      <c r="O106" s="575">
        <v>13.143989431968279</v>
      </c>
      <c r="P106" s="579">
        <v>5.1061304058984405</v>
      </c>
      <c r="Q106" s="578">
        <v>14.48752979312744</v>
      </c>
      <c r="R106" s="580">
        <v>14.314553799899437</v>
      </c>
      <c r="S106" s="581">
        <v>2.7811598846523538</v>
      </c>
      <c r="T106" s="575">
        <v>1.4484503478811064</v>
      </c>
      <c r="U106" s="579">
        <v>0.55094962142041481</v>
      </c>
    </row>
    <row r="107" spans="1:21" ht="21" customHeight="1">
      <c r="A107" s="629">
        <v>39569</v>
      </c>
      <c r="B107" s="574">
        <v>11.124161850156575</v>
      </c>
      <c r="C107" s="575">
        <v>10.613563071835017</v>
      </c>
      <c r="D107" s="575">
        <v>1.8937220245610149</v>
      </c>
      <c r="E107" s="576">
        <v>9.6997405164957371</v>
      </c>
      <c r="F107" s="577">
        <v>6.5036305912677506</v>
      </c>
      <c r="G107" s="578">
        <v>14.68280332477833</v>
      </c>
      <c r="H107" s="575">
        <v>14.459424910080363</v>
      </c>
      <c r="I107" s="576">
        <v>2.6981839146728248</v>
      </c>
      <c r="J107" s="576">
        <v>3.3116807794919509</v>
      </c>
      <c r="K107" s="579">
        <v>6.307634813700048</v>
      </c>
      <c r="L107" s="578">
        <v>8.6643222320966835</v>
      </c>
      <c r="M107" s="580">
        <v>8.092163303150322</v>
      </c>
      <c r="N107" s="581">
        <v>1.6987740805604261</v>
      </c>
      <c r="O107" s="575">
        <v>14.664648193246862</v>
      </c>
      <c r="P107" s="579">
        <v>6.11653704217008</v>
      </c>
      <c r="Q107" s="578">
        <v>14.791028141558812</v>
      </c>
      <c r="R107" s="580">
        <v>14.358889248120192</v>
      </c>
      <c r="S107" s="581">
        <v>2.0948936966144913</v>
      </c>
      <c r="T107" s="575">
        <v>3.7311541872544893</v>
      </c>
      <c r="U107" s="579">
        <v>0.63941924694140084</v>
      </c>
    </row>
    <row r="108" spans="1:21" ht="21" customHeight="1">
      <c r="A108" s="629">
        <v>39600</v>
      </c>
      <c r="B108" s="574">
        <v>11.535146879087794</v>
      </c>
      <c r="C108" s="575">
        <v>10.716935830636315</v>
      </c>
      <c r="D108" s="575">
        <v>3.6945257940977712</v>
      </c>
      <c r="E108" s="576">
        <v>12.049659201557944</v>
      </c>
      <c r="F108" s="577">
        <v>6.9843801304000976</v>
      </c>
      <c r="G108" s="578">
        <v>15.052078342434015</v>
      </c>
      <c r="H108" s="575">
        <v>14.502630636662472</v>
      </c>
      <c r="I108" s="576">
        <v>2.5150171223263982</v>
      </c>
      <c r="J108" s="576">
        <v>3.5673774954628072</v>
      </c>
      <c r="K108" s="579">
        <v>5.7971377603174687</v>
      </c>
      <c r="L108" s="578">
        <v>9.0626990249277171</v>
      </c>
      <c r="M108" s="580">
        <v>8.2076726790991454</v>
      </c>
      <c r="N108" s="581">
        <v>4.5978990873084058</v>
      </c>
      <c r="O108" s="575">
        <v>18.056365403304156</v>
      </c>
      <c r="P108" s="579">
        <v>7.3517932260722461</v>
      </c>
      <c r="Q108" s="578">
        <v>15.425122905245795</v>
      </c>
      <c r="R108" s="580">
        <v>14.453506664781459</v>
      </c>
      <c r="S108" s="581">
        <v>4.2870229007633895</v>
      </c>
      <c r="T108" s="575">
        <v>7.9456384323641061</v>
      </c>
      <c r="U108" s="579">
        <v>1.3287739184582534</v>
      </c>
    </row>
    <row r="109" spans="1:21" ht="21" customHeight="1">
      <c r="A109" s="629">
        <v>39630</v>
      </c>
      <c r="B109" s="574">
        <v>11.78449450334789</v>
      </c>
      <c r="C109" s="575">
        <v>10.837171923322872</v>
      </c>
      <c r="D109" s="575">
        <v>2.1616337171409725</v>
      </c>
      <c r="E109" s="576">
        <v>13.951656872841809</v>
      </c>
      <c r="F109" s="577">
        <v>7.7572781261680461</v>
      </c>
      <c r="G109" s="578">
        <v>15.311724839223167</v>
      </c>
      <c r="H109" s="575">
        <v>14.560604616368829</v>
      </c>
      <c r="I109" s="576">
        <v>1.7249876786594314</v>
      </c>
      <c r="J109" s="576">
        <v>4.7597563726595951</v>
      </c>
      <c r="K109" s="579">
        <v>5.3741685970790201</v>
      </c>
      <c r="L109" s="578">
        <v>9.2999346431304684</v>
      </c>
      <c r="M109" s="580">
        <v>8.3415425335357067</v>
      </c>
      <c r="N109" s="581">
        <v>2.617714850181116</v>
      </c>
      <c r="O109" s="575">
        <v>20.880470618656673</v>
      </c>
      <c r="P109" s="579">
        <v>9.0011048287515223</v>
      </c>
      <c r="Q109" s="578">
        <v>15.288729302230504</v>
      </c>
      <c r="R109" s="580">
        <v>14.532617965426644</v>
      </c>
      <c r="S109" s="581">
        <v>-0.88423025121508658</v>
      </c>
      <c r="T109" s="575">
        <v>6.6204724409449085</v>
      </c>
      <c r="U109" s="579">
        <v>1.9194324054669067</v>
      </c>
    </row>
    <row r="110" spans="1:21" ht="21" customHeight="1">
      <c r="A110" s="629">
        <v>39661</v>
      </c>
      <c r="B110" s="574">
        <v>11.92232484841629</v>
      </c>
      <c r="C110" s="575">
        <v>10.94644423856081</v>
      </c>
      <c r="D110" s="575">
        <v>1.169590643274887</v>
      </c>
      <c r="E110" s="576">
        <v>12.357560370785862</v>
      </c>
      <c r="F110" s="577">
        <v>8.4586893997392991</v>
      </c>
      <c r="G110" s="578">
        <v>15.421353360089698</v>
      </c>
      <c r="H110" s="575">
        <v>14.608412542761755</v>
      </c>
      <c r="I110" s="576">
        <v>0.71597760551249223</v>
      </c>
      <c r="J110" s="576">
        <v>3.8638760894909296</v>
      </c>
      <c r="K110" s="579">
        <v>4.772766460575923</v>
      </c>
      <c r="L110" s="578">
        <v>9.4078594421870658</v>
      </c>
      <c r="M110" s="580">
        <v>8.4654654018841047</v>
      </c>
      <c r="N110" s="581">
        <v>1.160489865768227</v>
      </c>
      <c r="O110" s="575">
        <v>18.774331282180086</v>
      </c>
      <c r="P110" s="579">
        <v>10.733783307581788</v>
      </c>
      <c r="Q110" s="578">
        <v>15.608486490756416</v>
      </c>
      <c r="R110" s="580">
        <v>14.613084169413035</v>
      </c>
      <c r="S110" s="581">
        <v>2.0914569301666148</v>
      </c>
      <c r="T110" s="575">
        <v>6.5942878292517264</v>
      </c>
      <c r="U110" s="579">
        <v>2.0189811554752026</v>
      </c>
    </row>
    <row r="111" spans="1:21" ht="21" customHeight="1">
      <c r="A111" s="629">
        <v>39692</v>
      </c>
      <c r="B111" s="574">
        <v>12.053263676231262</v>
      </c>
      <c r="C111" s="575">
        <v>11.062190403339839</v>
      </c>
      <c r="D111" s="575">
        <v>1.0982658959537162</v>
      </c>
      <c r="E111" s="576">
        <v>13.024321466337653</v>
      </c>
      <c r="F111" s="577">
        <v>9.2252653500971746</v>
      </c>
      <c r="G111" s="578">
        <v>15.640610401822761</v>
      </c>
      <c r="H111" s="575">
        <v>14.69255724079528</v>
      </c>
      <c r="I111" s="576">
        <v>1.4217756160136901</v>
      </c>
      <c r="J111" s="576">
        <v>6.9014084507042099</v>
      </c>
      <c r="K111" s="579">
        <v>4.5087213563297155</v>
      </c>
      <c r="L111" s="578">
        <v>9.4869379815879817</v>
      </c>
      <c r="M111" s="580">
        <v>8.5811820067097653</v>
      </c>
      <c r="N111" s="581">
        <v>0.84055825755973501</v>
      </c>
      <c r="O111" s="575">
        <v>17.146717435362007</v>
      </c>
      <c r="P111" s="579">
        <v>12.326597043265977</v>
      </c>
      <c r="Q111" s="578">
        <v>15.733137598147874</v>
      </c>
      <c r="R111" s="580">
        <v>14.713949195925446</v>
      </c>
      <c r="S111" s="581">
        <v>0.79861111111110006</v>
      </c>
      <c r="T111" s="575">
        <v>8.3343699465107619</v>
      </c>
      <c r="U111" s="579">
        <v>2.4174534480409875</v>
      </c>
    </row>
    <row r="112" spans="1:21" ht="21" customHeight="1">
      <c r="A112" s="629">
        <v>39722</v>
      </c>
      <c r="B112" s="574">
        <v>11.980589494286111</v>
      </c>
      <c r="C112" s="575">
        <v>11.190466599488721</v>
      </c>
      <c r="D112" s="575">
        <v>-0.60294194084929131</v>
      </c>
      <c r="E112" s="576">
        <v>14.742589703588152</v>
      </c>
      <c r="F112" s="577">
        <v>10.079860308656222</v>
      </c>
      <c r="G112" s="578">
        <v>15.547467372815857</v>
      </c>
      <c r="H112" s="575">
        <v>14.787623577185803</v>
      </c>
      <c r="I112" s="576">
        <v>-0.59552042160738949</v>
      </c>
      <c r="J112" s="576">
        <v>7.9185261471564274</v>
      </c>
      <c r="K112" s="579">
        <v>4.3250289546756306</v>
      </c>
      <c r="L112" s="578">
        <v>9.4401871469736029</v>
      </c>
      <c r="M112" s="580">
        <v>8.7077988504570403</v>
      </c>
      <c r="N112" s="581">
        <v>-0.49279161205767252</v>
      </c>
      <c r="O112" s="575">
        <v>19.182468918749223</v>
      </c>
      <c r="P112" s="579">
        <v>13.992035244585253</v>
      </c>
      <c r="Q112" s="578">
        <v>15.794559882949462</v>
      </c>
      <c r="R112" s="580">
        <v>14.848762078375991</v>
      </c>
      <c r="S112" s="581">
        <v>0.39040073487197446</v>
      </c>
      <c r="T112" s="575">
        <v>11.411277476903507</v>
      </c>
      <c r="U112" s="579">
        <v>3.4349503974496116</v>
      </c>
    </row>
    <row r="113" spans="1:21" ht="21" customHeight="1">
      <c r="A113" s="629">
        <v>39753</v>
      </c>
      <c r="B113" s="574">
        <v>11.974950980169675</v>
      </c>
      <c r="C113" s="575">
        <v>11.319369297206094</v>
      </c>
      <c r="D113" s="575">
        <v>-4.7063745228271614E-2</v>
      </c>
      <c r="E113" s="576">
        <v>14.833283268248707</v>
      </c>
      <c r="F113" s="577">
        <v>10.882617678947653</v>
      </c>
      <c r="G113" s="578">
        <v>15.473282659447529</v>
      </c>
      <c r="H113" s="575">
        <v>14.897870303997072</v>
      </c>
      <c r="I113" s="576">
        <v>-0.47714982504506054</v>
      </c>
      <c r="J113" s="576">
        <v>9.3493330226597635</v>
      </c>
      <c r="K113" s="579">
        <v>4.5067314271396413</v>
      </c>
      <c r="L113" s="578">
        <v>9.4511288316705855</v>
      </c>
      <c r="M113" s="580">
        <v>8.8287790687543541</v>
      </c>
      <c r="N113" s="581">
        <v>0.11590537906327825</v>
      </c>
      <c r="O113" s="575">
        <v>18.148470529718949</v>
      </c>
      <c r="P113" s="579">
        <v>15.265572918921237</v>
      </c>
      <c r="Q113" s="578">
        <v>15.724104909206465</v>
      </c>
      <c r="R113" s="580">
        <v>14.999984345736765</v>
      </c>
      <c r="S113" s="581">
        <v>-0.44607114262838365</v>
      </c>
      <c r="T113" s="575">
        <v>13.046301707903126</v>
      </c>
      <c r="U113" s="579">
        <v>4.8721700049469092</v>
      </c>
    </row>
    <row r="114" spans="1:21" ht="21" customHeight="1">
      <c r="A114" s="629">
        <v>39783</v>
      </c>
      <c r="B114" s="574">
        <v>12.065167206032628</v>
      </c>
      <c r="C114" s="575">
        <v>11.450934626589564</v>
      </c>
      <c r="D114" s="575">
        <v>0.75337448990271128</v>
      </c>
      <c r="E114" s="576">
        <v>15.055562193810502</v>
      </c>
      <c r="F114" s="577">
        <v>11.583054796680941</v>
      </c>
      <c r="G114" s="578">
        <v>15.628246282928037</v>
      </c>
      <c r="H114" s="575">
        <v>15.020755907900721</v>
      </c>
      <c r="I114" s="576">
        <v>1.001491583209031</v>
      </c>
      <c r="J114" s="576">
        <v>10.418729252809982</v>
      </c>
      <c r="K114" s="579">
        <v>5.0645014053378503</v>
      </c>
      <c r="L114" s="578">
        <v>9.5073293030687207</v>
      </c>
      <c r="M114" s="580">
        <v>8.9494691666240982</v>
      </c>
      <c r="N114" s="581">
        <v>0.59464295111297361</v>
      </c>
      <c r="O114" s="575">
        <v>17.970871389780285</v>
      </c>
      <c r="P114" s="579">
        <v>16.067512362932717</v>
      </c>
      <c r="Q114" s="578">
        <v>16.007731341966736</v>
      </c>
      <c r="R114" s="580">
        <v>15.176949776580557</v>
      </c>
      <c r="S114" s="581">
        <v>1.8037683823529278</v>
      </c>
      <c r="T114" s="575">
        <v>15.29503610695464</v>
      </c>
      <c r="U114" s="579">
        <v>6.7120061393527379</v>
      </c>
    </row>
    <row r="115" spans="1:21" ht="21" customHeight="1">
      <c r="A115" s="629">
        <v>39814</v>
      </c>
      <c r="B115" s="574">
        <v>12.130949870724361</v>
      </c>
      <c r="C115" s="575">
        <v>11.575347396399408</v>
      </c>
      <c r="D115" s="575">
        <v>0.54522795721257467</v>
      </c>
      <c r="E115" s="576">
        <v>14.034157832744398</v>
      </c>
      <c r="F115" s="577">
        <v>12.031651869855423</v>
      </c>
      <c r="G115" s="578">
        <v>15.611760791068411</v>
      </c>
      <c r="H115" s="575">
        <v>15.117264724828964</v>
      </c>
      <c r="I115" s="576">
        <v>-0.10548523206749394</v>
      </c>
      <c r="J115" s="576">
        <v>8.0125463358996569</v>
      </c>
      <c r="K115" s="579">
        <v>5.5190104041808326</v>
      </c>
      <c r="L115" s="578">
        <v>9.5948627806445774</v>
      </c>
      <c r="M115" s="580">
        <v>9.0739308300522712</v>
      </c>
      <c r="N115" s="581">
        <v>0.92069470600542047</v>
      </c>
      <c r="O115" s="575">
        <v>18.435754189944092</v>
      </c>
      <c r="P115" s="579">
        <v>16.535990504021413</v>
      </c>
      <c r="Q115" s="578">
        <v>16.154060902817577</v>
      </c>
      <c r="R115" s="580">
        <v>15.327494592270723</v>
      </c>
      <c r="S115" s="581">
        <v>0.91411804536734564</v>
      </c>
      <c r="T115" s="575">
        <v>12.591286829513976</v>
      </c>
      <c r="U115" s="579">
        <v>7.6429013210409948</v>
      </c>
    </row>
    <row r="116" spans="1:21" ht="21" customHeight="1">
      <c r="A116" s="629">
        <v>39845</v>
      </c>
      <c r="B116" s="574">
        <v>12.221792598155805</v>
      </c>
      <c r="C116" s="575">
        <v>11.704981012613359</v>
      </c>
      <c r="D116" s="575">
        <v>0.74885090120334041</v>
      </c>
      <c r="E116" s="576">
        <v>14.584434654919249</v>
      </c>
      <c r="F116" s="577">
        <v>12.566777795629818</v>
      </c>
      <c r="G116" s="578">
        <v>15.704903820075312</v>
      </c>
      <c r="H116" s="575">
        <v>15.204912589882655</v>
      </c>
      <c r="I116" s="576">
        <v>0.59662090813093016</v>
      </c>
      <c r="J116" s="576">
        <v>7.1778140293637733</v>
      </c>
      <c r="K116" s="579">
        <v>5.5906161603151929</v>
      </c>
      <c r="L116" s="578">
        <v>9.6759307172631299</v>
      </c>
      <c r="M116" s="580">
        <v>9.2085467084454447</v>
      </c>
      <c r="N116" s="581">
        <v>0.8449098071739769</v>
      </c>
      <c r="O116" s="575">
        <v>20.040723144320367</v>
      </c>
      <c r="P116" s="579">
        <v>17.453982216677403</v>
      </c>
      <c r="Q116" s="578">
        <v>16.168513205123837</v>
      </c>
      <c r="R116" s="580">
        <v>15.439876297183432</v>
      </c>
      <c r="S116" s="581">
        <v>8.9465443972301273E-2</v>
      </c>
      <c r="T116" s="575">
        <v>9.0997744864996974</v>
      </c>
      <c r="U116" s="579">
        <v>7.8693283409411379</v>
      </c>
    </row>
    <row r="117" spans="1:21" ht="21" customHeight="1">
      <c r="A117" s="629">
        <v>39873</v>
      </c>
      <c r="B117" s="574">
        <v>12.293840278532466</v>
      </c>
      <c r="C117" s="575">
        <v>11.833674876474568</v>
      </c>
      <c r="D117" s="575">
        <v>0.58950174287471668</v>
      </c>
      <c r="E117" s="576">
        <v>14.366476279286616</v>
      </c>
      <c r="F117" s="577">
        <v>13.101404149576325</v>
      </c>
      <c r="G117" s="578">
        <v>15.756008844840162</v>
      </c>
      <c r="H117" s="575">
        <v>15.343940237898858</v>
      </c>
      <c r="I117" s="576">
        <v>0.32540807221958801</v>
      </c>
      <c r="J117" s="576">
        <v>11.842490199520199</v>
      </c>
      <c r="K117" s="579">
        <v>6.5098603906011334</v>
      </c>
      <c r="L117" s="578">
        <v>9.7540145580552302</v>
      </c>
      <c r="M117" s="580">
        <v>9.3220666871766351</v>
      </c>
      <c r="N117" s="581">
        <v>0.80699049087638741</v>
      </c>
      <c r="O117" s="575">
        <v>16.233035026373528</v>
      </c>
      <c r="P117" s="579">
        <v>17.742332316035771</v>
      </c>
      <c r="Q117" s="578">
        <v>16.254323750067226</v>
      </c>
      <c r="R117" s="580">
        <v>15.619777351933179</v>
      </c>
      <c r="S117" s="581">
        <v>0.53072625698320053</v>
      </c>
      <c r="T117" s="575">
        <v>15.315603973085516</v>
      </c>
      <c r="U117" s="579">
        <v>9.2497143849931973</v>
      </c>
    </row>
    <row r="118" spans="1:21" ht="21" customHeight="1">
      <c r="A118" s="629">
        <v>39904</v>
      </c>
      <c r="B118" s="574">
        <v>12.365887958909127</v>
      </c>
      <c r="C118" s="575">
        <v>11.954380845337498</v>
      </c>
      <c r="D118" s="575">
        <v>0.58604698568005631</v>
      </c>
      <c r="E118" s="576">
        <v>13.26753127510618</v>
      </c>
      <c r="F118" s="577">
        <v>13.509681641070358</v>
      </c>
      <c r="G118" s="578">
        <v>15.848327599254082</v>
      </c>
      <c r="H118" s="575">
        <v>15.473213969898111</v>
      </c>
      <c r="I118" s="576">
        <v>0.58592728223906931</v>
      </c>
      <c r="J118" s="576">
        <v>10.850389161141536</v>
      </c>
      <c r="K118" s="579">
        <v>7.3023297909332854</v>
      </c>
      <c r="L118" s="578">
        <v>9.8266275564988383</v>
      </c>
      <c r="M118" s="580">
        <v>9.43098618484205</v>
      </c>
      <c r="N118" s="581">
        <v>0.74444217825819692</v>
      </c>
      <c r="O118" s="575">
        <v>15.341506129597221</v>
      </c>
      <c r="P118" s="579">
        <v>17.889948657904142</v>
      </c>
      <c r="Q118" s="578">
        <v>16.416008882118469</v>
      </c>
      <c r="R118" s="580">
        <v>15.780483942682428</v>
      </c>
      <c r="S118" s="581">
        <v>0.99472075576552754</v>
      </c>
      <c r="T118" s="575">
        <v>13.311303697237989</v>
      </c>
      <c r="U118" s="579">
        <v>10.240837145711737</v>
      </c>
    </row>
    <row r="119" spans="1:21" ht="21" customHeight="1">
      <c r="A119" s="629">
        <v>39934</v>
      </c>
      <c r="B119" s="574">
        <v>12.593934529840475</v>
      </c>
      <c r="C119" s="575">
        <v>12.076861901977823</v>
      </c>
      <c r="D119" s="575">
        <v>1.8441584760360712</v>
      </c>
      <c r="E119" s="576">
        <v>13.212435233160619</v>
      </c>
      <c r="F119" s="577">
        <v>13.787064911555774</v>
      </c>
      <c r="G119" s="578">
        <v>16.133526608425658</v>
      </c>
      <c r="H119" s="575">
        <v>15.594107576868723</v>
      </c>
      <c r="I119" s="576">
        <v>1.7995527123316037</v>
      </c>
      <c r="J119" s="576">
        <v>9.880424409139394</v>
      </c>
      <c r="K119" s="579">
        <v>7.8473568198228634</v>
      </c>
      <c r="L119" s="578">
        <v>10.028054024784192</v>
      </c>
      <c r="M119" s="580">
        <v>9.5446305008993431</v>
      </c>
      <c r="N119" s="581">
        <v>2.0498026116003416</v>
      </c>
      <c r="O119" s="575">
        <v>15.739624591010838</v>
      </c>
      <c r="P119" s="579">
        <v>17.949059396559235</v>
      </c>
      <c r="Q119" s="578">
        <v>16.652665332383407</v>
      </c>
      <c r="R119" s="580">
        <v>15.935620375251146</v>
      </c>
      <c r="S119" s="581">
        <v>1.4416198965554941</v>
      </c>
      <c r="T119" s="575">
        <v>12.586259541984759</v>
      </c>
      <c r="U119" s="579">
        <v>10.980871151557722</v>
      </c>
    </row>
    <row r="120" spans="1:21" ht="21" customHeight="1">
      <c r="A120" s="629">
        <v>39965</v>
      </c>
      <c r="B120" s="574">
        <v>12.82636661175127</v>
      </c>
      <c r="C120" s="575">
        <v>12.184463546366446</v>
      </c>
      <c r="D120" s="575">
        <v>1.8455875037309681</v>
      </c>
      <c r="E120" s="576">
        <v>11.193786660873343</v>
      </c>
      <c r="F120" s="577">
        <v>13.693538329630897</v>
      </c>
      <c r="G120" s="578">
        <v>16.327231137776298</v>
      </c>
      <c r="H120" s="575">
        <v>15.700370309813913</v>
      </c>
      <c r="I120" s="576">
        <v>1.2006335257753022</v>
      </c>
      <c r="J120" s="576">
        <v>8.471606155194138</v>
      </c>
      <c r="K120" s="579">
        <v>8.2587752743531269</v>
      </c>
      <c r="L120" s="578">
        <v>10.253353259681145</v>
      </c>
      <c r="M120" s="580">
        <v>9.6438516871287963</v>
      </c>
      <c r="N120" s="581">
        <v>2.2466894807320585</v>
      </c>
      <c r="O120" s="575">
        <v>13.137965097135336</v>
      </c>
      <c r="P120" s="579">
        <v>17.498005393013344</v>
      </c>
      <c r="Q120" s="578">
        <v>16.863126984718257</v>
      </c>
      <c r="R120" s="580">
        <v>16.055454048540518</v>
      </c>
      <c r="S120" s="581">
        <v>1.2638316337600202</v>
      </c>
      <c r="T120" s="575">
        <v>9.3224805293669561</v>
      </c>
      <c r="U120" s="579">
        <v>11.083451379051752</v>
      </c>
    </row>
    <row r="121" spans="1:21" ht="21" customHeight="1">
      <c r="A121" s="629">
        <v>39995</v>
      </c>
      <c r="B121" s="574">
        <v>13.091376775223688</v>
      </c>
      <c r="C121" s="575">
        <v>12.293370402356096</v>
      </c>
      <c r="D121" s="575">
        <v>2.066135886289274</v>
      </c>
      <c r="E121" s="576">
        <v>11.089845826687977</v>
      </c>
      <c r="F121" s="577">
        <v>13.437070938215115</v>
      </c>
      <c r="G121" s="578">
        <v>16.580283437821599</v>
      </c>
      <c r="H121" s="575">
        <v>15.806083526363784</v>
      </c>
      <c r="I121" s="576">
        <v>1.5498788368335994</v>
      </c>
      <c r="J121" s="576">
        <v>8.2848837209302388</v>
      </c>
      <c r="K121" s="579">
        <v>8.5537581907471321</v>
      </c>
      <c r="L121" s="578">
        <v>10.496557069536795</v>
      </c>
      <c r="M121" s="580">
        <v>9.7435702226626564</v>
      </c>
      <c r="N121" s="581">
        <v>2.3719441210710244</v>
      </c>
      <c r="O121" s="575">
        <v>12.866998235199745</v>
      </c>
      <c r="P121" s="579">
        <v>16.807774862866708</v>
      </c>
      <c r="Q121" s="578">
        <v>17.181077635455893</v>
      </c>
      <c r="R121" s="580">
        <v>16.213149742975968</v>
      </c>
      <c r="S121" s="581">
        <v>1.8854786008892148</v>
      </c>
      <c r="T121" s="575">
        <v>12.377407538697867</v>
      </c>
      <c r="U121" s="579">
        <v>11.563861250239555</v>
      </c>
    </row>
    <row r="122" spans="1:21" ht="21" customHeight="1">
      <c r="A122" s="629">
        <v>40026</v>
      </c>
      <c r="B122" s="574">
        <v>13.239231145387967</v>
      </c>
      <c r="C122" s="575">
        <v>12.403112593770404</v>
      </c>
      <c r="D122" s="575">
        <v>1.1294027565084122</v>
      </c>
      <c r="E122" s="576">
        <v>11.045717288491844</v>
      </c>
      <c r="F122" s="577">
        <v>13.307228570883495</v>
      </c>
      <c r="G122" s="578">
        <v>16.661886622526762</v>
      </c>
      <c r="H122" s="575">
        <v>15.909461298233539</v>
      </c>
      <c r="I122" s="576">
        <v>0.49217002237136853</v>
      </c>
      <c r="J122" s="576">
        <v>8.0442567748142579</v>
      </c>
      <c r="K122" s="579">
        <v>8.9061611017853863</v>
      </c>
      <c r="L122" s="578">
        <v>10.606968615115434</v>
      </c>
      <c r="M122" s="580">
        <v>9.8434959870733518</v>
      </c>
      <c r="N122" s="581">
        <v>1.051883439943154</v>
      </c>
      <c r="O122" s="575">
        <v>12.74582364136181</v>
      </c>
      <c r="P122" s="579">
        <v>16.278261380438082</v>
      </c>
      <c r="Q122" s="578">
        <v>17.05191018359373</v>
      </c>
      <c r="R122" s="580">
        <v>16.333435050712414</v>
      </c>
      <c r="S122" s="581">
        <v>-0.75180064139634339</v>
      </c>
      <c r="T122" s="575">
        <v>9.2476851851851904</v>
      </c>
      <c r="U122" s="579">
        <v>11.77267482589528</v>
      </c>
    </row>
    <row r="123" spans="1:21" ht="21" customHeight="1">
      <c r="A123" s="629">
        <v>40057</v>
      </c>
      <c r="B123" s="574">
        <v>13.305640311648196</v>
      </c>
      <c r="C123" s="575">
        <v>12.507477313388483</v>
      </c>
      <c r="D123" s="575">
        <v>0.50160893431763043</v>
      </c>
      <c r="E123" s="576">
        <v>10.390352928946456</v>
      </c>
      <c r="F123" s="577">
        <v>13.065106071689854</v>
      </c>
      <c r="G123" s="578">
        <v>16.802837577926589</v>
      </c>
      <c r="H123" s="575">
        <v>16.006313562908861</v>
      </c>
      <c r="I123" s="576">
        <v>0.84594835262690538</v>
      </c>
      <c r="J123" s="576">
        <v>7.4308300395257163</v>
      </c>
      <c r="K123" s="579">
        <v>8.9416450831704992</v>
      </c>
      <c r="L123" s="578">
        <v>10.670131976775284</v>
      </c>
      <c r="M123" s="580">
        <v>9.9420954866722955</v>
      </c>
      <c r="N123" s="581">
        <v>0.59548928588174022</v>
      </c>
      <c r="O123" s="575">
        <v>12.47182175622541</v>
      </c>
      <c r="P123" s="579">
        <v>15.859277648445286</v>
      </c>
      <c r="Q123" s="578">
        <v>17.193723399973862</v>
      </c>
      <c r="R123" s="580">
        <v>16.455150534197909</v>
      </c>
      <c r="S123" s="581">
        <v>0.831655895751652</v>
      </c>
      <c r="T123" s="575">
        <v>9.2834998277643734</v>
      </c>
      <c r="U123" s="579">
        <v>11.833677791647077</v>
      </c>
    </row>
    <row r="124" spans="1:21" ht="21" customHeight="1">
      <c r="A124" s="629">
        <v>40087</v>
      </c>
      <c r="B124" s="574">
        <v>13.368916970065957</v>
      </c>
      <c r="C124" s="575">
        <v>12.623171269703468</v>
      </c>
      <c r="D124" s="575">
        <v>0.47556267068461011</v>
      </c>
      <c r="E124" s="576">
        <v>11.588139936202467</v>
      </c>
      <c r="F124" s="577">
        <v>12.802903770609575</v>
      </c>
      <c r="G124" s="578">
        <v>16.936370061989578</v>
      </c>
      <c r="H124" s="575">
        <v>16.122055453673337</v>
      </c>
      <c r="I124" s="576">
        <v>0.79470198675495851</v>
      </c>
      <c r="J124" s="576">
        <v>8.9333050577881608</v>
      </c>
      <c r="K124" s="579">
        <v>9.0239778523053786</v>
      </c>
      <c r="L124" s="578">
        <v>10.716882811389663</v>
      </c>
      <c r="M124" s="580">
        <v>10.0484867920403</v>
      </c>
      <c r="N124" s="581">
        <v>0.43814673254405534</v>
      </c>
      <c r="O124" s="575">
        <v>13.52405036615562</v>
      </c>
      <c r="P124" s="579">
        <v>15.39640458636562</v>
      </c>
      <c r="Q124" s="578">
        <v>17.290373171646952</v>
      </c>
      <c r="R124" s="580">
        <v>16.579801641589366</v>
      </c>
      <c r="S124" s="581">
        <v>0.56212240609406194</v>
      </c>
      <c r="T124" s="575">
        <v>9.4704334896488689</v>
      </c>
      <c r="U124" s="579">
        <v>11.65780389015903</v>
      </c>
    </row>
    <row r="125" spans="1:21" ht="21" customHeight="1">
      <c r="A125" s="629">
        <v>40118</v>
      </c>
      <c r="B125" s="574">
        <v>13.456000688086444</v>
      </c>
      <c r="C125" s="575">
        <v>12.746592078696532</v>
      </c>
      <c r="D125" s="575">
        <v>0.65138947467080754</v>
      </c>
      <c r="E125" s="576">
        <v>12.367897875902486</v>
      </c>
      <c r="F125" s="577">
        <v>12.608677603996114</v>
      </c>
      <c r="G125" s="578">
        <v>17.129250316747235</v>
      </c>
      <c r="H125" s="575">
        <v>16.26005275844831</v>
      </c>
      <c r="I125" s="576">
        <v>1.1388523872098091</v>
      </c>
      <c r="J125" s="576">
        <v>10.702109524824195</v>
      </c>
      <c r="K125" s="579">
        <v>9.1434710240816628</v>
      </c>
      <c r="L125" s="578">
        <v>10.725337749564606</v>
      </c>
      <c r="M125" s="580">
        <v>10.154670868531467</v>
      </c>
      <c r="N125" s="581">
        <v>7.8893632819770687E-2</v>
      </c>
      <c r="O125" s="575">
        <v>13.4820817765616</v>
      </c>
      <c r="P125" s="579">
        <v>15.017838700591497</v>
      </c>
      <c r="Q125" s="578">
        <v>17.452058303698191</v>
      </c>
      <c r="R125" s="580">
        <v>16.723797757797012</v>
      </c>
      <c r="S125" s="581">
        <v>0.93511649775363992</v>
      </c>
      <c r="T125" s="575">
        <v>10.989200367647058</v>
      </c>
      <c r="U125" s="579">
        <v>11.492101407093685</v>
      </c>
    </row>
    <row r="126" spans="1:21" ht="21" customHeight="1">
      <c r="A126" s="629">
        <v>40148</v>
      </c>
      <c r="B126" s="574">
        <v>13.74579195552036</v>
      </c>
      <c r="C126" s="575">
        <v>12.886644141153843</v>
      </c>
      <c r="D126" s="575">
        <v>2.1536210806713854</v>
      </c>
      <c r="E126" s="576">
        <v>13.929560368192924</v>
      </c>
      <c r="F126" s="577">
        <v>12.537924295109491</v>
      </c>
      <c r="G126" s="578">
        <v>17.38622567085709</v>
      </c>
      <c r="H126" s="575">
        <v>16.406551040775732</v>
      </c>
      <c r="I126" s="576">
        <v>1.5002136658520868</v>
      </c>
      <c r="J126" s="576">
        <v>11.24873102268316</v>
      </c>
      <c r="K126" s="579">
        <v>9.2258681345464169</v>
      </c>
      <c r="L126" s="578">
        <v>10.98267485628428</v>
      </c>
      <c r="M126" s="580">
        <v>10.277616331299429</v>
      </c>
      <c r="N126" s="581">
        <v>2.3993380229925236</v>
      </c>
      <c r="O126" s="575">
        <v>15.51798098272829</v>
      </c>
      <c r="P126" s="579">
        <v>14.840513330427314</v>
      </c>
      <c r="Q126" s="578">
        <v>17.790739321675922</v>
      </c>
      <c r="R126" s="580">
        <v>16.872381756106108</v>
      </c>
      <c r="S126" s="581">
        <v>1.9406365259848002</v>
      </c>
      <c r="T126" s="575">
        <v>11.138417690923859</v>
      </c>
      <c r="U126" s="579">
        <v>11.171098306866384</v>
      </c>
    </row>
    <row r="127" spans="1:21" ht="21" customHeight="1">
      <c r="A127" s="629">
        <v>40179</v>
      </c>
      <c r="B127" s="574">
        <v>13.877522904966376</v>
      </c>
      <c r="C127" s="575">
        <v>13.032191894007342</v>
      </c>
      <c r="D127" s="575">
        <v>0.95833655763364334</v>
      </c>
      <c r="E127" s="576">
        <v>14.39766096517323</v>
      </c>
      <c r="F127" s="577">
        <v>12.585751837228614</v>
      </c>
      <c r="G127" s="578">
        <v>17.495078883007842</v>
      </c>
      <c r="H127" s="575">
        <v>16.563494215104019</v>
      </c>
      <c r="I127" s="576">
        <v>0.62608880277686296</v>
      </c>
      <c r="J127" s="576">
        <v>12.063457268810367</v>
      </c>
      <c r="K127" s="579">
        <v>9.5667405221774686</v>
      </c>
      <c r="L127" s="578">
        <v>11.122206977362319</v>
      </c>
      <c r="M127" s="580">
        <v>10.404895014359242</v>
      </c>
      <c r="N127" s="581">
        <v>1.2704748424578867</v>
      </c>
      <c r="O127" s="575">
        <v>15.91835372360724</v>
      </c>
      <c r="P127" s="579">
        <v>14.66800011191296</v>
      </c>
      <c r="Q127" s="578">
        <v>17.897527751543162</v>
      </c>
      <c r="R127" s="580">
        <v>17.017670660166576</v>
      </c>
      <c r="S127" s="581">
        <v>0.60024728560399865</v>
      </c>
      <c r="T127" s="575">
        <v>10.792746537321094</v>
      </c>
      <c r="U127" s="579">
        <v>11.027086375539596</v>
      </c>
    </row>
    <row r="128" spans="1:21" ht="21" customHeight="1">
      <c r="A128" s="629">
        <v>40210</v>
      </c>
      <c r="B128" s="574">
        <v>14.134346408362607</v>
      </c>
      <c r="C128" s="575">
        <v>13.191571378191243</v>
      </c>
      <c r="D128" s="575">
        <v>1.8506437002840102</v>
      </c>
      <c r="E128" s="576">
        <v>15.648717607066857</v>
      </c>
      <c r="F128" s="577">
        <v>12.700493610164116</v>
      </c>
      <c r="G128" s="578">
        <v>17.900123246160625</v>
      </c>
      <c r="H128" s="575">
        <v>16.746429167277793</v>
      </c>
      <c r="I128" s="576">
        <v>2.3151902649960903</v>
      </c>
      <c r="J128" s="576">
        <v>13.977923400455339</v>
      </c>
      <c r="K128" s="579">
        <v>10.138279771636832</v>
      </c>
      <c r="L128" s="578">
        <v>11.244253868124728</v>
      </c>
      <c r="M128" s="580">
        <v>10.535588610264375</v>
      </c>
      <c r="N128" s="581">
        <v>1.097326196238015</v>
      </c>
      <c r="O128" s="575">
        <v>16.208499178931746</v>
      </c>
      <c r="P128" s="579">
        <v>14.410980840243326</v>
      </c>
      <c r="Q128" s="578">
        <v>18.323422140889843</v>
      </c>
      <c r="R128" s="580">
        <v>17.19724640481374</v>
      </c>
      <c r="S128" s="581">
        <v>2.3796269253442546</v>
      </c>
      <c r="T128" s="575">
        <v>13.327811335696055</v>
      </c>
      <c r="U128" s="579">
        <v>11.382021939844748</v>
      </c>
    </row>
    <row r="129" spans="1:21" ht="21" customHeight="1">
      <c r="A129" s="629">
        <v>40238</v>
      </c>
      <c r="B129" s="574">
        <v>14.11477333916516</v>
      </c>
      <c r="C129" s="575">
        <v>13.343315799910634</v>
      </c>
      <c r="D129" s="575">
        <v>-0.13847877101601114</v>
      </c>
      <c r="E129" s="576">
        <v>14.811751408649826</v>
      </c>
      <c r="F129" s="577">
        <v>12.75716072305859</v>
      </c>
      <c r="G129" s="578">
        <v>17.833351087216521</v>
      </c>
      <c r="H129" s="575">
        <v>16.919541020809159</v>
      </c>
      <c r="I129" s="576">
        <v>-0.37302625253391852</v>
      </c>
      <c r="J129" s="576">
        <v>13.184444505161935</v>
      </c>
      <c r="K129" s="579">
        <v>10.26855395994464</v>
      </c>
      <c r="L129" s="578">
        <v>11.294136371324575</v>
      </c>
      <c r="M129" s="580">
        <v>10.663932094703489</v>
      </c>
      <c r="N129" s="581">
        <v>0.44362661840331441</v>
      </c>
      <c r="O129" s="575">
        <v>15.789619792985192</v>
      </c>
      <c r="P129" s="579">
        <v>14.394505559295268</v>
      </c>
      <c r="Q129" s="578">
        <v>18.2531054904216</v>
      </c>
      <c r="R129" s="580">
        <v>17.363811549843273</v>
      </c>
      <c r="S129" s="581">
        <v>-0.38375282699691127</v>
      </c>
      <c r="T129" s="575">
        <v>12.296923397665864</v>
      </c>
      <c r="U129" s="579">
        <v>11.165550946180701</v>
      </c>
    </row>
    <row r="130" spans="1:21" ht="21" customHeight="1">
      <c r="A130" s="629">
        <v>40269</v>
      </c>
      <c r="B130" s="574">
        <v>14.226188503443691</v>
      </c>
      <c r="C130" s="575">
        <v>13.498340845288517</v>
      </c>
      <c r="D130" s="575">
        <v>0.78935142351438969</v>
      </c>
      <c r="E130" s="576">
        <v>15.043808828902499</v>
      </c>
      <c r="F130" s="577">
        <v>12.915432592673341</v>
      </c>
      <c r="G130" s="578">
        <v>17.883935726824252</v>
      </c>
      <c r="H130" s="575">
        <v>17.089175031440007</v>
      </c>
      <c r="I130" s="576">
        <v>0.28365190232806015</v>
      </c>
      <c r="J130" s="576">
        <v>12.844308743756528</v>
      </c>
      <c r="K130" s="579">
        <v>10.443603149840854</v>
      </c>
      <c r="L130" s="578">
        <v>11.428911744586793</v>
      </c>
      <c r="M130" s="580">
        <v>10.797455777044151</v>
      </c>
      <c r="N130" s="581">
        <v>1.1933216390445693</v>
      </c>
      <c r="O130" s="575">
        <v>16.305534924118348</v>
      </c>
      <c r="P130" s="579">
        <v>14.489148487974248</v>
      </c>
      <c r="Q130" s="578">
        <v>18.348819546951301</v>
      </c>
      <c r="R130" s="580">
        <v>17.524879105246008</v>
      </c>
      <c r="S130" s="581">
        <v>0.52437135467127405</v>
      </c>
      <c r="T130" s="575">
        <v>11.773937737924783</v>
      </c>
      <c r="U130" s="579">
        <v>11.054129701595585</v>
      </c>
    </row>
    <row r="131" spans="1:21" ht="21" customHeight="1">
      <c r="A131" s="629">
        <v>40299</v>
      </c>
      <c r="B131" s="574">
        <v>14.22043699235142</v>
      </c>
      <c r="C131" s="575">
        <v>13.633882717164427</v>
      </c>
      <c r="D131" s="575">
        <v>-4.0429037551973579E-2</v>
      </c>
      <c r="E131" s="576">
        <v>12.914966793396118</v>
      </c>
      <c r="F131" s="577">
        <v>12.892594349626634</v>
      </c>
      <c r="G131" s="578">
        <v>18.022943551752398</v>
      </c>
      <c r="H131" s="575">
        <v>17.246626443383903</v>
      </c>
      <c r="I131" s="576">
        <v>0.77727759175319022</v>
      </c>
      <c r="J131" s="576">
        <v>11.711121747801883</v>
      </c>
      <c r="K131" s="579">
        <v>10.597072377302425</v>
      </c>
      <c r="L131" s="578">
        <v>11.334017597910565</v>
      </c>
      <c r="M131" s="580">
        <v>10.906286074804683</v>
      </c>
      <c r="N131" s="581">
        <v>-0.83029905906111878</v>
      </c>
      <c r="O131" s="575">
        <v>13.023100692304837</v>
      </c>
      <c r="P131" s="579">
        <v>14.266194734065806</v>
      </c>
      <c r="Q131" s="578">
        <v>18.590255935929946</v>
      </c>
      <c r="R131" s="580">
        <v>17.686344988874886</v>
      </c>
      <c r="S131" s="581">
        <v>1.3158142863678677</v>
      </c>
      <c r="T131" s="575">
        <v>11.635318220072705</v>
      </c>
      <c r="U131" s="579">
        <v>10.986234438307193</v>
      </c>
    </row>
    <row r="132" spans="1:21" ht="21" customHeight="1">
      <c r="A132" s="629">
        <v>40330</v>
      </c>
      <c r="B132" s="574">
        <v>14.634746348362818</v>
      </c>
      <c r="C132" s="575">
        <v>13.784581028548722</v>
      </c>
      <c r="D132" s="575">
        <v>2.9134783708421708</v>
      </c>
      <c r="E132" s="576">
        <v>14.098924437063445</v>
      </c>
      <c r="F132" s="577">
        <v>13.132440965441191</v>
      </c>
      <c r="G132" s="578">
        <v>18.398527765218205</v>
      </c>
      <c r="H132" s="575">
        <v>17.419234495670725</v>
      </c>
      <c r="I132" s="576">
        <v>2.0839227087813299</v>
      </c>
      <c r="J132" s="576">
        <v>12.686147516155089</v>
      </c>
      <c r="K132" s="579">
        <v>10.947921303374557</v>
      </c>
      <c r="L132" s="578">
        <v>11.796798990746108</v>
      </c>
      <c r="M132" s="580">
        <v>11.034906552393428</v>
      </c>
      <c r="N132" s="581">
        <v>4.0831187073580963</v>
      </c>
      <c r="O132" s="575">
        <v>15.05308255723709</v>
      </c>
      <c r="P132" s="579">
        <v>14.424266469394254</v>
      </c>
      <c r="Q132" s="578">
        <v>18.954680523646605</v>
      </c>
      <c r="R132" s="580">
        <v>17.860641117118917</v>
      </c>
      <c r="S132" s="581">
        <v>1.9602989274199558</v>
      </c>
      <c r="T132" s="575">
        <v>12.403118003106783</v>
      </c>
      <c r="U132" s="579">
        <v>11.243450749637901</v>
      </c>
    </row>
    <row r="133" spans="1:21" ht="21" customHeight="1">
      <c r="A133" s="629">
        <v>40360</v>
      </c>
      <c r="B133" s="574">
        <v>14.793527156482236</v>
      </c>
      <c r="C133" s="575">
        <v>13.926426893653604</v>
      </c>
      <c r="D133" s="575">
        <v>1.0849577050386046</v>
      </c>
      <c r="E133" s="576">
        <v>13.002073124042866</v>
      </c>
      <c r="F133" s="577">
        <v>13.284042031179027</v>
      </c>
      <c r="G133" s="578">
        <v>18.451628441200121</v>
      </c>
      <c r="H133" s="575">
        <v>17.575179912618935</v>
      </c>
      <c r="I133" s="576">
        <v>0.28861372311703803</v>
      </c>
      <c r="J133" s="576">
        <v>11.286568232662191</v>
      </c>
      <c r="K133" s="579">
        <v>11.192503084678648</v>
      </c>
      <c r="L133" s="578">
        <v>11.970549462289055</v>
      </c>
      <c r="M133" s="580">
        <v>11.157739251789451</v>
      </c>
      <c r="N133" s="581">
        <v>1.472861169197202</v>
      </c>
      <c r="O133" s="575">
        <v>14.042627339492995</v>
      </c>
      <c r="P133" s="579">
        <v>14.513869113783031</v>
      </c>
      <c r="Q133" s="578">
        <v>18.994820257745111</v>
      </c>
      <c r="R133" s="580">
        <v>18.01178633564302</v>
      </c>
      <c r="S133" s="581">
        <v>0.21176687229538516</v>
      </c>
      <c r="T133" s="575">
        <v>10.556628989012154</v>
      </c>
      <c r="U133" s="579">
        <v>11.093690129188346</v>
      </c>
    </row>
    <row r="134" spans="1:21" ht="21" customHeight="1">
      <c r="A134" s="629">
        <v>40391</v>
      </c>
      <c r="B134" s="574">
        <v>15.053227969762306</v>
      </c>
      <c r="C134" s="575">
        <v>14.077593295684798</v>
      </c>
      <c r="D134" s="575">
        <v>1.7555030016372655</v>
      </c>
      <c r="E134" s="576">
        <v>13.701678023850093</v>
      </c>
      <c r="F134" s="577">
        <v>13.500487794938024</v>
      </c>
      <c r="G134" s="578">
        <v>18.722270596204726</v>
      </c>
      <c r="H134" s="575">
        <v>17.746878577092101</v>
      </c>
      <c r="I134" s="576">
        <v>1.4667656888228748</v>
      </c>
      <c r="J134" s="576">
        <v>12.365850400712361</v>
      </c>
      <c r="K134" s="579">
        <v>11.549211154387564</v>
      </c>
      <c r="L134" s="578">
        <v>12.207579426554432</v>
      </c>
      <c r="M134" s="580">
        <v>11.291123486076032</v>
      </c>
      <c r="N134" s="581">
        <v>1.9801093092016657</v>
      </c>
      <c r="O134" s="575">
        <v>15.090181460120959</v>
      </c>
      <c r="P134" s="579">
        <v>14.706436624789902</v>
      </c>
      <c r="Q134" s="578">
        <v>19.270562778943543</v>
      </c>
      <c r="R134" s="580">
        <v>18.196674051922169</v>
      </c>
      <c r="S134" s="581">
        <v>1.4516721793458345</v>
      </c>
      <c r="T134" s="575">
        <v>13.011167496556837</v>
      </c>
      <c r="U134" s="579">
        <v>11.407514680315131</v>
      </c>
    </row>
    <row r="135" spans="1:21" ht="21" customHeight="1">
      <c r="A135" s="629">
        <v>40422</v>
      </c>
      <c r="B135" s="574">
        <v>15.121853573271546</v>
      </c>
      <c r="C135" s="575">
        <v>14.228944400820078</v>
      </c>
      <c r="D135" s="575">
        <v>0.45588629659425806</v>
      </c>
      <c r="E135" s="576">
        <v>13.649950089462266</v>
      </c>
      <c r="F135" s="577">
        <v>13.763503577087192</v>
      </c>
      <c r="G135" s="578">
        <v>18.95865425057584</v>
      </c>
      <c r="H135" s="575">
        <v>17.926529966479539</v>
      </c>
      <c r="I135" s="576">
        <v>1.2625800548947836</v>
      </c>
      <c r="J135" s="576">
        <v>12.830075055187635</v>
      </c>
      <c r="K135" s="579">
        <v>11.996618684394392</v>
      </c>
      <c r="L135" s="578">
        <v>12.224739966953736</v>
      </c>
      <c r="M135" s="580">
        <v>11.420674151924239</v>
      </c>
      <c r="N135" s="581">
        <v>0.14057283429977474</v>
      </c>
      <c r="O135" s="575">
        <v>14.56971660296449</v>
      </c>
      <c r="P135" s="579">
        <v>14.871901675396558</v>
      </c>
      <c r="Q135" s="578">
        <v>19.495694331061248</v>
      </c>
      <c r="R135" s="580">
        <v>18.38850496284612</v>
      </c>
      <c r="S135" s="581">
        <v>1.1682666183662462</v>
      </c>
      <c r="T135" s="575">
        <v>13.388437614919894</v>
      </c>
      <c r="U135" s="579">
        <v>11.749235746158732</v>
      </c>
    </row>
    <row r="136" spans="1:21" ht="21" customHeight="1">
      <c r="A136" s="629">
        <v>40452</v>
      </c>
      <c r="B136" s="574">
        <v>15.166990026277237</v>
      </c>
      <c r="C136" s="575">
        <v>14.378783822171016</v>
      </c>
      <c r="D136" s="575">
        <v>0.2984849230749802</v>
      </c>
      <c r="E136" s="576">
        <v>13.449653851821395</v>
      </c>
      <c r="F136" s="577">
        <v>13.907856551714119</v>
      </c>
      <c r="G136" s="578">
        <v>19.166566144763625</v>
      </c>
      <c r="H136" s="575">
        <v>18.112379640044043</v>
      </c>
      <c r="I136" s="576">
        <v>1.0966595594804431</v>
      </c>
      <c r="J136" s="576">
        <v>13.168087816995055</v>
      </c>
      <c r="K136" s="579">
        <v>12.345350083244</v>
      </c>
      <c r="L136" s="578">
        <v>12.224219210598438</v>
      </c>
      <c r="M136" s="580">
        <v>11.54628551852497</v>
      </c>
      <c r="N136" s="581">
        <v>-4.2598562971960519E-3</v>
      </c>
      <c r="O136" s="575">
        <v>14.065063747891429</v>
      </c>
      <c r="P136" s="579">
        <v>14.905714238198726</v>
      </c>
      <c r="Q136" s="578">
        <v>19.544857167690239</v>
      </c>
      <c r="R136" s="580">
        <v>18.576378629183065</v>
      </c>
      <c r="S136" s="581">
        <v>0.25217279156180439</v>
      </c>
      <c r="T136" s="575">
        <v>13.038955109079026</v>
      </c>
      <c r="U136" s="579">
        <v>12.042224815195695</v>
      </c>
    </row>
    <row r="137" spans="1:21" ht="21" customHeight="1">
      <c r="A137" s="629">
        <v>40483</v>
      </c>
      <c r="B137" s="574">
        <v>15.17379423850886</v>
      </c>
      <c r="C137" s="575">
        <v>14.52193328470622</v>
      </c>
      <c r="D137" s="575">
        <v>4.4861981314909372E-2</v>
      </c>
      <c r="E137" s="576">
        <v>12.766003734997582</v>
      </c>
      <c r="F137" s="577">
        <v>13.92796753084167</v>
      </c>
      <c r="G137" s="578">
        <v>19.14131620033551</v>
      </c>
      <c r="H137" s="575">
        <v>18.280051797009733</v>
      </c>
      <c r="I137" s="576">
        <v>-0.13173953141843242</v>
      </c>
      <c r="J137" s="576">
        <v>11.746374455285306</v>
      </c>
      <c r="K137" s="579">
        <v>12.423078009460227</v>
      </c>
      <c r="L137" s="578">
        <v>12.264499337721512</v>
      </c>
      <c r="M137" s="580">
        <v>11.674548984204712</v>
      </c>
      <c r="N137" s="581">
        <v>0.32951083769955858</v>
      </c>
      <c r="O137" s="575">
        <v>14.350705069585217</v>
      </c>
      <c r="P137" s="579">
        <v>14.967280922744905</v>
      </c>
      <c r="Q137" s="578">
        <v>19.428999957774732</v>
      </c>
      <c r="R137" s="580">
        <v>18.741123767022774</v>
      </c>
      <c r="S137" s="581">
        <v>-0.59277593548769403</v>
      </c>
      <c r="T137" s="575">
        <v>11.327842364918155</v>
      </c>
      <c r="U137" s="579">
        <v>12.062607061157735</v>
      </c>
    </row>
    <row r="138" spans="1:21" ht="21" customHeight="1">
      <c r="A138" s="629">
        <v>40513</v>
      </c>
      <c r="B138" s="574">
        <v>15.369901716366963</v>
      </c>
      <c r="C138" s="575">
        <v>14.65727576477677</v>
      </c>
      <c r="D138" s="575">
        <v>1.2924089701994887</v>
      </c>
      <c r="E138" s="576">
        <v>11.815323308413326</v>
      </c>
      <c r="F138" s="577">
        <v>13.740052136369371</v>
      </c>
      <c r="G138" s="578">
        <v>19.284248508208417</v>
      </c>
      <c r="H138" s="575">
        <v>18.438220366789007</v>
      </c>
      <c r="I138" s="576">
        <v>0.74672141861593389</v>
      </c>
      <c r="J138" s="576">
        <v>10.916819287194727</v>
      </c>
      <c r="K138" s="579">
        <v>12.38328105013602</v>
      </c>
      <c r="L138" s="578">
        <v>12.377543755789606</v>
      </c>
      <c r="M138" s="580">
        <v>11.790788059163489</v>
      </c>
      <c r="N138" s="581">
        <v>0.92172060966571223</v>
      </c>
      <c r="O138" s="575">
        <v>12.700630017351216</v>
      </c>
      <c r="P138" s="579">
        <v>14.722983219911129</v>
      </c>
      <c r="Q138" s="578">
        <v>19.632144216709015</v>
      </c>
      <c r="R138" s="580">
        <v>18.894574174942193</v>
      </c>
      <c r="S138" s="581">
        <v>1.0455723885726513</v>
      </c>
      <c r="T138" s="575">
        <v>10.350356226003271</v>
      </c>
      <c r="U138" s="579">
        <v>11.985222051440687</v>
      </c>
    </row>
    <row r="139" spans="1:21" ht="21" customHeight="1">
      <c r="A139" s="629">
        <v>40544</v>
      </c>
      <c r="B139" s="574">
        <v>15.553881245814244</v>
      </c>
      <c r="C139" s="575">
        <v>14.796972293180758</v>
      </c>
      <c r="D139" s="575">
        <v>1.1970117496025807</v>
      </c>
      <c r="E139" s="576">
        <v>12.079665458508785</v>
      </c>
      <c r="F139" s="577">
        <v>13.541700533007983</v>
      </c>
      <c r="G139" s="578">
        <v>19.615085843842756</v>
      </c>
      <c r="H139" s="575">
        <v>18.614887613525248</v>
      </c>
      <c r="I139" s="576">
        <v>1.7155832413874776</v>
      </c>
      <c r="J139" s="576">
        <v>12.117733078037034</v>
      </c>
      <c r="K139" s="579">
        <v>12.385028012691862</v>
      </c>
      <c r="L139" s="578">
        <v>12.262793951136867</v>
      </c>
      <c r="M139" s="580">
        <v>11.885836973644702</v>
      </c>
      <c r="N139" s="581">
        <v>-0.92708058171125174</v>
      </c>
      <c r="O139" s="575">
        <v>10.255041792479247</v>
      </c>
      <c r="P139" s="579">
        <v>14.233127362089576</v>
      </c>
      <c r="Q139" s="578">
        <v>19.722786234164239</v>
      </c>
      <c r="R139" s="580">
        <v>19.046679048493953</v>
      </c>
      <c r="S139" s="581">
        <v>0.4617020762208881</v>
      </c>
      <c r="T139" s="575">
        <v>10.198383307234707</v>
      </c>
      <c r="U139" s="579">
        <v>11.922950143092706</v>
      </c>
    </row>
    <row r="140" spans="1:21" ht="21" customHeight="1">
      <c r="A140" s="629">
        <v>40575</v>
      </c>
      <c r="B140" s="574">
        <v>15.703235768943001</v>
      </c>
      <c r="C140" s="575">
        <v>14.927713073229121</v>
      </c>
      <c r="D140" s="575">
        <v>0.96023957472961285</v>
      </c>
      <c r="E140" s="576">
        <v>11.099836633777144</v>
      </c>
      <c r="F140" s="577">
        <v>13.16099231292587</v>
      </c>
      <c r="G140" s="578">
        <v>19.791944510244502</v>
      </c>
      <c r="H140" s="575">
        <v>18.772539385532237</v>
      </c>
      <c r="I140" s="576">
        <v>0.9016461503647264</v>
      </c>
      <c r="J140" s="576">
        <v>10.568761108891536</v>
      </c>
      <c r="K140" s="579">
        <v>12.098759669992361</v>
      </c>
      <c r="L140" s="578">
        <v>12.618456634209242</v>
      </c>
      <c r="M140" s="580">
        <v>12.00035387081841</v>
      </c>
      <c r="N140" s="581">
        <v>2.9003397145020244</v>
      </c>
      <c r="O140" s="575">
        <v>12.221377978490082</v>
      </c>
      <c r="P140" s="579">
        <v>13.903022552788144</v>
      </c>
      <c r="Q140" s="578">
        <v>20.156746052237075</v>
      </c>
      <c r="R140" s="580">
        <v>19.19945604110622</v>
      </c>
      <c r="S140" s="581">
        <v>2.2002967173122983</v>
      </c>
      <c r="T140" s="575">
        <v>10.00535760869721</v>
      </c>
      <c r="U140" s="579">
        <v>11.642617597966364</v>
      </c>
    </row>
    <row r="141" spans="1:21" ht="21" customHeight="1">
      <c r="A141" s="629">
        <v>40603</v>
      </c>
      <c r="B141" s="574">
        <v>15.918518343556896</v>
      </c>
      <c r="C141" s="575">
        <v>15.078025156928433</v>
      </c>
      <c r="D141" s="575">
        <v>1.3709440384233886</v>
      </c>
      <c r="E141" s="576">
        <v>12.779128371737784</v>
      </c>
      <c r="F141" s="577">
        <v>13.000586833367294</v>
      </c>
      <c r="G141" s="578">
        <v>20.118656674090186</v>
      </c>
      <c r="H141" s="575">
        <v>18.962981517771713</v>
      </c>
      <c r="I141" s="576">
        <v>1.6507330226020827</v>
      </c>
      <c r="J141" s="576">
        <v>12.814784925710569</v>
      </c>
      <c r="K141" s="579">
        <v>12.077399111768756</v>
      </c>
      <c r="L141" s="578">
        <v>12.668492466678305</v>
      </c>
      <c r="M141" s="580">
        <v>12.114883545431224</v>
      </c>
      <c r="N141" s="581">
        <v>0.39652894105459779</v>
      </c>
      <c r="O141" s="575">
        <v>12.16875775329909</v>
      </c>
      <c r="P141" s="579">
        <v>13.606158008530329</v>
      </c>
      <c r="Q141" s="578">
        <v>20.501384316244522</v>
      </c>
      <c r="R141" s="580">
        <v>19.386812609924796</v>
      </c>
      <c r="S141" s="581">
        <v>1.7097911692408161</v>
      </c>
      <c r="T141" s="575">
        <v>12.317240082805171</v>
      </c>
      <c r="U141" s="579">
        <v>11.650673898840964</v>
      </c>
    </row>
    <row r="142" spans="1:21" ht="21" customHeight="1">
      <c r="A142" s="629">
        <v>40634</v>
      </c>
      <c r="B142" s="574">
        <v>15.832507513531645</v>
      </c>
      <c r="C142" s="575">
        <v>15.211885074435763</v>
      </c>
      <c r="D142" s="575">
        <v>-0.54031931973156588</v>
      </c>
      <c r="E142" s="576">
        <v>11.291281636673915</v>
      </c>
      <c r="F142" s="577">
        <v>12.694480371973611</v>
      </c>
      <c r="G142" s="578">
        <v>20.187772925895189</v>
      </c>
      <c r="H142" s="575">
        <v>19.154967951027619</v>
      </c>
      <c r="I142" s="576">
        <v>0.34354307509016735</v>
      </c>
      <c r="J142" s="576">
        <v>12.882159913018441</v>
      </c>
      <c r="K142" s="579">
        <v>12.088312723036921</v>
      </c>
      <c r="L142" s="578">
        <v>12.757948098386661</v>
      </c>
      <c r="M142" s="580">
        <v>12.225636574914544</v>
      </c>
      <c r="N142" s="581">
        <v>0.70612688876477137</v>
      </c>
      <c r="O142" s="575">
        <v>11.628721819724916</v>
      </c>
      <c r="P142" s="579">
        <v>13.227012245854851</v>
      </c>
      <c r="Q142" s="578">
        <v>20.582549216240707</v>
      </c>
      <c r="R142" s="580">
        <v>19.572956749032247</v>
      </c>
      <c r="S142" s="581">
        <v>0.39589960728589801</v>
      </c>
      <c r="T142" s="575">
        <v>12.173696861390454</v>
      </c>
      <c r="U142" s="579">
        <v>11.686686290310305</v>
      </c>
    </row>
    <row r="143" spans="1:21" ht="21" customHeight="1">
      <c r="A143" s="629">
        <v>40664</v>
      </c>
      <c r="B143" s="574">
        <v>15.976963548539629</v>
      </c>
      <c r="C143" s="575">
        <v>15.358262287451447</v>
      </c>
      <c r="D143" s="575">
        <v>0.91240149347487431</v>
      </c>
      <c r="E143" s="576">
        <v>12.352127836387666</v>
      </c>
      <c r="F143" s="577">
        <v>12.647751239022369</v>
      </c>
      <c r="G143" s="578">
        <v>20.367074160766801</v>
      </c>
      <c r="H143" s="575">
        <v>19.350312168445488</v>
      </c>
      <c r="I143" s="576">
        <v>0.88816748400026313</v>
      </c>
      <c r="J143" s="576">
        <v>13.006369366265247</v>
      </c>
      <c r="K143" s="579">
        <v>12.197665044624387</v>
      </c>
      <c r="L143" s="578">
        <v>12.714389535323241</v>
      </c>
      <c r="M143" s="580">
        <v>12.340667569698935</v>
      </c>
      <c r="N143" s="581">
        <v>-0.34142295240195608</v>
      </c>
      <c r="O143" s="575">
        <v>12.179017065115104</v>
      </c>
      <c r="P143" s="579">
        <v>13.151878513510738</v>
      </c>
      <c r="Q143" s="578">
        <v>20.764333044187392</v>
      </c>
      <c r="R143" s="580">
        <v>19.754129841387037</v>
      </c>
      <c r="S143" s="581">
        <v>0.88319394277579022</v>
      </c>
      <c r="T143" s="575">
        <v>11.694713164521531</v>
      </c>
      <c r="U143" s="579">
        <v>11.691419871165223</v>
      </c>
    </row>
    <row r="144" spans="1:21" ht="21" customHeight="1">
      <c r="A144" s="629">
        <v>40695</v>
      </c>
      <c r="B144" s="574">
        <v>16.131907629443596</v>
      </c>
      <c r="C144" s="575">
        <v>15.483025727541515</v>
      </c>
      <c r="D144" s="575">
        <v>0.96979679795370544</v>
      </c>
      <c r="E144" s="576">
        <v>10.230182645073754</v>
      </c>
      <c r="F144" s="577">
        <v>12.321337119171119</v>
      </c>
      <c r="G144" s="578">
        <v>20.518687571818663</v>
      </c>
      <c r="H144" s="575">
        <v>19.526992152328862</v>
      </c>
      <c r="I144" s="576">
        <v>0.74440447290125178</v>
      </c>
      <c r="J144" s="576">
        <v>11.523529673980491</v>
      </c>
      <c r="K144" s="579">
        <v>12.100173846227207</v>
      </c>
      <c r="L144" s="578">
        <v>12.884458492537094</v>
      </c>
      <c r="M144" s="580">
        <v>12.431305861514851</v>
      </c>
      <c r="N144" s="581">
        <v>1.3376100892722036</v>
      </c>
      <c r="O144" s="575">
        <v>9.2199545202405346</v>
      </c>
      <c r="P144" s="579">
        <v>12.654382730758584</v>
      </c>
      <c r="Q144" s="578">
        <v>20.908995025481193</v>
      </c>
      <c r="R144" s="580">
        <v>19.916989383206587</v>
      </c>
      <c r="S144" s="581">
        <v>0.69668494040216444</v>
      </c>
      <c r="T144" s="575">
        <v>10.31045867218134</v>
      </c>
      <c r="U144" s="579">
        <v>11.513294806179815</v>
      </c>
    </row>
    <row r="145" spans="1:21" ht="21" customHeight="1">
      <c r="A145" s="629">
        <v>40725</v>
      </c>
      <c r="B145" s="574">
        <v>16.183731620723918</v>
      </c>
      <c r="C145" s="575">
        <v>15.598876099561656</v>
      </c>
      <c r="D145" s="575">
        <v>0.32125147546551602</v>
      </c>
      <c r="E145" s="576">
        <v>9.3973833929964457</v>
      </c>
      <c r="F145" s="577">
        <v>12.009176644370996</v>
      </c>
      <c r="G145" s="578">
        <v>20.5683477297537</v>
      </c>
      <c r="H145" s="575">
        <v>19.703385426374993</v>
      </c>
      <c r="I145" s="576">
        <v>0.24202404642703357</v>
      </c>
      <c r="J145" s="576">
        <v>11.471720749737273</v>
      </c>
      <c r="K145" s="579">
        <v>12.109153501342035</v>
      </c>
      <c r="L145" s="578">
        <v>12.913465821440091</v>
      </c>
      <c r="M145" s="580">
        <v>12.509882224777435</v>
      </c>
      <c r="N145" s="581">
        <v>0.2251342492957491</v>
      </c>
      <c r="O145" s="575">
        <v>7.8769680716955719</v>
      </c>
      <c r="P145" s="579">
        <v>12.118431363872674</v>
      </c>
      <c r="Q145" s="578">
        <v>20.916777504279558</v>
      </c>
      <c r="R145" s="580">
        <v>20.077152487084458</v>
      </c>
      <c r="S145" s="581">
        <v>3.7220721459263473E-2</v>
      </c>
      <c r="T145" s="575">
        <v>10.118322892530514</v>
      </c>
      <c r="U145" s="579">
        <v>11.466748011297142</v>
      </c>
    </row>
    <row r="146" spans="1:21" ht="21" customHeight="1">
      <c r="A146" s="629">
        <v>40756</v>
      </c>
      <c r="B146" s="574">
        <v>16.45328697497704</v>
      </c>
      <c r="C146" s="575">
        <v>15.715547683329548</v>
      </c>
      <c r="D146" s="575">
        <v>1.6655945647785302</v>
      </c>
      <c r="E146" s="576">
        <v>9.3007227953171139</v>
      </c>
      <c r="F146" s="577">
        <v>11.635187586693746</v>
      </c>
      <c r="G146" s="578">
        <v>20.756097107931449</v>
      </c>
      <c r="H146" s="575">
        <v>19.872870969018887</v>
      </c>
      <c r="I146" s="576">
        <v>0.91280729324773802</v>
      </c>
      <c r="J146" s="576">
        <v>10.863140243999084</v>
      </c>
      <c r="K146" s="579">
        <v>11.979528584091653</v>
      </c>
      <c r="L146" s="578">
        <v>13.265330255538395</v>
      </c>
      <c r="M146" s="580">
        <v>12.598028127192764</v>
      </c>
      <c r="N146" s="581">
        <v>2.724786970157183</v>
      </c>
      <c r="O146" s="575">
        <v>8.6647056883619342</v>
      </c>
      <c r="P146" s="579">
        <v>11.574620034298434</v>
      </c>
      <c r="Q146" s="578">
        <v>21.131189965692876</v>
      </c>
      <c r="R146" s="580">
        <v>20.232204752646901</v>
      </c>
      <c r="S146" s="581">
        <v>1.0250740649196501</v>
      </c>
      <c r="T146" s="575">
        <v>9.6552820386874885</v>
      </c>
      <c r="U146" s="579">
        <v>11.186278849181846</v>
      </c>
    </row>
    <row r="147" spans="1:21" ht="21" customHeight="1">
      <c r="A147" s="629">
        <v>40787</v>
      </c>
      <c r="B147" s="574">
        <v>16.685306830283661</v>
      </c>
      <c r="C147" s="575">
        <v>15.845835454747224</v>
      </c>
      <c r="D147" s="575">
        <v>1.4101732721217815</v>
      </c>
      <c r="E147" s="576">
        <v>10.339031848420888</v>
      </c>
      <c r="F147" s="577">
        <v>11.363394278453697</v>
      </c>
      <c r="G147" s="578">
        <v>21.151545812511841</v>
      </c>
      <c r="H147" s="575">
        <v>20.055611932513553</v>
      </c>
      <c r="I147" s="576">
        <v>1.9052170671782136</v>
      </c>
      <c r="J147" s="576">
        <v>11.566704751047368</v>
      </c>
      <c r="K147" s="579">
        <v>11.876709937813644</v>
      </c>
      <c r="L147" s="578">
        <v>13.383559863516867</v>
      </c>
      <c r="M147" s="580">
        <v>12.694596451906358</v>
      </c>
      <c r="N147" s="581">
        <v>0.89126773100210244</v>
      </c>
      <c r="O147" s="575">
        <v>9.4793009887791868</v>
      </c>
      <c r="P147" s="579">
        <v>11.154528034297172</v>
      </c>
      <c r="Q147" s="578">
        <v>21.40894983878027</v>
      </c>
      <c r="R147" s="580">
        <v>20.391642711623486</v>
      </c>
      <c r="S147" s="581">
        <v>1.3144544795553088</v>
      </c>
      <c r="T147" s="575">
        <v>9.8137336133279121</v>
      </c>
      <c r="U147" s="579">
        <v>10.893423651486046</v>
      </c>
    </row>
    <row r="148" spans="1:21" ht="21" customHeight="1">
      <c r="A148" s="629">
        <v>40817</v>
      </c>
      <c r="B148" s="574">
        <v>16.76626546381938</v>
      </c>
      <c r="C148" s="575">
        <v>15.979108407875737</v>
      </c>
      <c r="D148" s="575">
        <v>0.48520913855045933</v>
      </c>
      <c r="E148" s="576">
        <v>10.544448402559453</v>
      </c>
      <c r="F148" s="577">
        <v>11.129763167015128</v>
      </c>
      <c r="G148" s="578">
        <v>21.37813998026278</v>
      </c>
      <c r="H148" s="575">
        <v>20.239909752138484</v>
      </c>
      <c r="I148" s="576">
        <v>1.0712889249772957</v>
      </c>
      <c r="J148" s="576">
        <v>11.538706614399814</v>
      </c>
      <c r="K148" s="579">
        <v>11.746276051937187</v>
      </c>
      <c r="L148" s="578">
        <v>13.404599773305328</v>
      </c>
      <c r="M148" s="580">
        <v>12.792961498798602</v>
      </c>
      <c r="N148" s="581">
        <v>0.15720712577986262</v>
      </c>
      <c r="O148" s="575">
        <v>9.6560814426781292</v>
      </c>
      <c r="P148" s="579">
        <v>10.797203813065721</v>
      </c>
      <c r="Q148" s="578">
        <v>21.632533976878552</v>
      </c>
      <c r="R148" s="580">
        <v>20.565615779055847</v>
      </c>
      <c r="S148" s="581">
        <v>1.0443489278174667</v>
      </c>
      <c r="T148" s="575">
        <v>10.681463626347039</v>
      </c>
      <c r="U148" s="579">
        <v>10.708422721034211</v>
      </c>
    </row>
    <row r="149" spans="1:21" ht="21" customHeight="1">
      <c r="A149" s="629">
        <v>40848</v>
      </c>
      <c r="B149" s="574">
        <v>16.773112925916394</v>
      </c>
      <c r="C149" s="575">
        <v>16.112384965159695</v>
      </c>
      <c r="D149" s="575">
        <v>4.0840711438036692E-2</v>
      </c>
      <c r="E149" s="576">
        <v>10.540005105306477</v>
      </c>
      <c r="F149" s="577">
        <v>10.952065742709749</v>
      </c>
      <c r="G149" s="578">
        <v>21.334654626013762</v>
      </c>
      <c r="H149" s="575">
        <v>20.422687954278338</v>
      </c>
      <c r="I149" s="576">
        <v>-0.2034103728816774</v>
      </c>
      <c r="J149" s="576">
        <v>11.458660432346917</v>
      </c>
      <c r="K149" s="579">
        <v>11.721171149083403</v>
      </c>
      <c r="L149" s="578">
        <v>13.444675449273053</v>
      </c>
      <c r="M149" s="580">
        <v>12.891309508094563</v>
      </c>
      <c r="N149" s="581">
        <v>0.29896958242299831</v>
      </c>
      <c r="O149" s="575">
        <v>9.6227010907955446</v>
      </c>
      <c r="P149" s="579">
        <v>10.422334306328153</v>
      </c>
      <c r="Q149" s="578">
        <v>21.551763744301898</v>
      </c>
      <c r="R149" s="580">
        <v>20.742512761266443</v>
      </c>
      <c r="S149" s="581">
        <v>-0.37337388519986803</v>
      </c>
      <c r="T149" s="575">
        <v>10.925749092287788</v>
      </c>
      <c r="U149" s="579">
        <v>10.679130126472728</v>
      </c>
    </row>
    <row r="150" spans="1:21" ht="21" customHeight="1">
      <c r="A150" s="629">
        <v>40878</v>
      </c>
      <c r="B150" s="574">
        <v>16.950392699593511</v>
      </c>
      <c r="C150" s="575">
        <v>16.244092547095246</v>
      </c>
      <c r="D150" s="575">
        <v>1.0569282783710321</v>
      </c>
      <c r="E150" s="576">
        <v>10.283025958087478</v>
      </c>
      <c r="F150" s="577">
        <v>10.826137188001809</v>
      </c>
      <c r="G150" s="578">
        <v>21.371230120928747</v>
      </c>
      <c r="H150" s="575">
        <v>20.596603088671696</v>
      </c>
      <c r="I150" s="576">
        <v>0.17143701436059189</v>
      </c>
      <c r="J150" s="576">
        <v>10.822208663365856</v>
      </c>
      <c r="K150" s="579">
        <v>11.706025196283989</v>
      </c>
      <c r="L150" s="578">
        <v>13.741597102531177</v>
      </c>
      <c r="M150" s="580">
        <v>13.00498062032303</v>
      </c>
      <c r="N150" s="581">
        <v>2.2084702184029084</v>
      </c>
      <c r="O150" s="575">
        <v>11.020387999869001</v>
      </c>
      <c r="P150" s="579">
        <v>10.297806686601433</v>
      </c>
      <c r="Q150" s="578">
        <v>21.576121307690492</v>
      </c>
      <c r="R150" s="580">
        <v>20.904510852181566</v>
      </c>
      <c r="S150" s="581">
        <v>0.11301888642425695</v>
      </c>
      <c r="T150" s="575">
        <v>9.9020110565760149</v>
      </c>
      <c r="U150" s="579">
        <v>10.637639454743208</v>
      </c>
    </row>
    <row r="151" spans="1:21" ht="21" customHeight="1">
      <c r="A151" s="629">
        <v>40909</v>
      </c>
      <c r="B151" s="574">
        <v>17.517709507546215</v>
      </c>
      <c r="C151" s="575">
        <v>16.407744902239575</v>
      </c>
      <c r="D151" s="575">
        <v>3.3469242748948744</v>
      </c>
      <c r="E151" s="576">
        <v>12.625969240060016</v>
      </c>
      <c r="F151" s="577">
        <v>10.885825675304844</v>
      </c>
      <c r="G151" s="578">
        <v>22.115702994106567</v>
      </c>
      <c r="H151" s="575">
        <v>20.80498785119368</v>
      </c>
      <c r="I151" s="576">
        <v>3.4835284116320366</v>
      </c>
      <c r="J151" s="576">
        <v>12.748438473180386</v>
      </c>
      <c r="K151" s="579">
        <v>11.765315392380572</v>
      </c>
      <c r="L151" s="578">
        <v>13.863400223159143</v>
      </c>
      <c r="M151" s="580">
        <v>13.138364476324886</v>
      </c>
      <c r="N151" s="581">
        <v>0.88638256324318832</v>
      </c>
      <c r="O151" s="575">
        <v>13.052541520310584</v>
      </c>
      <c r="P151" s="579">
        <v>10.537983193421724</v>
      </c>
      <c r="Q151" s="578">
        <v>22.551905598279674</v>
      </c>
      <c r="R151" s="580">
        <v>21.140270799191185</v>
      </c>
      <c r="S151" s="581">
        <v>4.5225194865834197</v>
      </c>
      <c r="T151" s="575">
        <v>14.344420359912306</v>
      </c>
      <c r="U151" s="579">
        <v>10.991899140878189</v>
      </c>
    </row>
    <row r="152" spans="1:21" ht="21" customHeight="1">
      <c r="A152" s="629">
        <v>40940</v>
      </c>
      <c r="B152" s="574">
        <v>17.566532415006385</v>
      </c>
      <c r="C152" s="575">
        <v>16.563019622744857</v>
      </c>
      <c r="D152" s="575">
        <v>0.27870600000039758</v>
      </c>
      <c r="E152" s="576">
        <v>11.865685986505483</v>
      </c>
      <c r="F152" s="577">
        <v>10.954836427345612</v>
      </c>
      <c r="G152" s="578">
        <v>22.147298472404632</v>
      </c>
      <c r="H152" s="575">
        <v>21.001267348040358</v>
      </c>
      <c r="I152" s="576">
        <v>0.1428644538520274</v>
      </c>
      <c r="J152" s="576">
        <v>11.900568743717812</v>
      </c>
      <c r="K152" s="579">
        <v>11.872277461970725</v>
      </c>
      <c r="L152" s="578">
        <v>13.846070803766841</v>
      </c>
      <c r="M152" s="580">
        <v>13.240665657121349</v>
      </c>
      <c r="N152" s="581">
        <v>-0.12500121985480916</v>
      </c>
      <c r="O152" s="575">
        <v>9.7287188532191777</v>
      </c>
      <c r="P152" s="579">
        <v>10.335626762799379</v>
      </c>
      <c r="Q152" s="578">
        <v>22.5773677069812</v>
      </c>
      <c r="R152" s="580">
        <v>21.341989270419862</v>
      </c>
      <c r="S152" s="581">
        <v>0.11290446650089336</v>
      </c>
      <c r="T152" s="575">
        <v>12.008990183589049</v>
      </c>
      <c r="U152" s="579">
        <v>11.159343393513126</v>
      </c>
    </row>
    <row r="153" spans="1:21" ht="21" customHeight="1">
      <c r="A153" s="629">
        <v>40969</v>
      </c>
      <c r="B153" s="574">
        <v>17.846393958965741</v>
      </c>
      <c r="C153" s="575">
        <v>16.723675924028928</v>
      </c>
      <c r="D153" s="575">
        <v>1.5931518944529017</v>
      </c>
      <c r="E153" s="576">
        <v>12.110898601245552</v>
      </c>
      <c r="F153" s="577">
        <v>10.914232798877578</v>
      </c>
      <c r="G153" s="578">
        <v>23.135464784946574</v>
      </c>
      <c r="H153" s="575">
        <v>21.252668023945059</v>
      </c>
      <c r="I153" s="576">
        <v>4.4617916436769463</v>
      </c>
      <c r="J153" s="576">
        <v>14.995077254544455</v>
      </c>
      <c r="K153" s="579">
        <v>12.074506870280402</v>
      </c>
      <c r="L153" s="578">
        <v>14.169476686890583</v>
      </c>
      <c r="M153" s="580">
        <v>13.365747675472376</v>
      </c>
      <c r="N153" s="581">
        <v>2.3357231644067582</v>
      </c>
      <c r="O153" s="575">
        <v>11.848167602895813</v>
      </c>
      <c r="P153" s="579">
        <v>10.325019843157122</v>
      </c>
      <c r="Q153" s="578">
        <v>23.470748623478709</v>
      </c>
      <c r="R153" s="580">
        <v>21.589436296022711</v>
      </c>
      <c r="S153" s="581">
        <v>3.9569755344918605</v>
      </c>
      <c r="T153" s="575">
        <v>14.48372588616553</v>
      </c>
      <c r="U153" s="579">
        <v>11.361453429277574</v>
      </c>
    </row>
    <row r="154" spans="1:21" ht="21" customHeight="1">
      <c r="A154" s="629">
        <v>41000</v>
      </c>
      <c r="B154" s="574">
        <v>17.869464354812557</v>
      </c>
      <c r="C154" s="575">
        <v>16.893422327469001</v>
      </c>
      <c r="D154" s="575">
        <v>0.12927203052819891</v>
      </c>
      <c r="E154" s="576">
        <v>12.865661611339689</v>
      </c>
      <c r="F154" s="577">
        <v>11.05410174219061</v>
      </c>
      <c r="G154" s="578">
        <v>23.155917860132238</v>
      </c>
      <c r="H154" s="575">
        <v>21.500013435131478</v>
      </c>
      <c r="I154" s="576">
        <v>8.8405724180546486E-2</v>
      </c>
      <c r="J154" s="576">
        <v>14.702686349467314</v>
      </c>
      <c r="K154" s="579">
        <v>12.242492339842599</v>
      </c>
      <c r="L154" s="578">
        <v>14.192664217168533</v>
      </c>
      <c r="M154" s="580">
        <v>13.48530735203753</v>
      </c>
      <c r="N154" s="581">
        <v>0.16364422476804918</v>
      </c>
      <c r="O154" s="575">
        <v>11.245665115719518</v>
      </c>
      <c r="P154" s="579">
        <v>10.303518916206556</v>
      </c>
      <c r="Q154" s="578">
        <v>23.508461343262788</v>
      </c>
      <c r="R154" s="580">
        <v>21.833262306607882</v>
      </c>
      <c r="S154" s="581">
        <v>0.16067966296718339</v>
      </c>
      <c r="T154" s="575">
        <v>14.215499238128302</v>
      </c>
      <c r="U154" s="579">
        <v>11.548104798665079</v>
      </c>
    </row>
    <row r="155" spans="1:21" ht="21" customHeight="1">
      <c r="A155" s="629">
        <v>41030</v>
      </c>
      <c r="B155" s="574">
        <v>18.004168217192941</v>
      </c>
      <c r="C155" s="575">
        <v>17.062356049856778</v>
      </c>
      <c r="D155" s="575">
        <v>0.75382148958541961</v>
      </c>
      <c r="E155" s="576">
        <v>12.688297513444653</v>
      </c>
      <c r="F155" s="577">
        <v>11.095615705154799</v>
      </c>
      <c r="G155" s="578">
        <v>23.4071205578351</v>
      </c>
      <c r="H155" s="575">
        <v>21.75335063488717</v>
      </c>
      <c r="I155" s="576">
        <v>1.0848315286839068</v>
      </c>
      <c r="J155" s="576">
        <v>14.926279410934512</v>
      </c>
      <c r="K155" s="579">
        <v>12.418603098095303</v>
      </c>
      <c r="L155" s="578">
        <v>14.359893411087723</v>
      </c>
      <c r="M155" s="580">
        <v>13.622432675017899</v>
      </c>
      <c r="N155" s="581">
        <v>1.1782790839009607</v>
      </c>
      <c r="O155" s="575">
        <v>12.942059634030628</v>
      </c>
      <c r="P155" s="579">
        <v>10.386513517843937</v>
      </c>
      <c r="Q155" s="578">
        <v>23.787155467940636</v>
      </c>
      <c r="R155" s="580">
        <v>22.085164175253983</v>
      </c>
      <c r="S155" s="581">
        <v>1.1855055956595777</v>
      </c>
      <c r="T155" s="575">
        <v>14.55776314760773</v>
      </c>
      <c r="U155" s="579">
        <v>11.800237988631494</v>
      </c>
    </row>
    <row r="156" spans="1:21" ht="21" customHeight="1">
      <c r="A156" s="629">
        <v>41061</v>
      </c>
      <c r="B156" s="574">
        <v>18.211630083371414</v>
      </c>
      <c r="C156" s="575">
        <v>17.235666254350761</v>
      </c>
      <c r="D156" s="575">
        <v>1.1522990880542778</v>
      </c>
      <c r="E156" s="576">
        <v>12.891980921908797</v>
      </c>
      <c r="F156" s="577">
        <v>11.319754663273685</v>
      </c>
      <c r="G156" s="578">
        <v>23.637334352375888</v>
      </c>
      <c r="H156" s="575">
        <v>22.013237866600274</v>
      </c>
      <c r="I156" s="576">
        <v>0.98352035215935985</v>
      </c>
      <c r="J156" s="576">
        <v>15.199055834548219</v>
      </c>
      <c r="K156" s="579">
        <v>12.732353733111395</v>
      </c>
      <c r="L156" s="578">
        <v>14.429493786334422</v>
      </c>
      <c r="M156" s="580">
        <v>13.75118561616768</v>
      </c>
      <c r="N156" s="581">
        <v>0.48468587651882444</v>
      </c>
      <c r="O156" s="575">
        <v>11.991464714580275</v>
      </c>
      <c r="P156" s="579">
        <v>10.617386213132662</v>
      </c>
      <c r="Q156" s="578">
        <v>23.773930253837726</v>
      </c>
      <c r="R156" s="580">
        <v>22.323908777617032</v>
      </c>
      <c r="S156" s="581">
        <v>-5.5598132028578107E-2</v>
      </c>
      <c r="T156" s="575">
        <v>13.701926969063408</v>
      </c>
      <c r="U156" s="579">
        <v>12.084755120871264</v>
      </c>
    </row>
    <row r="157" spans="1:21" ht="21" customHeight="1">
      <c r="A157" s="629">
        <v>41091</v>
      </c>
      <c r="B157" s="574">
        <v>18.254743806721986</v>
      </c>
      <c r="C157" s="575">
        <v>17.408250603183934</v>
      </c>
      <c r="D157" s="575">
        <v>0.23673731101061435</v>
      </c>
      <c r="E157" s="576">
        <v>12.796876731112206</v>
      </c>
      <c r="F157" s="577">
        <v>11.599390187304095</v>
      </c>
      <c r="G157" s="578">
        <v>23.662809900852778</v>
      </c>
      <c r="H157" s="575">
        <v>22.271109714191862</v>
      </c>
      <c r="I157" s="576">
        <v>0.10777674037652218</v>
      </c>
      <c r="J157" s="576">
        <v>15.044777595930569</v>
      </c>
      <c r="K157" s="579">
        <v>13.031893922045029</v>
      </c>
      <c r="L157" s="578">
        <v>14.475054978542556</v>
      </c>
      <c r="M157" s="580">
        <v>13.881318045926216</v>
      </c>
      <c r="N157" s="581">
        <v>0.31575045447043237</v>
      </c>
      <c r="O157" s="575">
        <v>12.092719171562564</v>
      </c>
      <c r="P157" s="579">
        <v>10.962819605387452</v>
      </c>
      <c r="Q157" s="578">
        <v>23.823697650322874</v>
      </c>
      <c r="R157" s="580">
        <v>22.566152123120634</v>
      </c>
      <c r="S157" s="581">
        <v>0.20933600777732408</v>
      </c>
      <c r="T157" s="575">
        <v>13.897552552961685</v>
      </c>
      <c r="U157" s="579">
        <v>12.397174537760463</v>
      </c>
    </row>
    <row r="158" spans="1:21" ht="21" customHeight="1">
      <c r="A158" s="629">
        <v>41122</v>
      </c>
      <c r="B158" s="574">
        <v>18.376556499400671</v>
      </c>
      <c r="C158" s="575">
        <v>17.568523063552568</v>
      </c>
      <c r="D158" s="575">
        <v>0.66729335655659838</v>
      </c>
      <c r="E158" s="576">
        <v>11.689272346301578</v>
      </c>
      <c r="F158" s="577">
        <v>11.790714632163841</v>
      </c>
      <c r="G158" s="578">
        <v>23.810149408800171</v>
      </c>
      <c r="H158" s="575">
        <v>22.525614072597591</v>
      </c>
      <c r="I158" s="576">
        <v>0.6226627715167723</v>
      </c>
      <c r="J158" s="576">
        <v>14.714000830636365</v>
      </c>
      <c r="K158" s="579">
        <v>13.348565024722589</v>
      </c>
      <c r="L158" s="578">
        <v>14.579959187968814</v>
      </c>
      <c r="M158" s="580">
        <v>13.990870456962085</v>
      </c>
      <c r="N158" s="581">
        <v>0.72472408278770217</v>
      </c>
      <c r="O158" s="575">
        <v>9.9102616150966298</v>
      </c>
      <c r="P158" s="579">
        <v>11.056034450049211</v>
      </c>
      <c r="Q158" s="578">
        <v>23.920183760886015</v>
      </c>
      <c r="R158" s="580">
        <v>22.798568272720072</v>
      </c>
      <c r="S158" s="581">
        <v>0.40500056699566755</v>
      </c>
      <c r="T158" s="575">
        <v>13.198470127433225</v>
      </c>
      <c r="U158" s="579">
        <v>12.684546995489569</v>
      </c>
    </row>
    <row r="159" spans="1:21" ht="21" customHeight="1">
      <c r="A159" s="629">
        <v>41153</v>
      </c>
      <c r="B159" s="574">
        <v>18.562902861488034</v>
      </c>
      <c r="C159" s="575">
        <v>17.724989399486265</v>
      </c>
      <c r="D159" s="575">
        <v>1.0140439646211235</v>
      </c>
      <c r="E159" s="576">
        <v>11.252990731920832</v>
      </c>
      <c r="F159" s="577">
        <v>11.858976764624103</v>
      </c>
      <c r="G159" s="578">
        <v>23.92271099236919</v>
      </c>
      <c r="H159" s="575">
        <v>22.756544504252371</v>
      </c>
      <c r="I159" s="576">
        <v>0.47274622950250489</v>
      </c>
      <c r="J159" s="576">
        <v>13.101478276912104</v>
      </c>
      <c r="K159" s="579">
        <v>13.467215963428899</v>
      </c>
      <c r="L159" s="578">
        <v>14.743815858747448</v>
      </c>
      <c r="M159" s="580">
        <v>14.1042251232313</v>
      </c>
      <c r="N159" s="581">
        <v>1.1238486244450314</v>
      </c>
      <c r="O159" s="575">
        <v>10.163633660268474</v>
      </c>
      <c r="P159" s="579">
        <v>11.104162914239438</v>
      </c>
      <c r="Q159" s="578">
        <v>24.02799387253167</v>
      </c>
      <c r="R159" s="580">
        <v>23.016821942199353</v>
      </c>
      <c r="S159" s="581">
        <v>0.45070770661028803</v>
      </c>
      <c r="T159" s="575">
        <v>12.233407306168999</v>
      </c>
      <c r="U159" s="579">
        <v>12.873799662444469</v>
      </c>
    </row>
    <row r="160" spans="1:21" ht="21" customHeight="1">
      <c r="A160" s="629">
        <v>41183</v>
      </c>
      <c r="B160" s="574">
        <v>18.726808053454551</v>
      </c>
      <c r="C160" s="575">
        <v>17.888367948622534</v>
      </c>
      <c r="D160" s="575">
        <v>0.88297177003799732</v>
      </c>
      <c r="E160" s="576">
        <v>11.693376762200899</v>
      </c>
      <c r="F160" s="577">
        <v>11.948473544404806</v>
      </c>
      <c r="G160" s="578">
        <v>24.028580159664042</v>
      </c>
      <c r="H160" s="575">
        <v>22.977414519202473</v>
      </c>
      <c r="I160" s="576">
        <v>0.44254669685481929</v>
      </c>
      <c r="J160" s="576">
        <v>12.397898890400484</v>
      </c>
      <c r="K160" s="579">
        <v>13.525281488840406</v>
      </c>
      <c r="L160" s="578">
        <v>14.887685159706487</v>
      </c>
      <c r="M160" s="580">
        <v>14.227815572098065</v>
      </c>
      <c r="N160" s="581">
        <v>0.97579420644812842</v>
      </c>
      <c r="O160" s="575">
        <v>11.064003487479425</v>
      </c>
      <c r="P160" s="579">
        <v>11.215964915037162</v>
      </c>
      <c r="Q160" s="578">
        <v>24.09701743117645</v>
      </c>
      <c r="R160" s="580">
        <v>23.222195563390844</v>
      </c>
      <c r="S160" s="581">
        <v>0.28726309408494899</v>
      </c>
      <c r="T160" s="575">
        <v>11.392486228991984</v>
      </c>
      <c r="U160" s="579">
        <v>12.917579579797817</v>
      </c>
    </row>
    <row r="161" spans="1:21" ht="21" customHeight="1">
      <c r="A161" s="629">
        <v>41214</v>
      </c>
      <c r="B161" s="574">
        <v>18.839572082442469</v>
      </c>
      <c r="C161" s="575">
        <v>18.060572878333037</v>
      </c>
      <c r="D161" s="575">
        <v>0.60215295989598872</v>
      </c>
      <c r="E161" s="576">
        <v>12.320069420943085</v>
      </c>
      <c r="F161" s="577">
        <v>12.09124482431352</v>
      </c>
      <c r="G161" s="578">
        <v>24.127682970080091</v>
      </c>
      <c r="H161" s="575">
        <v>23.210166881208</v>
      </c>
      <c r="I161" s="576">
        <v>0.41243722998835608</v>
      </c>
      <c r="J161" s="576">
        <v>13.091509532386496</v>
      </c>
      <c r="K161" s="579">
        <v>13.648932663370175</v>
      </c>
      <c r="L161" s="578">
        <v>14.997908680735799</v>
      </c>
      <c r="M161" s="580">
        <v>14.35725167471996</v>
      </c>
      <c r="N161" s="581">
        <v>0.7403670876089592</v>
      </c>
      <c r="O161" s="575">
        <v>11.552775947051444</v>
      </c>
      <c r="P161" s="579">
        <v>11.371553570294154</v>
      </c>
      <c r="Q161" s="578">
        <v>24.213105541185474</v>
      </c>
      <c r="R161" s="580">
        <v>23.443974046464476</v>
      </c>
      <c r="S161" s="581">
        <v>0.48175302333820014</v>
      </c>
      <c r="T161" s="575">
        <v>12.348603244071896</v>
      </c>
      <c r="U161" s="579">
        <v>13.023789915379041</v>
      </c>
    </row>
    <row r="162" spans="1:21" ht="21" customHeight="1">
      <c r="A162" s="629">
        <v>41244</v>
      </c>
      <c r="B162" s="574">
        <v>18.981233568178958</v>
      </c>
      <c r="C162" s="575">
        <v>18.229809617381829</v>
      </c>
      <c r="D162" s="575">
        <v>0.75193579300301394</v>
      </c>
      <c r="E162" s="576">
        <v>11.981084477377024</v>
      </c>
      <c r="F162" s="577">
        <v>12.22424130205826</v>
      </c>
      <c r="G162" s="578">
        <v>24.295925411445054</v>
      </c>
      <c r="H162" s="575">
        <v>23.453891488751026</v>
      </c>
      <c r="I162" s="576">
        <v>0.69730044767911181</v>
      </c>
      <c r="J162" s="576">
        <v>13.685198624351386</v>
      </c>
      <c r="K162" s="579">
        <v>13.872619614886219</v>
      </c>
      <c r="L162" s="578">
        <v>15.143151468510764</v>
      </c>
      <c r="M162" s="580">
        <v>14.474047871884926</v>
      </c>
      <c r="N162" s="581">
        <v>0.96842027023089372</v>
      </c>
      <c r="O162" s="575">
        <v>10.199355690041472</v>
      </c>
      <c r="P162" s="579">
        <v>11.296189471179744</v>
      </c>
      <c r="Q162" s="578">
        <v>24.365550306389142</v>
      </c>
      <c r="R162" s="580">
        <v>23.676426463022697</v>
      </c>
      <c r="S162" s="581">
        <v>0.62959608772349895</v>
      </c>
      <c r="T162" s="575">
        <v>12.928315330264667</v>
      </c>
      <c r="U162" s="579">
        <v>13.259892233029007</v>
      </c>
    </row>
    <row r="163" spans="1:21" ht="21" customHeight="1">
      <c r="A163" s="629">
        <v>41275</v>
      </c>
      <c r="B163" s="574">
        <v>19.099773810504843</v>
      </c>
      <c r="C163" s="575">
        <v>18.361648309295045</v>
      </c>
      <c r="D163" s="575">
        <v>0.62451284791423234</v>
      </c>
      <c r="E163" s="576">
        <v>9.0312280967846448</v>
      </c>
      <c r="F163" s="577">
        <v>11.908421411334686</v>
      </c>
      <c r="G163" s="578">
        <v>24.624056220585956</v>
      </c>
      <c r="H163" s="575">
        <v>23.662920924290976</v>
      </c>
      <c r="I163" s="576">
        <v>1.3505590076693608</v>
      </c>
      <c r="J163" s="576">
        <v>11.341955655435498</v>
      </c>
      <c r="K163" s="579">
        <v>13.736768766886456</v>
      </c>
      <c r="L163" s="578">
        <v>15.264385374207707</v>
      </c>
      <c r="M163" s="580">
        <v>14.590796634472307</v>
      </c>
      <c r="N163" s="581">
        <v>0.80058570337251922</v>
      </c>
      <c r="O163" s="575">
        <v>10.105638793491551</v>
      </c>
      <c r="P163" s="579">
        <v>11.05489317764534</v>
      </c>
      <c r="Q163" s="578">
        <v>24.492060406695025</v>
      </c>
      <c r="R163" s="580">
        <v>23.838106030390648</v>
      </c>
      <c r="S163" s="581">
        <v>0.51921708607052608</v>
      </c>
      <c r="T163" s="575">
        <v>8.603063718763309</v>
      </c>
      <c r="U163" s="579">
        <v>12.761592587085872</v>
      </c>
    </row>
    <row r="164" spans="1:21" ht="21" customHeight="1">
      <c r="A164" s="629">
        <v>41306</v>
      </c>
      <c r="B164" s="574">
        <v>19.242725498119036</v>
      </c>
      <c r="C164" s="575">
        <v>18.501331066221102</v>
      </c>
      <c r="D164" s="575">
        <v>0.74844701844358497</v>
      </c>
      <c r="E164" s="576">
        <v>9.5419690324354889</v>
      </c>
      <c r="F164" s="577">
        <v>11.702645336569503</v>
      </c>
      <c r="G164" s="578">
        <v>24.624165255984117</v>
      </c>
      <c r="H164" s="575">
        <v>23.869326489589266</v>
      </c>
      <c r="I164" s="576">
        <v>4.4280031357857297E-4</v>
      </c>
      <c r="J164" s="576">
        <v>11.183606825300359</v>
      </c>
      <c r="K164" s="579">
        <v>13.656600309011964</v>
      </c>
      <c r="L164" s="578">
        <v>15.365354213189972</v>
      </c>
      <c r="M164" s="580">
        <v>14.717403585257566</v>
      </c>
      <c r="N164" s="581">
        <v>0.66146678367327638</v>
      </c>
      <c r="O164" s="575">
        <v>10.972668210029738</v>
      </c>
      <c r="P164" s="579">
        <v>11.153048996007001</v>
      </c>
      <c r="Q164" s="578">
        <v>24.52136711869262</v>
      </c>
      <c r="R164" s="580">
        <v>24.000105981366598</v>
      </c>
      <c r="S164" s="581">
        <v>0.11965800962005346</v>
      </c>
      <c r="T164" s="575">
        <v>8.6103900017995016</v>
      </c>
      <c r="U164" s="579">
        <v>12.45486855637634</v>
      </c>
    </row>
    <row r="165" spans="1:21" ht="21" customHeight="1">
      <c r="A165" s="629">
        <v>41334</v>
      </c>
      <c r="B165" s="574">
        <v>19.379984541840443</v>
      </c>
      <c r="C165" s="575">
        <v>18.629130281460657</v>
      </c>
      <c r="D165" s="575">
        <v>0.71330354805935769</v>
      </c>
      <c r="E165" s="576">
        <v>8.5932798883678601</v>
      </c>
      <c r="F165" s="577">
        <v>11.393753180148238</v>
      </c>
      <c r="G165" s="578">
        <v>24.796319203073537</v>
      </c>
      <c r="H165" s="575">
        <v>24.007731024433181</v>
      </c>
      <c r="I165" s="576">
        <v>0.69912602234336418</v>
      </c>
      <c r="J165" s="576">
        <v>7.1788245171007929</v>
      </c>
      <c r="K165" s="579">
        <v>12.963374750803197</v>
      </c>
      <c r="L165" s="578">
        <v>15.513045562303937</v>
      </c>
      <c r="M165" s="580">
        <v>14.82936765820868</v>
      </c>
      <c r="N165" s="581">
        <v>0.96119716515994469</v>
      </c>
      <c r="O165" s="575">
        <v>9.4821347682967314</v>
      </c>
      <c r="P165" s="579">
        <v>10.950528307684635</v>
      </c>
      <c r="Q165" s="578">
        <v>24.940364527297355</v>
      </c>
      <c r="R165" s="580">
        <v>24.122573973351482</v>
      </c>
      <c r="S165" s="581">
        <v>1.7087032977265437</v>
      </c>
      <c r="T165" s="575">
        <v>6.2614786063897867</v>
      </c>
      <c r="U165" s="579">
        <v>11.733227503468612</v>
      </c>
    </row>
    <row r="166" spans="1:21" ht="21" customHeight="1">
      <c r="A166" s="629">
        <v>41365</v>
      </c>
      <c r="B166" s="574">
        <v>19.486923239962444</v>
      </c>
      <c r="C166" s="575">
        <v>18.763918521889817</v>
      </c>
      <c r="D166" s="575">
        <v>0.55179970804995548</v>
      </c>
      <c r="E166" s="576">
        <v>9.051524170137057</v>
      </c>
      <c r="F166" s="577">
        <v>11.072334297706846</v>
      </c>
      <c r="G166" s="578">
        <v>24.747648477443047</v>
      </c>
      <c r="H166" s="575">
        <v>24.140375242542408</v>
      </c>
      <c r="I166" s="576">
        <v>-0.19628205796148279</v>
      </c>
      <c r="J166" s="576">
        <v>6.8739690083773581</v>
      </c>
      <c r="K166" s="579">
        <v>12.280744918496282</v>
      </c>
      <c r="L166" s="578">
        <v>15.612826603211296</v>
      </c>
      <c r="M166" s="580">
        <v>14.947714523712245</v>
      </c>
      <c r="N166" s="581">
        <v>0.64320729612128957</v>
      </c>
      <c r="O166" s="575">
        <v>10.006312869185095</v>
      </c>
      <c r="P166" s="579">
        <v>10.844448209434063</v>
      </c>
      <c r="Q166" s="578">
        <v>24.831150247270354</v>
      </c>
      <c r="R166" s="580">
        <v>24.232798048685442</v>
      </c>
      <c r="S166" s="581">
        <v>-0.43790169910093368</v>
      </c>
      <c r="T166" s="575">
        <v>5.626437582171377</v>
      </c>
      <c r="U166" s="579">
        <v>10.990275792872865</v>
      </c>
    </row>
    <row r="167" spans="1:21" ht="21" customHeight="1">
      <c r="A167" s="629">
        <v>41395</v>
      </c>
      <c r="B167" s="574">
        <v>19.618042449544106</v>
      </c>
      <c r="C167" s="575">
        <v>18.898408041252413</v>
      </c>
      <c r="D167" s="575">
        <v>0.67285742324254727</v>
      </c>
      <c r="E167" s="576">
        <v>8.9638922103049765</v>
      </c>
      <c r="F167" s="577">
        <v>10.760835057190405</v>
      </c>
      <c r="G167" s="578">
        <v>24.864646387650048</v>
      </c>
      <c r="H167" s="575">
        <v>24.261835728360325</v>
      </c>
      <c r="I167" s="576">
        <v>0.47276374688141232</v>
      </c>
      <c r="J167" s="576">
        <v>6.22684804913807</v>
      </c>
      <c r="K167" s="579">
        <v>11.531488346674038</v>
      </c>
      <c r="L167" s="578">
        <v>15.69844802754052</v>
      </c>
      <c r="M167" s="580">
        <v>15.059260741749975</v>
      </c>
      <c r="N167" s="581">
        <v>0.54840437612759274</v>
      </c>
      <c r="O167" s="575">
        <v>9.3214801679464898</v>
      </c>
      <c r="P167" s="579">
        <v>10.547514537304821</v>
      </c>
      <c r="Q167" s="578">
        <v>24.757550343300014</v>
      </c>
      <c r="R167" s="580">
        <v>24.313664288298725</v>
      </c>
      <c r="S167" s="581">
        <v>-0.29640150873973425</v>
      </c>
      <c r="T167" s="575">
        <v>4.0794910373677737</v>
      </c>
      <c r="U167" s="579">
        <v>10.090484704395976</v>
      </c>
    </row>
    <row r="168" spans="1:21" ht="21" customHeight="1">
      <c r="A168" s="629">
        <v>41426</v>
      </c>
      <c r="B168" s="574">
        <v>19.732876003687345</v>
      </c>
      <c r="C168" s="575">
        <v>19.025178534612074</v>
      </c>
      <c r="D168" s="575">
        <v>0.58534664933354463</v>
      </c>
      <c r="E168" s="576">
        <v>8.353156270755477</v>
      </c>
      <c r="F168" s="577">
        <v>10.382611579111952</v>
      </c>
      <c r="G168" s="578">
        <v>24.930854141142792</v>
      </c>
      <c r="H168" s="575">
        <v>24.3696290440909</v>
      </c>
      <c r="I168" s="576">
        <v>0.26627265258687771</v>
      </c>
      <c r="J168" s="576">
        <v>5.472358978739436</v>
      </c>
      <c r="K168" s="579">
        <v>10.704427907290622</v>
      </c>
      <c r="L168" s="578">
        <v>15.815530697724288</v>
      </c>
      <c r="M168" s="580">
        <v>15.17476381769913</v>
      </c>
      <c r="N168" s="581">
        <v>0.74582321754586189</v>
      </c>
      <c r="O168" s="575">
        <v>9.6055823711745489</v>
      </c>
      <c r="P168" s="579">
        <v>10.352403358279943</v>
      </c>
      <c r="Q168" s="578">
        <v>24.814083155205985</v>
      </c>
      <c r="R168" s="580">
        <v>24.400343696746081</v>
      </c>
      <c r="S168" s="581">
        <v>0.22834574148919273</v>
      </c>
      <c r="T168" s="575">
        <v>4.3751827748394874</v>
      </c>
      <c r="U168" s="579">
        <v>9.3013949295966256</v>
      </c>
    </row>
    <row r="169" spans="1:21" ht="21" customHeight="1">
      <c r="A169" s="629">
        <v>41456</v>
      </c>
      <c r="B169" s="574">
        <v>19.839668342907093</v>
      </c>
      <c r="C169" s="575">
        <v>19.157255579294166</v>
      </c>
      <c r="D169" s="575">
        <v>0.54118993703599472</v>
      </c>
      <c r="E169" s="576">
        <v>8.6822611862757952</v>
      </c>
      <c r="F169" s="577">
        <v>10.046988729530028</v>
      </c>
      <c r="G169" s="578">
        <v>25.21972945407131</v>
      </c>
      <c r="H169" s="575">
        <v>24.499372340192448</v>
      </c>
      <c r="I169" s="576">
        <v>1.1587060406879317</v>
      </c>
      <c r="J169" s="576">
        <v>6.5796055487155911</v>
      </c>
      <c r="K169" s="579">
        <v>10.005171069588272</v>
      </c>
      <c r="L169" s="578">
        <v>15.921736182607658</v>
      </c>
      <c r="M169" s="580">
        <v>15.295320584704555</v>
      </c>
      <c r="N169" s="581">
        <v>0.6715265324523898</v>
      </c>
      <c r="O169" s="575">
        <v>9.9943054185951183</v>
      </c>
      <c r="P169" s="579">
        <v>10.18637087703145</v>
      </c>
      <c r="Q169" s="578">
        <v>25.320593285151109</v>
      </c>
      <c r="R169" s="580">
        <v>24.525084999648431</v>
      </c>
      <c r="S169" s="581">
        <v>2.0412204101075417</v>
      </c>
      <c r="T169" s="575">
        <v>6.2832212564112524</v>
      </c>
      <c r="U169" s="579">
        <v>8.6808458342383119</v>
      </c>
    </row>
    <row r="170" spans="1:21" ht="21" customHeight="1">
      <c r="A170" s="629">
        <v>41487</v>
      </c>
      <c r="B170" s="574">
        <v>19.889097011261821</v>
      </c>
      <c r="C170" s="575">
        <v>19.283300621949259</v>
      </c>
      <c r="D170" s="575">
        <v>0.24914059802011934</v>
      </c>
      <c r="E170" s="576">
        <v>8.2308157783014479</v>
      </c>
      <c r="F170" s="577">
        <v>9.7605106143165017</v>
      </c>
      <c r="G170" s="578">
        <v>25.535277814591257</v>
      </c>
      <c r="H170" s="575">
        <v>24.643133040675039</v>
      </c>
      <c r="I170" s="576">
        <v>1.2511964535329554</v>
      </c>
      <c r="J170" s="576">
        <v>7.2453489315505095</v>
      </c>
      <c r="K170" s="579">
        <v>9.4004938611347768</v>
      </c>
      <c r="L170" s="578">
        <v>15.997615103310327</v>
      </c>
      <c r="M170" s="580">
        <v>15.41345857764968</v>
      </c>
      <c r="N170" s="581">
        <v>0.47657441269224421</v>
      </c>
      <c r="O170" s="575">
        <v>9.7233188177326468</v>
      </c>
      <c r="P170" s="579">
        <v>10.167974359162841</v>
      </c>
      <c r="Q170" s="578">
        <v>25.536669662347649</v>
      </c>
      <c r="R170" s="580">
        <v>24.659792158103571</v>
      </c>
      <c r="S170" s="581">
        <v>0.85336222087362046</v>
      </c>
      <c r="T170" s="575">
        <v>6.7578322876636463</v>
      </c>
      <c r="U170" s="579">
        <v>8.1637752999190241</v>
      </c>
    </row>
    <row r="171" spans="1:21" ht="21" customHeight="1">
      <c r="A171" s="629">
        <v>41518</v>
      </c>
      <c r="B171" s="574">
        <v>20.03900885595263</v>
      </c>
      <c r="C171" s="575">
        <v>19.406309454821312</v>
      </c>
      <c r="D171" s="575">
        <v>0.75373881783534102</v>
      </c>
      <c r="E171" s="576">
        <v>7.9519135852778504</v>
      </c>
      <c r="F171" s="577">
        <v>9.4855913165385459</v>
      </c>
      <c r="G171" s="578">
        <v>25.695399750603997</v>
      </c>
      <c r="H171" s="575">
        <v>24.790857103861271</v>
      </c>
      <c r="I171" s="576">
        <v>0.62706165633036903</v>
      </c>
      <c r="J171" s="576">
        <v>7.410066354102824</v>
      </c>
      <c r="K171" s="579">
        <v>8.9394617852844931</v>
      </c>
      <c r="L171" s="578">
        <v>16.135181518314337</v>
      </c>
      <c r="M171" s="580">
        <v>15.529405715946924</v>
      </c>
      <c r="N171" s="581">
        <v>0.85991826978974473</v>
      </c>
      <c r="O171" s="575">
        <v>9.4369440916572245</v>
      </c>
      <c r="P171" s="579">
        <v>10.104635882251941</v>
      </c>
      <c r="Q171" s="578">
        <v>25.802217819099546</v>
      </c>
      <c r="R171" s="580">
        <v>24.807644153650894</v>
      </c>
      <c r="S171" s="581">
        <v>1.0398699605823367</v>
      </c>
      <c r="T171" s="575">
        <v>7.3839870110676884</v>
      </c>
      <c r="U171" s="579">
        <v>7.7804929627066457</v>
      </c>
    </row>
    <row r="172" spans="1:21" ht="21" customHeight="1">
      <c r="A172" s="629">
        <v>41548</v>
      </c>
      <c r="B172" s="574">
        <v>20.188856498340339</v>
      </c>
      <c r="C172" s="575">
        <v>19.528146825228458</v>
      </c>
      <c r="D172" s="575">
        <v>0.74777971038820112</v>
      </c>
      <c r="E172" s="576">
        <v>7.8072485215443947</v>
      </c>
      <c r="F172" s="577">
        <v>9.1667327132109619</v>
      </c>
      <c r="G172" s="578">
        <v>25.849633342195663</v>
      </c>
      <c r="H172" s="575">
        <v>24.942611535738905</v>
      </c>
      <c r="I172" s="576">
        <v>0.60023814802896425</v>
      </c>
      <c r="J172" s="576">
        <v>7.5786965789537533</v>
      </c>
      <c r="K172" s="579">
        <v>8.5527334456803032</v>
      </c>
      <c r="L172" s="578">
        <v>16.264582596099078</v>
      </c>
      <c r="M172" s="580">
        <v>15.644147168979641</v>
      </c>
      <c r="N172" s="581">
        <v>0.80198092372165775</v>
      </c>
      <c r="O172" s="575">
        <v>9.248566325940061</v>
      </c>
      <c r="P172" s="579">
        <v>9.9546665452925964</v>
      </c>
      <c r="Q172" s="578">
        <v>25.93667242428457</v>
      </c>
      <c r="R172" s="580">
        <v>24.960948736409904</v>
      </c>
      <c r="S172" s="581">
        <v>0.521097086024497</v>
      </c>
      <c r="T172" s="575">
        <v>7.6343680223594674</v>
      </c>
      <c r="U172" s="579">
        <v>7.4874624506227008</v>
      </c>
    </row>
    <row r="173" spans="1:21" ht="21" customHeight="1">
      <c r="A173" s="629">
        <v>41579</v>
      </c>
      <c r="B173" s="574">
        <v>20.333813387806785</v>
      </c>
      <c r="C173" s="575">
        <v>19.65266693400882</v>
      </c>
      <c r="D173" s="575">
        <v>0.71800445695555482</v>
      </c>
      <c r="E173" s="576">
        <v>7.9313972675466147</v>
      </c>
      <c r="F173" s="577">
        <v>8.8153020748627</v>
      </c>
      <c r="G173" s="578">
        <v>25.997612446846347</v>
      </c>
      <c r="H173" s="575">
        <v>25.098438992136096</v>
      </c>
      <c r="I173" s="576">
        <v>0.57246113587665093</v>
      </c>
      <c r="J173" s="576">
        <v>7.7501411100481192</v>
      </c>
      <c r="K173" s="579">
        <v>8.1355387084998796</v>
      </c>
      <c r="L173" s="578">
        <v>16.394714467626272</v>
      </c>
      <c r="M173" s="580">
        <v>15.760547651220513</v>
      </c>
      <c r="N173" s="581">
        <v>0.80009352074246465</v>
      </c>
      <c r="O173" s="575">
        <v>9.3133370566831957</v>
      </c>
      <c r="P173" s="579">
        <v>9.774126749978592</v>
      </c>
      <c r="Q173" s="578">
        <v>26.098096558013793</v>
      </c>
      <c r="R173" s="580">
        <v>25.118031321145594</v>
      </c>
      <c r="S173" s="581">
        <v>0.62237796386742161</v>
      </c>
      <c r="T173" s="575">
        <v>7.7850030993423331</v>
      </c>
      <c r="U173" s="579">
        <v>7.140671932852527</v>
      </c>
    </row>
    <row r="174" spans="1:21" ht="21" customHeight="1">
      <c r="A174" s="629">
        <v>41609</v>
      </c>
      <c r="B174" s="574">
        <v>20.491547694670789</v>
      </c>
      <c r="C174" s="575">
        <v>19.778526444549804</v>
      </c>
      <c r="D174" s="575">
        <v>0.77572417851827424</v>
      </c>
      <c r="E174" s="576">
        <v>7.9568807847335847</v>
      </c>
      <c r="F174" s="577">
        <v>8.4955183826566127</v>
      </c>
      <c r="G174" s="578">
        <v>26.208453085849548</v>
      </c>
      <c r="H174" s="575">
        <v>25.257816298336468</v>
      </c>
      <c r="I174" s="576">
        <v>0.81100000792102378</v>
      </c>
      <c r="J174" s="576">
        <v>7.8718041894529449</v>
      </c>
      <c r="K174" s="579">
        <v>7.6913667416370686</v>
      </c>
      <c r="L174" s="578">
        <v>16.544288054161107</v>
      </c>
      <c r="M174" s="580">
        <v>15.87730903335804</v>
      </c>
      <c r="N174" s="581">
        <v>0.91232809714489349</v>
      </c>
      <c r="O174" s="575">
        <v>9.2526089339060036</v>
      </c>
      <c r="P174" s="579">
        <v>9.6950153398267673</v>
      </c>
      <c r="Q174" s="578">
        <v>26.319858102530198</v>
      </c>
      <c r="R174" s="580">
        <v>25.280890304157353</v>
      </c>
      <c r="S174" s="581">
        <v>0.84972305939419357</v>
      </c>
      <c r="T174" s="575">
        <v>8.0207825046684604</v>
      </c>
      <c r="U174" s="579">
        <v>6.7766300950883362</v>
      </c>
    </row>
    <row r="175" spans="1:21" ht="21" customHeight="1">
      <c r="A175" s="629">
        <v>41640</v>
      </c>
      <c r="B175" s="574">
        <v>20.623275881549432</v>
      </c>
      <c r="C175" s="575">
        <v>19.905484950470189</v>
      </c>
      <c r="D175" s="575">
        <v>0.64284156980929197</v>
      </c>
      <c r="E175" s="576">
        <v>7.9765450950349361</v>
      </c>
      <c r="F175" s="577">
        <v>8.407941461299103</v>
      </c>
      <c r="G175" s="578">
        <v>26.260942748219669</v>
      </c>
      <c r="H175" s="575">
        <v>25.394223508972612</v>
      </c>
      <c r="I175" s="576">
        <v>0.20027760584795828</v>
      </c>
      <c r="J175" s="576">
        <v>6.6475097074593918</v>
      </c>
      <c r="K175" s="579">
        <v>7.3165210255357067</v>
      </c>
      <c r="L175" s="578">
        <v>16.679567518080329</v>
      </c>
      <c r="M175" s="580">
        <v>15.995240878680761</v>
      </c>
      <c r="N175" s="581">
        <v>0.81768078188892446</v>
      </c>
      <c r="O175" s="575">
        <v>9.2711374167993625</v>
      </c>
      <c r="P175" s="579">
        <v>9.6255487578402921</v>
      </c>
      <c r="Q175" s="578">
        <v>26.300977031891879</v>
      </c>
      <c r="R175" s="580">
        <v>25.431633356257091</v>
      </c>
      <c r="S175" s="581">
        <v>-7.1736977322473194E-2</v>
      </c>
      <c r="T175" s="575">
        <v>7.3857266198084943</v>
      </c>
      <c r="U175" s="579">
        <v>6.6847899905927619</v>
      </c>
    </row>
    <row r="176" spans="1:21" ht="21" customHeight="1">
      <c r="A176" s="629">
        <v>41671</v>
      </c>
      <c r="B176" s="574">
        <v>20.725772130297088</v>
      </c>
      <c r="C176" s="575">
        <v>20.02907216981836</v>
      </c>
      <c r="D176" s="575">
        <v>0.49699305452899978</v>
      </c>
      <c r="E176" s="576">
        <v>7.7070508142051892</v>
      </c>
      <c r="F176" s="577">
        <v>8.2574658986916774</v>
      </c>
      <c r="G176" s="578">
        <v>26.388832782869908</v>
      </c>
      <c r="H176" s="575">
        <v>25.541279136213092</v>
      </c>
      <c r="I176" s="576">
        <v>0.4869971191681941</v>
      </c>
      <c r="J176" s="576">
        <v>7.1664054742198715</v>
      </c>
      <c r="K176" s="579">
        <v>7.0046075550269933</v>
      </c>
      <c r="L176" s="578">
        <v>16.780086942654663</v>
      </c>
      <c r="M176" s="580">
        <v>16.113135272802818</v>
      </c>
      <c r="N176" s="581">
        <v>0.60265006550903877</v>
      </c>
      <c r="O176" s="575">
        <v>9.2072900490003207</v>
      </c>
      <c r="P176" s="579">
        <v>9.4835456502895426</v>
      </c>
      <c r="Q176" s="578">
        <v>26.488933023865552</v>
      </c>
      <c r="R176" s="580">
        <v>25.595597181688166</v>
      </c>
      <c r="S176" s="581">
        <v>0.71463501810507069</v>
      </c>
      <c r="T176" s="575">
        <v>8.0238833978920354</v>
      </c>
      <c r="U176" s="579">
        <v>6.6478506451608439</v>
      </c>
    </row>
    <row r="177" spans="1:21" ht="21" customHeight="1">
      <c r="A177" s="629">
        <v>41699</v>
      </c>
      <c r="B177" s="574">
        <v>20.888401154615266</v>
      </c>
      <c r="C177" s="575">
        <v>20.154773554216263</v>
      </c>
      <c r="D177" s="575">
        <v>0.78467052178213237</v>
      </c>
      <c r="E177" s="576">
        <v>7.7833736632669996</v>
      </c>
      <c r="F177" s="577">
        <v>8.1895571597021615</v>
      </c>
      <c r="G177" s="578">
        <v>26.491346239264491</v>
      </c>
      <c r="H177" s="575">
        <v>25.682531389229002</v>
      </c>
      <c r="I177" s="576">
        <v>0.38847287122575835</v>
      </c>
      <c r="J177" s="576">
        <v>6.8358010005809859</v>
      </c>
      <c r="K177" s="579">
        <v>6.9760876739719606</v>
      </c>
      <c r="L177" s="578">
        <v>16.948640764676291</v>
      </c>
      <c r="M177" s="580">
        <v>16.232768206333848</v>
      </c>
      <c r="N177" s="581">
        <v>1.0044871793433146</v>
      </c>
      <c r="O177" s="575">
        <v>9.2541158124410714</v>
      </c>
      <c r="P177" s="579">
        <v>9.4636573889806357</v>
      </c>
      <c r="Q177" s="578">
        <v>26.621774473734362</v>
      </c>
      <c r="R177" s="580">
        <v>25.735714677224589</v>
      </c>
      <c r="S177" s="581">
        <v>0.50149792650810809</v>
      </c>
      <c r="T177" s="575">
        <v>6.7417216159639395</v>
      </c>
      <c r="U177" s="579">
        <v>6.687266067274436</v>
      </c>
    </row>
    <row r="178" spans="1:21" ht="21" customHeight="1">
      <c r="A178" s="629">
        <v>41730</v>
      </c>
      <c r="B178" s="574">
        <v>21.016887400705645</v>
      </c>
      <c r="C178" s="575">
        <v>20.28227056761153</v>
      </c>
      <c r="D178" s="575">
        <v>0.6151080934310329</v>
      </c>
      <c r="E178" s="576">
        <v>7.8512351175359356</v>
      </c>
      <c r="F178" s="577">
        <v>8.0918708101957293</v>
      </c>
      <c r="G178" s="578">
        <v>26.605588657807758</v>
      </c>
      <c r="H178" s="575">
        <v>25.837359737592731</v>
      </c>
      <c r="I178" s="576">
        <v>0.43124429204711134</v>
      </c>
      <c r="J178" s="576">
        <v>7.5075423107701766</v>
      </c>
      <c r="K178" s="579">
        <v>7.0296525136847947</v>
      </c>
      <c r="L178" s="578">
        <v>17.082624276585246</v>
      </c>
      <c r="M178" s="580">
        <v>16.355251345781678</v>
      </c>
      <c r="N178" s="581">
        <v>0.7905265901216012</v>
      </c>
      <c r="O178" s="575">
        <v>9.4140395632885401</v>
      </c>
      <c r="P178" s="579">
        <v>9.4164015497927238</v>
      </c>
      <c r="Q178" s="578">
        <v>26.72168281359108</v>
      </c>
      <c r="R178" s="580">
        <v>25.893259057751312</v>
      </c>
      <c r="S178" s="581">
        <v>0.3752880558555205</v>
      </c>
      <c r="T178" s="575">
        <v>7.6135521210039485</v>
      </c>
      <c r="U178" s="579">
        <v>6.8521225065709928</v>
      </c>
    </row>
    <row r="179" spans="1:21" ht="21" customHeight="1">
      <c r="A179" s="629">
        <v>41760</v>
      </c>
      <c r="B179" s="574">
        <v>21.180538661429907</v>
      </c>
      <c r="C179" s="575">
        <v>20.412478585268676</v>
      </c>
      <c r="D179" s="575">
        <v>0.77866554454092807</v>
      </c>
      <c r="E179" s="576">
        <v>7.9645877813976824</v>
      </c>
      <c r="F179" s="577">
        <v>8.0116300839270309</v>
      </c>
      <c r="G179" s="578">
        <v>26.777528684229058</v>
      </c>
      <c r="H179" s="575">
        <v>25.996766595640981</v>
      </c>
      <c r="I179" s="576">
        <v>0.64625529858683706</v>
      </c>
      <c r="J179" s="576">
        <v>7.6931811808476596</v>
      </c>
      <c r="K179" s="579">
        <v>7.1508639606056192</v>
      </c>
      <c r="L179" s="578">
        <v>17.220944389053283</v>
      </c>
      <c r="M179" s="580">
        <v>16.482126042574404</v>
      </c>
      <c r="N179" s="581">
        <v>0.8097123148556733</v>
      </c>
      <c r="O179" s="575">
        <v>9.6983877568137729</v>
      </c>
      <c r="P179" s="579">
        <v>9.4484405657424304</v>
      </c>
      <c r="Q179" s="578">
        <v>26.877741028827774</v>
      </c>
      <c r="R179" s="580">
        <v>26.069941614878619</v>
      </c>
      <c r="S179" s="581">
        <v>0.58401342582105542</v>
      </c>
      <c r="T179" s="575">
        <v>8.5638144975095827</v>
      </c>
      <c r="U179" s="579">
        <v>7.2234168645041592</v>
      </c>
    </row>
    <row r="180" spans="1:21" ht="21" customHeight="1">
      <c r="A180" s="629">
        <v>41791</v>
      </c>
      <c r="B180" s="574">
        <v>21.344394977318245</v>
      </c>
      <c r="C180" s="575">
        <v>20.546771833071251</v>
      </c>
      <c r="D180" s="575">
        <v>0.77361732157797292</v>
      </c>
      <c r="E180" s="576">
        <v>8.1666705518737643</v>
      </c>
      <c r="F180" s="577">
        <v>7.9977872254443128</v>
      </c>
      <c r="G180" s="578">
        <v>26.955690019880997</v>
      </c>
      <c r="H180" s="575">
        <v>26.165502918869166</v>
      </c>
      <c r="I180" s="576">
        <v>0.66533897789034313</v>
      </c>
      <c r="J180" s="576">
        <v>8.1218070880157569</v>
      </c>
      <c r="K180" s="579">
        <v>7.3693114964083861</v>
      </c>
      <c r="L180" s="578">
        <v>17.361649150201931</v>
      </c>
      <c r="M180" s="580">
        <v>16.610969246947544</v>
      </c>
      <c r="N180" s="581">
        <v>0.81705601022721908</v>
      </c>
      <c r="O180" s="575">
        <v>9.7759505009851893</v>
      </c>
      <c r="P180" s="579">
        <v>9.4644334930161591</v>
      </c>
      <c r="Q180" s="578">
        <v>27.049389564243452</v>
      </c>
      <c r="R180" s="580">
        <v>26.256217148965074</v>
      </c>
      <c r="S180" s="581">
        <v>0.63862709009501373</v>
      </c>
      <c r="T180" s="575">
        <v>9.0082168059814052</v>
      </c>
      <c r="U180" s="579">
        <v>7.6059316019654517</v>
      </c>
    </row>
    <row r="181" spans="1:21" ht="21" customHeight="1">
      <c r="A181" s="629">
        <v>41821</v>
      </c>
      <c r="B181" s="574">
        <v>21.482627767647731</v>
      </c>
      <c r="C181" s="575">
        <v>20.683685118466304</v>
      </c>
      <c r="D181" s="575">
        <v>0.64763039887698426</v>
      </c>
      <c r="E181" s="576">
        <v>8.2811839207383571</v>
      </c>
      <c r="F181" s="577">
        <v>7.9678925452242595</v>
      </c>
      <c r="G181" s="578">
        <v>27.014419735726811</v>
      </c>
      <c r="H181" s="575">
        <v>26.315060442340457</v>
      </c>
      <c r="I181" s="576">
        <v>0.21787502305635087</v>
      </c>
      <c r="J181" s="576">
        <v>7.1162154412635061</v>
      </c>
      <c r="K181" s="579">
        <v>7.4111617103319816</v>
      </c>
      <c r="L181" s="578">
        <v>17.494490038966291</v>
      </c>
      <c r="M181" s="580">
        <v>16.742032068310763</v>
      </c>
      <c r="N181" s="581">
        <v>0.76513980679544602</v>
      </c>
      <c r="O181" s="575">
        <v>9.8780298726256461</v>
      </c>
      <c r="P181" s="579">
        <v>9.4585234457454277</v>
      </c>
      <c r="Q181" s="578">
        <v>27.112595558521473</v>
      </c>
      <c r="R181" s="580">
        <v>26.405550671745942</v>
      </c>
      <c r="S181" s="581">
        <v>0.233668837989498</v>
      </c>
      <c r="T181" s="575">
        <v>7.0772523107555401</v>
      </c>
      <c r="U181" s="579">
        <v>7.6675194892269189</v>
      </c>
    </row>
    <row r="182" spans="1:21" ht="21" customHeight="1">
      <c r="A182" s="629">
        <v>41852</v>
      </c>
      <c r="B182" s="574">
        <v>21.586498230184919</v>
      </c>
      <c r="C182" s="575">
        <v>20.825135220043233</v>
      </c>
      <c r="D182" s="575">
        <v>0.48350911099252869</v>
      </c>
      <c r="E182" s="576">
        <v>8.53433023109082</v>
      </c>
      <c r="F182" s="577">
        <v>7.9956986011978586</v>
      </c>
      <c r="G182" s="578">
        <v>27.134799939962967</v>
      </c>
      <c r="H182" s="575">
        <v>26.4483539527881</v>
      </c>
      <c r="I182" s="576">
        <v>0.44561462142735309</v>
      </c>
      <c r="J182" s="576">
        <v>6.2639699359672534</v>
      </c>
      <c r="K182" s="579">
        <v>7.3254521214223445</v>
      </c>
      <c r="L182" s="578">
        <v>17.590872698879288</v>
      </c>
      <c r="M182" s="580">
        <v>16.874803534608176</v>
      </c>
      <c r="N182" s="581">
        <v>0.55093152014332247</v>
      </c>
      <c r="O182" s="575">
        <v>9.959344472785034</v>
      </c>
      <c r="P182" s="579">
        <v>9.4809672313099327</v>
      </c>
      <c r="Q182" s="578">
        <v>27.231851202327093</v>
      </c>
      <c r="R182" s="580">
        <v>26.546815800077567</v>
      </c>
      <c r="S182" s="581">
        <v>0.43985329087439595</v>
      </c>
      <c r="T182" s="575">
        <v>6.6382248053233468</v>
      </c>
      <c r="U182" s="579">
        <v>7.6522284935556257</v>
      </c>
    </row>
    <row r="183" spans="1:21" ht="21" customHeight="1">
      <c r="A183" s="629">
        <v>41883</v>
      </c>
      <c r="B183" s="574">
        <v>21.705597124388497</v>
      </c>
      <c r="C183" s="575">
        <v>20.964017575746222</v>
      </c>
      <c r="D183" s="575">
        <v>0.55172864507055408</v>
      </c>
      <c r="E183" s="576">
        <v>8.3167200554472629</v>
      </c>
      <c r="F183" s="577">
        <v>8.02681274639734</v>
      </c>
      <c r="G183" s="578">
        <v>27.308444428819659</v>
      </c>
      <c r="H183" s="575">
        <v>26.582774342639407</v>
      </c>
      <c r="I183" s="576">
        <v>0.63993281410176905</v>
      </c>
      <c r="J183" s="576">
        <v>6.2775621078934307</v>
      </c>
      <c r="K183" s="579">
        <v>7.2281374995261274</v>
      </c>
      <c r="L183" s="578">
        <v>17.69649181097331</v>
      </c>
      <c r="M183" s="580">
        <v>17.00491272566309</v>
      </c>
      <c r="N183" s="581">
        <v>0.60041996722965507</v>
      </c>
      <c r="O183" s="575">
        <v>9.6764346337647282</v>
      </c>
      <c r="P183" s="579">
        <v>9.5013745967174259</v>
      </c>
      <c r="Q183" s="578">
        <v>27.411407518738269</v>
      </c>
      <c r="R183" s="580">
        <v>26.680914941714125</v>
      </c>
      <c r="S183" s="581">
        <v>0.65936140395710652</v>
      </c>
      <c r="T183" s="575">
        <v>6.2366332650968843</v>
      </c>
      <c r="U183" s="579">
        <v>7.5511837257127894</v>
      </c>
    </row>
    <row r="184" spans="1:21" ht="21" customHeight="1">
      <c r="A184" s="629">
        <v>41913</v>
      </c>
      <c r="B184" s="574">
        <v>21.816131263203221</v>
      </c>
      <c r="C184" s="575">
        <v>21.09962380615146</v>
      </c>
      <c r="D184" s="575">
        <v>0.50924256163644088</v>
      </c>
      <c r="E184" s="576">
        <v>8.0602621797656298</v>
      </c>
      <c r="F184" s="577">
        <v>8.0472407084363482</v>
      </c>
      <c r="G184" s="578">
        <v>27.465758710674567</v>
      </c>
      <c r="H184" s="575">
        <v>26.717451456679314</v>
      </c>
      <c r="I184" s="576">
        <v>0.57606460252597458</v>
      </c>
      <c r="J184" s="576">
        <v>6.2520243404800055</v>
      </c>
      <c r="K184" s="579">
        <v>7.1156940338718613</v>
      </c>
      <c r="L184" s="578">
        <v>17.784222227659441</v>
      </c>
      <c r="M184" s="580">
        <v>17.131549361626455</v>
      </c>
      <c r="N184" s="581">
        <v>0.49575033076179409</v>
      </c>
      <c r="O184" s="575">
        <v>9.343243963265536</v>
      </c>
      <c r="P184" s="579">
        <v>9.5077230901799794</v>
      </c>
      <c r="Q184" s="578">
        <v>27.572534556190863</v>
      </c>
      <c r="R184" s="580">
        <v>26.817236786039647</v>
      </c>
      <c r="S184" s="581">
        <v>0.58781015656509794</v>
      </c>
      <c r="T184" s="575">
        <v>6.3071395788406193</v>
      </c>
      <c r="U184" s="579">
        <v>7.4367688072770335</v>
      </c>
    </row>
    <row r="185" spans="1:21" ht="21" customHeight="1">
      <c r="A185" s="629">
        <v>41944</v>
      </c>
      <c r="B185" s="574">
        <v>21.945679970891423</v>
      </c>
      <c r="C185" s="575">
        <v>21.233946021408517</v>
      </c>
      <c r="D185" s="575">
        <v>0.59382071974745543</v>
      </c>
      <c r="E185" s="576">
        <v>7.9270255526747206</v>
      </c>
      <c r="F185" s="577">
        <v>8.0461297833491585</v>
      </c>
      <c r="G185" s="578">
        <v>27.623879556027703</v>
      </c>
      <c r="H185" s="575">
        <v>26.852973715777761</v>
      </c>
      <c r="I185" s="576">
        <v>0.57570172016285426</v>
      </c>
      <c r="J185" s="576">
        <v>6.255447928175542</v>
      </c>
      <c r="K185" s="579">
        <v>6.9906129388819664</v>
      </c>
      <c r="L185" s="578">
        <v>17.893893678285004</v>
      </c>
      <c r="M185" s="580">
        <v>17.256480962514683</v>
      </c>
      <c r="N185" s="581">
        <v>0.61667836367334417</v>
      </c>
      <c r="O185" s="575">
        <v>9.1442837483938888</v>
      </c>
      <c r="P185" s="579">
        <v>9.4916328061628263</v>
      </c>
      <c r="Q185" s="578">
        <v>27.737402001013862</v>
      </c>
      <c r="R185" s="580">
        <v>26.953845572956322</v>
      </c>
      <c r="S185" s="581">
        <v>0.59794084032067474</v>
      </c>
      <c r="T185" s="575">
        <v>6.2813218556228207</v>
      </c>
      <c r="U185" s="579">
        <v>7.3087505479191321</v>
      </c>
    </row>
    <row r="186" spans="1:21" ht="21" customHeight="1">
      <c r="A186" s="629">
        <v>41974</v>
      </c>
      <c r="B186" s="574">
        <v>22.126424239633323</v>
      </c>
      <c r="C186" s="575">
        <v>21.370185733488729</v>
      </c>
      <c r="D186" s="575">
        <v>0.82359839832548687</v>
      </c>
      <c r="E186" s="576">
        <v>7.9782970487276401</v>
      </c>
      <c r="F186" s="577">
        <v>8.0474108796791768</v>
      </c>
      <c r="G186" s="578">
        <v>27.839907744423563</v>
      </c>
      <c r="H186" s="575">
        <v>26.988928270658928</v>
      </c>
      <c r="I186" s="576">
        <v>0.7820342105014646</v>
      </c>
      <c r="J186" s="576">
        <v>6.2249177898060282</v>
      </c>
      <c r="K186" s="579">
        <v>6.8537673719500276</v>
      </c>
      <c r="L186" s="578">
        <v>18.058467458643236</v>
      </c>
      <c r="M186" s="580">
        <v>17.382662579554857</v>
      </c>
      <c r="N186" s="581">
        <v>0.91972034324732022</v>
      </c>
      <c r="O186" s="575">
        <v>9.1522790193518944</v>
      </c>
      <c r="P186" s="579">
        <v>9.4811629794072019</v>
      </c>
      <c r="Q186" s="578">
        <v>27.965000071115071</v>
      </c>
      <c r="R186" s="580">
        <v>27.090940737005067</v>
      </c>
      <c r="S186" s="581">
        <v>0.82054573854064472</v>
      </c>
      <c r="T186" s="575">
        <v>6.2505730926669401</v>
      </c>
      <c r="U186" s="579">
        <v>7.1597574732170699</v>
      </c>
    </row>
    <row r="187" spans="1:21" ht="21" customHeight="1">
      <c r="A187" s="629">
        <v>42005</v>
      </c>
      <c r="B187" s="574">
        <v>22.305528092710855</v>
      </c>
      <c r="C187" s="575">
        <v>21.510373417752177</v>
      </c>
      <c r="D187" s="575">
        <v>0.80945683377396449</v>
      </c>
      <c r="E187" s="576">
        <v>8.157056235020562</v>
      </c>
      <c r="F187" s="577">
        <v>8.0625439233223943</v>
      </c>
      <c r="G187" s="578">
        <v>28.043316464035335</v>
      </c>
      <c r="H187" s="575">
        <v>27.137459413643569</v>
      </c>
      <c r="I187" s="576">
        <v>0.73063718988981918</v>
      </c>
      <c r="J187" s="576">
        <v>6.7871657651608928</v>
      </c>
      <c r="K187" s="579">
        <v>6.8646946580391131</v>
      </c>
      <c r="L187" s="578">
        <v>18.216533561187244</v>
      </c>
      <c r="M187" s="580">
        <v>17.510743083147101</v>
      </c>
      <c r="N187" s="581">
        <v>0.87530186548778488</v>
      </c>
      <c r="O187" s="575">
        <v>9.2146636382560416</v>
      </c>
      <c r="P187" s="579">
        <v>9.4747069829143697</v>
      </c>
      <c r="Q187" s="578">
        <v>28.170038233584684</v>
      </c>
      <c r="R187" s="580">
        <v>27.246695837146124</v>
      </c>
      <c r="S187" s="581">
        <v>0.73319564437046836</v>
      </c>
      <c r="T187" s="575">
        <v>7.1064325839546854</v>
      </c>
      <c r="U187" s="579">
        <v>7.1370267708049653</v>
      </c>
    </row>
    <row r="188" spans="1:21" ht="21" customHeight="1">
      <c r="A188" s="629">
        <v>42036</v>
      </c>
      <c r="B188" s="574">
        <v>22.458217077774933</v>
      </c>
      <c r="C188" s="575">
        <v>21.654743830041998</v>
      </c>
      <c r="D188" s="575">
        <v>0.68453427522290156</v>
      </c>
      <c r="E188" s="576">
        <v>8.3588921878830433</v>
      </c>
      <c r="F188" s="577">
        <v>8.1165600005843004</v>
      </c>
      <c r="G188" s="578">
        <v>28.234402491996931</v>
      </c>
      <c r="H188" s="575">
        <v>27.291256889404156</v>
      </c>
      <c r="I188" s="576">
        <v>0.68139596900623189</v>
      </c>
      <c r="J188" s="576">
        <v>6.9937527146902028</v>
      </c>
      <c r="K188" s="579">
        <v>6.8515666104987645</v>
      </c>
      <c r="L188" s="578">
        <v>18.350547998662563</v>
      </c>
      <c r="M188" s="580">
        <v>17.641614837814426</v>
      </c>
      <c r="N188" s="581">
        <v>0.73567474857485138</v>
      </c>
      <c r="O188" s="575">
        <v>9.3590757984442803</v>
      </c>
      <c r="P188" s="579">
        <v>9.4859227526719252</v>
      </c>
      <c r="Q188" s="578">
        <v>28.365487115402388</v>
      </c>
      <c r="R188" s="580">
        <v>27.403075344774198</v>
      </c>
      <c r="S188" s="581">
        <v>0.69381830509796316</v>
      </c>
      <c r="T188" s="575">
        <v>7.0842947499853324</v>
      </c>
      <c r="U188" s="579">
        <v>7.0616760775527325</v>
      </c>
    </row>
    <row r="189" spans="1:21" ht="21" customHeight="1">
      <c r="A189" s="629">
        <v>42064</v>
      </c>
      <c r="B189" s="574">
        <v>22.662577831621501</v>
      </c>
      <c r="C189" s="575">
        <v>21.802591886459183</v>
      </c>
      <c r="D189" s="575">
        <v>0.90995982957528554</v>
      </c>
      <c r="E189" s="576">
        <v>8.493597302511759</v>
      </c>
      <c r="F189" s="577">
        <v>8.1758216127325625</v>
      </c>
      <c r="G189" s="578">
        <v>28.467691739810263</v>
      </c>
      <c r="H189" s="575">
        <v>27.455952347782969</v>
      </c>
      <c r="I189" s="576">
        <v>0.82625884461148758</v>
      </c>
      <c r="J189" s="576">
        <v>7.4603437767783305</v>
      </c>
      <c r="K189" s="579">
        <v>6.9051641821324523</v>
      </c>
      <c r="L189" s="578">
        <v>18.537809382858626</v>
      </c>
      <c r="M189" s="580">
        <v>17.774045555996288</v>
      </c>
      <c r="N189" s="581">
        <v>1.0204675315947469</v>
      </c>
      <c r="O189" s="575">
        <v>9.3763779659217192</v>
      </c>
      <c r="P189" s="579">
        <v>9.4948522030952915</v>
      </c>
      <c r="Q189" s="578">
        <v>28.609232882115528</v>
      </c>
      <c r="R189" s="580">
        <v>27.568696878805962</v>
      </c>
      <c r="S189" s="581">
        <v>0.85930400462181922</v>
      </c>
      <c r="T189" s="575">
        <v>7.4655369436099619</v>
      </c>
      <c r="U189" s="579">
        <v>7.1223287348748556</v>
      </c>
    </row>
    <row r="190" spans="1:21" ht="21" customHeight="1">
      <c r="A190" s="629">
        <v>42095</v>
      </c>
      <c r="B190" s="574">
        <v>22.835934457450943</v>
      </c>
      <c r="C190" s="575">
        <v>21.954179141187961</v>
      </c>
      <c r="D190" s="575">
        <v>0.76494663192090684</v>
      </c>
      <c r="E190" s="576">
        <v>8.655168684418129</v>
      </c>
      <c r="F190" s="577">
        <v>8.2432021996899891</v>
      </c>
      <c r="G190" s="578">
        <v>28.643823141869795</v>
      </c>
      <c r="H190" s="575">
        <v>27.625805221454808</v>
      </c>
      <c r="I190" s="576">
        <v>0.61870629930007226</v>
      </c>
      <c r="J190" s="576">
        <v>7.6609260944274951</v>
      </c>
      <c r="K190" s="579">
        <v>6.9219359177011199</v>
      </c>
      <c r="L190" s="578">
        <v>18.703748853092499</v>
      </c>
      <c r="M190" s="580">
        <v>17.909139270705225</v>
      </c>
      <c r="N190" s="581">
        <v>0.89514066525741498</v>
      </c>
      <c r="O190" s="575">
        <v>9.4899036018095302</v>
      </c>
      <c r="P190" s="579">
        <v>9.5008501677616977</v>
      </c>
      <c r="Q190" s="578">
        <v>28.773160003793524</v>
      </c>
      <c r="R190" s="580">
        <v>27.739653311322829</v>
      </c>
      <c r="S190" s="581">
        <v>0.57298677791696662</v>
      </c>
      <c r="T190" s="575">
        <v>7.6772005884263876</v>
      </c>
      <c r="U190" s="579">
        <v>7.1307912590431073</v>
      </c>
    </row>
    <row r="191" spans="1:21" ht="21" customHeight="1">
      <c r="A191" s="629">
        <v>42125</v>
      </c>
      <c r="B191" s="574">
        <v>23.087450157908982</v>
      </c>
      <c r="C191" s="575">
        <v>22.113088432561209</v>
      </c>
      <c r="D191" s="575">
        <v>1.1014031456723501</v>
      </c>
      <c r="E191" s="576">
        <v>9.0031303120330648</v>
      </c>
      <c r="F191" s="577">
        <v>8.3312266082171504</v>
      </c>
      <c r="G191" s="578">
        <v>28.98755415719619</v>
      </c>
      <c r="H191" s="575">
        <v>27.809974010868732</v>
      </c>
      <c r="I191" s="576">
        <v>1.2000179362368328</v>
      </c>
      <c r="J191" s="576">
        <v>8.2532839345579703</v>
      </c>
      <c r="K191" s="579">
        <v>6.9747420647757679</v>
      </c>
      <c r="L191" s="578">
        <v>18.905489141051312</v>
      </c>
      <c r="M191" s="580">
        <v>18.049518000038393</v>
      </c>
      <c r="N191" s="581">
        <v>1.0786088368881082</v>
      </c>
      <c r="O191" s="575">
        <v>9.7819533815394664</v>
      </c>
      <c r="P191" s="579">
        <v>9.5096467131443774</v>
      </c>
      <c r="Q191" s="578">
        <v>29.101217741043985</v>
      </c>
      <c r="R191" s="580">
        <v>27.924943037340849</v>
      </c>
      <c r="S191" s="581">
        <v>1.1401519235537876</v>
      </c>
      <c r="T191" s="575">
        <v>8.2725579870399599</v>
      </c>
      <c r="U191" s="579">
        <v>7.1154797730868182</v>
      </c>
    </row>
    <row r="192" spans="1:21" ht="21" customHeight="1">
      <c r="A192" s="629">
        <v>42156</v>
      </c>
      <c r="B192" s="574">
        <v>23.301189177299523</v>
      </c>
      <c r="C192" s="575">
        <v>22.276154615892988</v>
      </c>
      <c r="D192" s="575">
        <v>0.92578010100142194</v>
      </c>
      <c r="E192" s="576">
        <v>9.1677192165000605</v>
      </c>
      <c r="F192" s="577">
        <v>8.4168101776367337</v>
      </c>
      <c r="G192" s="578">
        <v>29.220816167275046</v>
      </c>
      <c r="H192" s="575">
        <v>27.998734523151569</v>
      </c>
      <c r="I192" s="576">
        <v>0.80469710833106944</v>
      </c>
      <c r="J192" s="576">
        <v>8.4031465925131954</v>
      </c>
      <c r="K192" s="579">
        <v>7.006292254219872</v>
      </c>
      <c r="L192" s="578">
        <v>19.104954194391365</v>
      </c>
      <c r="M192" s="580">
        <v>18.194793420387512</v>
      </c>
      <c r="N192" s="581">
        <v>1.0550642295042962</v>
      </c>
      <c r="O192" s="575">
        <v>10.041125869480865</v>
      </c>
      <c r="P192" s="579">
        <v>9.5348088958205466</v>
      </c>
      <c r="Q192" s="578">
        <v>29.310407960061358</v>
      </c>
      <c r="R192" s="580">
        <v>28.113361236992336</v>
      </c>
      <c r="S192" s="581">
        <v>0.71883665102554062</v>
      </c>
      <c r="T192" s="575">
        <v>8.3588518345225111</v>
      </c>
      <c r="U192" s="579">
        <v>7.0731593873204446</v>
      </c>
    </row>
    <row r="193" spans="1:21" ht="21" customHeight="1">
      <c r="A193" s="629">
        <v>42186</v>
      </c>
      <c r="B193" s="574">
        <v>23.462879985225683</v>
      </c>
      <c r="C193" s="575">
        <v>22.441175634024486</v>
      </c>
      <c r="D193" s="575">
        <v>0.69391654947672521</v>
      </c>
      <c r="E193" s="576">
        <v>9.2179236124928678</v>
      </c>
      <c r="F193" s="577">
        <v>8.4969893202884776</v>
      </c>
      <c r="G193" s="578">
        <v>29.399861431001952</v>
      </c>
      <c r="H193" s="575">
        <v>28.197521331091171</v>
      </c>
      <c r="I193" s="576">
        <v>0.61273190557702151</v>
      </c>
      <c r="J193" s="576">
        <v>8.8302533188243046</v>
      </c>
      <c r="K193" s="579">
        <v>7.1535495534027689</v>
      </c>
      <c r="L193" s="578">
        <v>19.252514589245095</v>
      </c>
      <c r="M193" s="580">
        <v>18.34129546624408</v>
      </c>
      <c r="N193" s="581">
        <v>0.77236717425395796</v>
      </c>
      <c r="O193" s="575">
        <v>10.049018555917172</v>
      </c>
      <c r="P193" s="579">
        <v>9.5523852266439917</v>
      </c>
      <c r="Q193" s="578">
        <v>29.4823143130407</v>
      </c>
      <c r="R193" s="580">
        <v>28.310837799868938</v>
      </c>
      <c r="S193" s="581">
        <v>0.58650276452509331</v>
      </c>
      <c r="T193" s="575">
        <v>8.7402873303084476</v>
      </c>
      <c r="U193" s="579">
        <v>7.2154796232356517</v>
      </c>
    </row>
    <row r="194" spans="1:21" ht="21" customHeight="1">
      <c r="A194" s="629">
        <v>42217</v>
      </c>
      <c r="B194" s="574">
        <v>23.601738401961281</v>
      </c>
      <c r="C194" s="575">
        <v>22.609112315005845</v>
      </c>
      <c r="D194" s="575">
        <v>0.59182170655536481</v>
      </c>
      <c r="E194" s="576">
        <v>9.3356511569736824</v>
      </c>
      <c r="F194" s="577">
        <v>8.5664610390890488</v>
      </c>
      <c r="G194" s="578">
        <v>29.579680395445493</v>
      </c>
      <c r="H194" s="575">
        <v>28.401261369048044</v>
      </c>
      <c r="I194" s="576">
        <v>0.61163201352346164</v>
      </c>
      <c r="J194" s="576">
        <v>9.0101289152377859</v>
      </c>
      <c r="K194" s="579">
        <v>7.3838523930298265</v>
      </c>
      <c r="L194" s="578">
        <v>19.373060092758202</v>
      </c>
      <c r="M194" s="580">
        <v>18.489811082400657</v>
      </c>
      <c r="N194" s="581">
        <v>0.62612861792321439</v>
      </c>
      <c r="O194" s="575">
        <v>10.131318805987704</v>
      </c>
      <c r="P194" s="579">
        <v>9.5705265218661424</v>
      </c>
      <c r="Q194" s="578">
        <v>29.640342601243709</v>
      </c>
      <c r="R194" s="580">
        <v>28.511545416445333</v>
      </c>
      <c r="S194" s="581">
        <v>0.5360104587620782</v>
      </c>
      <c r="T194" s="575">
        <v>8.8443910075081504</v>
      </c>
      <c r="U194" s="579">
        <v>7.400999167523608</v>
      </c>
    </row>
    <row r="195" spans="1:21" ht="21" customHeight="1">
      <c r="A195" s="629">
        <v>42248</v>
      </c>
      <c r="B195" s="574">
        <v>23.74463249282752</v>
      </c>
      <c r="C195" s="575">
        <v>22.779031929042436</v>
      </c>
      <c r="D195" s="575">
        <v>0.60543883858304071</v>
      </c>
      <c r="E195" s="576">
        <v>9.394053325296241</v>
      </c>
      <c r="F195" s="577">
        <v>8.6577601203504457</v>
      </c>
      <c r="G195" s="578">
        <v>29.746470372110732</v>
      </c>
      <c r="H195" s="575">
        <v>28.604430197655631</v>
      </c>
      <c r="I195" s="576">
        <v>0.56386673025352252</v>
      </c>
      <c r="J195" s="576">
        <v>8.9277364356870095</v>
      </c>
      <c r="K195" s="579">
        <v>7.6051349229317964</v>
      </c>
      <c r="L195" s="578">
        <v>19.496918257464841</v>
      </c>
      <c r="M195" s="580">
        <v>18.639846619608285</v>
      </c>
      <c r="N195" s="581">
        <v>0.63933195950257016</v>
      </c>
      <c r="O195" s="575">
        <v>10.173917326230253</v>
      </c>
      <c r="P195" s="579">
        <v>9.6144797701773825</v>
      </c>
      <c r="Q195" s="578">
        <v>29.816646073701925</v>
      </c>
      <c r="R195" s="580">
        <v>28.711981962692303</v>
      </c>
      <c r="S195" s="581">
        <v>0.59480915868637396</v>
      </c>
      <c r="T195" s="575">
        <v>8.7745897518011446</v>
      </c>
      <c r="U195" s="579">
        <v>7.6124339267043695</v>
      </c>
    </row>
    <row r="196" spans="1:21" ht="21" customHeight="1">
      <c r="A196" s="629">
        <v>42278</v>
      </c>
      <c r="B196" s="574">
        <v>23.844128332429666</v>
      </c>
      <c r="C196" s="575">
        <v>22.948031684811308</v>
      </c>
      <c r="D196" s="575">
        <v>0.41902455063139143</v>
      </c>
      <c r="E196" s="576">
        <v>9.2958602272760373</v>
      </c>
      <c r="F196" s="577">
        <v>8.7603831027591923</v>
      </c>
      <c r="G196" s="578">
        <v>29.866844749894536</v>
      </c>
      <c r="H196" s="575">
        <v>28.804520700923963</v>
      </c>
      <c r="I196" s="576">
        <v>0.4046677682359956</v>
      </c>
      <c r="J196" s="576">
        <v>8.7421070887322259</v>
      </c>
      <c r="K196" s="579">
        <v>7.8116329606837667</v>
      </c>
      <c r="L196" s="578">
        <v>19.585537413633993</v>
      </c>
      <c r="M196" s="580">
        <v>18.789956218439496</v>
      </c>
      <c r="N196" s="581">
        <v>0.4545290440207026</v>
      </c>
      <c r="O196" s="575">
        <v>10.128726254741707</v>
      </c>
      <c r="P196" s="579">
        <v>9.680425405817445</v>
      </c>
      <c r="Q196" s="578">
        <v>29.935452837305103</v>
      </c>
      <c r="R196" s="580">
        <v>28.908891819451821</v>
      </c>
      <c r="S196" s="581">
        <v>0.39845783898533682</v>
      </c>
      <c r="T196" s="575">
        <v>8.5698261663206239</v>
      </c>
      <c r="U196" s="579">
        <v>7.7996664984553377</v>
      </c>
    </row>
    <row r="197" spans="1:21" ht="21" customHeight="1">
      <c r="A197" s="629">
        <v>42309</v>
      </c>
      <c r="B197" s="574">
        <v>24.001586843908278</v>
      </c>
      <c r="C197" s="575">
        <v>23.119357257562712</v>
      </c>
      <c r="D197" s="575">
        <v>0.66036597892511395</v>
      </c>
      <c r="E197" s="576">
        <v>9.3681620972500923</v>
      </c>
      <c r="F197" s="577">
        <v>8.8792315580593595</v>
      </c>
      <c r="G197" s="578">
        <v>30.035923422714557</v>
      </c>
      <c r="H197" s="575">
        <v>29.005524356481203</v>
      </c>
      <c r="I197" s="576">
        <v>0.5661082522639731</v>
      </c>
      <c r="J197" s="576">
        <v>8.7317346638246818</v>
      </c>
      <c r="K197" s="579">
        <v>8.0160605804290697</v>
      </c>
      <c r="L197" s="578">
        <v>19.74070772970909</v>
      </c>
      <c r="M197" s="580">
        <v>18.943857389391507</v>
      </c>
      <c r="N197" s="581">
        <v>0.79226989179821317</v>
      </c>
      <c r="O197" s="575">
        <v>10.320917764618628</v>
      </c>
      <c r="P197" s="579">
        <v>9.7782185750514401</v>
      </c>
      <c r="Q197" s="578">
        <v>30.090998691616345</v>
      </c>
      <c r="R197" s="580">
        <v>29.105024877002023</v>
      </c>
      <c r="S197" s="581">
        <v>0.51960414681752809</v>
      </c>
      <c r="T197" s="575">
        <v>8.4852816803695532</v>
      </c>
      <c r="U197" s="579">
        <v>7.9809736173752128</v>
      </c>
    </row>
    <row r="198" spans="1:21" ht="21" customHeight="1">
      <c r="A198" s="629">
        <v>42339</v>
      </c>
      <c r="B198" s="574">
        <v>24.240361816109949</v>
      </c>
      <c r="C198" s="575">
        <v>23.295518722269097</v>
      </c>
      <c r="D198" s="575">
        <v>0.99482994084732468</v>
      </c>
      <c r="E198" s="576">
        <v>9.5539051117446121</v>
      </c>
      <c r="F198" s="577">
        <v>9.0094349800770459</v>
      </c>
      <c r="G198" s="578">
        <v>30.26958041497798</v>
      </c>
      <c r="H198" s="575">
        <v>29.207997079027404</v>
      </c>
      <c r="I198" s="576">
        <v>0.77792511645145623</v>
      </c>
      <c r="J198" s="576">
        <v>8.7273014438817142</v>
      </c>
      <c r="K198" s="579">
        <v>8.222144970391227</v>
      </c>
      <c r="L198" s="578">
        <v>19.970517535688213</v>
      </c>
      <c r="M198" s="580">
        <v>19.103194895811921</v>
      </c>
      <c r="N198" s="581">
        <v>1.1641416768116528</v>
      </c>
      <c r="O198" s="575">
        <v>10.58810821806378</v>
      </c>
      <c r="P198" s="579">
        <v>9.8979791408982436</v>
      </c>
      <c r="Q198" s="578">
        <v>30.324726393080837</v>
      </c>
      <c r="R198" s="580">
        <v>29.301668737165837</v>
      </c>
      <c r="S198" s="581">
        <v>0.77673627206533524</v>
      </c>
      <c r="T198" s="575">
        <v>8.4381416626675474</v>
      </c>
      <c r="U198" s="579">
        <v>8.1603958371995873</v>
      </c>
    </row>
    <row r="199" spans="1:21" ht="21" customHeight="1">
      <c r="A199" s="629">
        <v>42370</v>
      </c>
      <c r="B199" s="574">
        <v>24.45058481327294</v>
      </c>
      <c r="C199" s="575">
        <v>23.474273448982601</v>
      </c>
      <c r="D199" s="575">
        <v>0.8672436441244713</v>
      </c>
      <c r="E199" s="576">
        <v>9.6167044853022787</v>
      </c>
      <c r="F199" s="577">
        <v>9.1300136594079078</v>
      </c>
      <c r="G199" s="578">
        <v>30.522615559943951</v>
      </c>
      <c r="H199" s="575">
        <v>29.41460533701979</v>
      </c>
      <c r="I199" s="576">
        <v>0.83593872626251198</v>
      </c>
      <c r="J199" s="576">
        <v>8.8409625127193578</v>
      </c>
      <c r="K199" s="579">
        <v>8.3911536767932233</v>
      </c>
      <c r="L199" s="578">
        <v>20.155128901927874</v>
      </c>
      <c r="M199" s="580">
        <v>19.264744507540307</v>
      </c>
      <c r="N199" s="581">
        <v>0.92441953950243771</v>
      </c>
      <c r="O199" s="575">
        <v>10.641955200911909</v>
      </c>
      <c r="P199" s="579">
        <v>10.016716115727348</v>
      </c>
      <c r="Q199" s="578">
        <v>30.571893281997319</v>
      </c>
      <c r="R199" s="580">
        <v>29.501823324533557</v>
      </c>
      <c r="S199" s="581">
        <v>0.81506716899141907</v>
      </c>
      <c r="T199" s="575">
        <v>8.526275429577197</v>
      </c>
      <c r="U199" s="579">
        <v>8.2767007818722789</v>
      </c>
    </row>
    <row r="200" spans="1:21" ht="21" customHeight="1">
      <c r="A200" s="629">
        <v>42401</v>
      </c>
      <c r="B200" s="574">
        <v>25.013746786787674</v>
      </c>
      <c r="C200" s="575">
        <v>23.687234258066997</v>
      </c>
      <c r="D200" s="575">
        <v>2.3032658638456098</v>
      </c>
      <c r="E200" s="576">
        <v>11.379040910338972</v>
      </c>
      <c r="F200" s="577">
        <v>9.3858899646981371</v>
      </c>
      <c r="G200" s="578">
        <v>31.351830609071367</v>
      </c>
      <c r="H200" s="575">
        <v>29.674391013442662</v>
      </c>
      <c r="I200" s="576">
        <v>2.7167234324951863</v>
      </c>
      <c r="J200" s="576">
        <v>11.041239912755628</v>
      </c>
      <c r="K200" s="579">
        <v>8.7322256123856192</v>
      </c>
      <c r="L200" s="578">
        <v>20.432908021200117</v>
      </c>
      <c r="M200" s="580">
        <v>19.438274509418438</v>
      </c>
      <c r="N200" s="581">
        <v>1.3782056201370807</v>
      </c>
      <c r="O200" s="575">
        <v>11.347672138670319</v>
      </c>
      <c r="P200" s="579">
        <v>10.184213226064259</v>
      </c>
      <c r="Q200" s="578">
        <v>31.055345649910812</v>
      </c>
      <c r="R200" s="580">
        <v>29.725978202409255</v>
      </c>
      <c r="S200" s="581">
        <v>1.5813622121930564</v>
      </c>
      <c r="T200" s="575">
        <v>9.4828568378360103</v>
      </c>
      <c r="U200" s="579">
        <v>8.4767962296539849</v>
      </c>
    </row>
    <row r="201" spans="1:21" ht="21" customHeight="1">
      <c r="A201" s="629">
        <v>42430</v>
      </c>
      <c r="B201" s="574">
        <v>25.557656378037585</v>
      </c>
      <c r="C201" s="575">
        <v>23.928490803601665</v>
      </c>
      <c r="D201" s="575">
        <v>2.1744427009919463</v>
      </c>
      <c r="E201" s="576">
        <v>12.774709778940192</v>
      </c>
      <c r="F201" s="577">
        <v>9.7506706001445878</v>
      </c>
      <c r="G201" s="578">
        <v>31.932125267016346</v>
      </c>
      <c r="H201" s="575">
        <v>29.963093807376499</v>
      </c>
      <c r="I201" s="576">
        <v>1.8509115629665303</v>
      </c>
      <c r="J201" s="576">
        <v>12.169702970196525</v>
      </c>
      <c r="K201" s="579">
        <v>9.1315042648519835</v>
      </c>
      <c r="L201" s="578">
        <v>20.900381137048196</v>
      </c>
      <c r="M201" s="580">
        <v>19.635155488934235</v>
      </c>
      <c r="N201" s="581">
        <v>2.2878442724014292</v>
      </c>
      <c r="O201" s="575">
        <v>12.744611325943239</v>
      </c>
      <c r="P201" s="579">
        <v>10.470941615821829</v>
      </c>
      <c r="Q201" s="578">
        <v>31.559814393923144</v>
      </c>
      <c r="R201" s="580">
        <v>29.971859995059891</v>
      </c>
      <c r="S201" s="581">
        <v>1.6244183841945983</v>
      </c>
      <c r="T201" s="575">
        <v>10.313389121496201</v>
      </c>
      <c r="U201" s="579">
        <v>8.7169993083765007</v>
      </c>
    </row>
    <row r="202" spans="1:21" ht="21" customHeight="1">
      <c r="A202" s="629">
        <v>42461</v>
      </c>
      <c r="B202" s="574">
        <v>25.969263174266686</v>
      </c>
      <c r="C202" s="575">
        <v>24.189601530002985</v>
      </c>
      <c r="D202" s="575">
        <v>1.6105028964346104</v>
      </c>
      <c r="E202" s="576">
        <v>13.721044447092453</v>
      </c>
      <c r="F202" s="577">
        <v>10.182218038938998</v>
      </c>
      <c r="G202" s="578">
        <v>32.468286579955439</v>
      </c>
      <c r="H202" s="575">
        <v>30.281799093883635</v>
      </c>
      <c r="I202" s="576">
        <v>1.679065544356078</v>
      </c>
      <c r="J202" s="576">
        <v>13.351791131873298</v>
      </c>
      <c r="K202" s="579">
        <v>9.6141772199498661</v>
      </c>
      <c r="L202" s="578">
        <v>21.171552616930338</v>
      </c>
      <c r="M202" s="580">
        <v>19.840805802587386</v>
      </c>
      <c r="N202" s="581">
        <v>1.2974475350665386</v>
      </c>
      <c r="O202" s="575">
        <v>13.194166491547008</v>
      </c>
      <c r="P202" s="579">
        <v>10.785926127906521</v>
      </c>
      <c r="Q202" s="578">
        <v>31.877802602304179</v>
      </c>
      <c r="R202" s="580">
        <v>30.230580211602454</v>
      </c>
      <c r="S202" s="581">
        <v>1.0075731257857683</v>
      </c>
      <c r="T202" s="575">
        <v>10.790064762095412</v>
      </c>
      <c r="U202" s="579">
        <v>8.979661253599275</v>
      </c>
    </row>
    <row r="203" spans="1:21" ht="21" customHeight="1">
      <c r="A203" s="629">
        <v>42491</v>
      </c>
      <c r="B203" s="574">
        <v>26.683843475612033</v>
      </c>
      <c r="C203" s="575">
        <v>24.489300973144903</v>
      </c>
      <c r="D203" s="575">
        <v>2.7516387220929346</v>
      </c>
      <c r="E203" s="576">
        <v>15.577265107689016</v>
      </c>
      <c r="F203" s="577">
        <v>10.745728928053097</v>
      </c>
      <c r="G203" s="578">
        <v>33.351282601899015</v>
      </c>
      <c r="H203" s="575">
        <v>30.645443130942201</v>
      </c>
      <c r="I203" s="576">
        <v>2.7195645811771954</v>
      </c>
      <c r="J203" s="576">
        <v>15.053800058600416</v>
      </c>
      <c r="K203" s="579">
        <v>10.195871161063678</v>
      </c>
      <c r="L203" s="578">
        <v>21.71503367093932</v>
      </c>
      <c r="M203" s="580">
        <v>20.074934513411389</v>
      </c>
      <c r="N203" s="581">
        <v>2.5670344723531286</v>
      </c>
      <c r="O203" s="575">
        <v>14.860998881998626</v>
      </c>
      <c r="P203" s="579">
        <v>11.221443771344397</v>
      </c>
      <c r="Q203" s="578">
        <v>32.680846924714913</v>
      </c>
      <c r="R203" s="580">
        <v>30.528882643575031</v>
      </c>
      <c r="S203" s="581">
        <v>2.5191332427433082</v>
      </c>
      <c r="T203" s="575">
        <v>12.300616474279906</v>
      </c>
      <c r="U203" s="579">
        <v>9.3247803684048023</v>
      </c>
    </row>
    <row r="204" spans="1:21" ht="21" customHeight="1">
      <c r="A204" s="629">
        <v>42522</v>
      </c>
      <c r="B204" s="574">
        <v>27.14126302116351</v>
      </c>
      <c r="C204" s="575">
        <v>24.809307126800235</v>
      </c>
      <c r="D204" s="575">
        <v>1.7142191152842656</v>
      </c>
      <c r="E204" s="576">
        <v>16.480162512929013</v>
      </c>
      <c r="F204" s="577">
        <v>11.371587936007415</v>
      </c>
      <c r="G204" s="578">
        <v>33.961740600458143</v>
      </c>
      <c r="H204" s="575">
        <v>31.040520167040793</v>
      </c>
      <c r="I204" s="576">
        <v>1.8303883717034779</v>
      </c>
      <c r="J204" s="576">
        <v>16.224476435030397</v>
      </c>
      <c r="K204" s="579">
        <v>10.864011162268895</v>
      </c>
      <c r="L204" s="578">
        <v>22.028402316317685</v>
      </c>
      <c r="M204" s="580">
        <v>20.31855519023858</v>
      </c>
      <c r="N204" s="581">
        <v>1.4430953694432276</v>
      </c>
      <c r="O204" s="575">
        <v>15.302042036743302</v>
      </c>
      <c r="P204" s="579">
        <v>11.672359893195392</v>
      </c>
      <c r="Q204" s="578">
        <v>33.21460721966924</v>
      </c>
      <c r="R204" s="580">
        <v>30.854232581875682</v>
      </c>
      <c r="S204" s="581">
        <v>1.6332511093850144</v>
      </c>
      <c r="T204" s="575">
        <v>13.32018054790565</v>
      </c>
      <c r="U204" s="579">
        <v>9.7493548415577891</v>
      </c>
    </row>
    <row r="205" spans="1:21" ht="21" customHeight="1">
      <c r="A205" s="629">
        <v>42552</v>
      </c>
      <c r="B205" s="574">
        <v>27.481288332975957</v>
      </c>
      <c r="C205" s="575">
        <v>25.144174489112757</v>
      </c>
      <c r="D205" s="575">
        <v>1.2527984108451733</v>
      </c>
      <c r="E205" s="576">
        <v>17.126662840540561</v>
      </c>
      <c r="F205" s="577">
        <v>12.044818414014301</v>
      </c>
      <c r="G205" s="578">
        <v>34.376915537603217</v>
      </c>
      <c r="H205" s="575">
        <v>31.45527467592423</v>
      </c>
      <c r="I205" s="576">
        <v>1.2224783824521523</v>
      </c>
      <c r="J205" s="576">
        <v>16.928835254145099</v>
      </c>
      <c r="K205" s="579">
        <v>11.553332318046671</v>
      </c>
      <c r="L205" s="578">
        <v>22.294255511792461</v>
      </c>
      <c r="M205" s="580">
        <v>20.572033600450862</v>
      </c>
      <c r="N205" s="581">
        <v>1.2068655350363002</v>
      </c>
      <c r="O205" s="575">
        <v>15.799187729204746</v>
      </c>
      <c r="P205" s="579">
        <v>12.162380450782791</v>
      </c>
      <c r="Q205" s="578">
        <v>33.501053556789678</v>
      </c>
      <c r="R205" s="580">
        <v>31.189127518854765</v>
      </c>
      <c r="S205" s="581">
        <v>0.86241073159764881</v>
      </c>
      <c r="T205" s="575">
        <v>13.631016890595319</v>
      </c>
      <c r="U205" s="579">
        <v>10.16674158261452</v>
      </c>
    </row>
    <row r="206" spans="1:21" ht="21" customHeight="1">
      <c r="A206" s="629">
        <v>42583</v>
      </c>
      <c r="B206" s="574">
        <v>27.757844083415485</v>
      </c>
      <c r="C206" s="575">
        <v>25.490516629233941</v>
      </c>
      <c r="D206" s="575">
        <v>1.0063420138410208</v>
      </c>
      <c r="E206" s="576">
        <v>17.609320172402349</v>
      </c>
      <c r="F206" s="577">
        <v>12.744438057020417</v>
      </c>
      <c r="G206" s="578">
        <v>34.669668386304046</v>
      </c>
      <c r="H206" s="575">
        <v>31.87944034182911</v>
      </c>
      <c r="I206" s="576">
        <v>0.85159719574201631</v>
      </c>
      <c r="J206" s="576">
        <v>17.207718010510618</v>
      </c>
      <c r="K206" s="579">
        <v>12.246565135207746</v>
      </c>
      <c r="L206" s="578">
        <v>22.5555484173079</v>
      </c>
      <c r="M206" s="580">
        <v>20.837240960830005</v>
      </c>
      <c r="N206" s="581">
        <v>1.172018977611657</v>
      </c>
      <c r="O206" s="575">
        <v>16.427390971338269</v>
      </c>
      <c r="P206" s="579">
        <v>12.69580239607599</v>
      </c>
      <c r="Q206" s="578">
        <v>33.753877819167258</v>
      </c>
      <c r="R206" s="580">
        <v>31.531922120348394</v>
      </c>
      <c r="S206" s="581">
        <v>0.75467555654331875</v>
      </c>
      <c r="T206" s="575">
        <v>13.878163532937521</v>
      </c>
      <c r="U206" s="579">
        <v>10.593521535879006</v>
      </c>
    </row>
    <row r="207" spans="1:21" ht="21" customHeight="1">
      <c r="A207" s="629">
        <v>42614</v>
      </c>
      <c r="B207" s="574">
        <v>27.983533437898469</v>
      </c>
      <c r="C207" s="575">
        <v>25.84375837465652</v>
      </c>
      <c r="D207" s="575">
        <v>0.81306514225225612</v>
      </c>
      <c r="E207" s="576">
        <v>17.852038545348648</v>
      </c>
      <c r="F207" s="577">
        <v>13.454155800653993</v>
      </c>
      <c r="G207" s="578">
        <v>35.001526158445635</v>
      </c>
      <c r="H207" s="575">
        <v>32.317361657357019</v>
      </c>
      <c r="I207" s="576">
        <v>0.95719915299994796</v>
      </c>
      <c r="J207" s="576">
        <v>17.666149027421625</v>
      </c>
      <c r="K207" s="579">
        <v>12.980267161573082</v>
      </c>
      <c r="L207" s="578">
        <v>22.737719863656938</v>
      </c>
      <c r="M207" s="580">
        <v>21.107307761346011</v>
      </c>
      <c r="N207" s="581">
        <v>0.80765691429276387</v>
      </c>
      <c r="O207" s="575">
        <v>16.622122344649412</v>
      </c>
      <c r="P207" s="579">
        <v>13.237561403225655</v>
      </c>
      <c r="Q207" s="578">
        <v>34.02559738749153</v>
      </c>
      <c r="R207" s="580">
        <v>31.882668063164193</v>
      </c>
      <c r="S207" s="581">
        <v>0.80500252379881942</v>
      </c>
      <c r="T207" s="575">
        <v>14.116112534541131</v>
      </c>
      <c r="U207" s="579">
        <v>11.043076387383536</v>
      </c>
    </row>
    <row r="208" spans="1:21" ht="21" customHeight="1">
      <c r="A208" s="629">
        <v>42644</v>
      </c>
      <c r="B208" s="574">
        <v>28.214675781804793</v>
      </c>
      <c r="C208" s="575">
        <v>26.207970662104447</v>
      </c>
      <c r="D208" s="575">
        <v>0.82599413122463261</v>
      </c>
      <c r="E208" s="576">
        <v>18.329659144766808</v>
      </c>
      <c r="F208" s="577">
        <v>14.205745495160741</v>
      </c>
      <c r="G208" s="578">
        <v>35.262849624698219</v>
      </c>
      <c r="H208" s="575">
        <v>32.76702873025733</v>
      </c>
      <c r="I208" s="576">
        <v>0.74660591960939371</v>
      </c>
      <c r="J208" s="576">
        <v>18.066872881919465</v>
      </c>
      <c r="K208" s="579">
        <v>13.756549086429558</v>
      </c>
      <c r="L208" s="578">
        <v>22.932659257976372</v>
      </c>
      <c r="M208" s="580">
        <v>21.386234581707878</v>
      </c>
      <c r="N208" s="581">
        <v>0.85733923844763638</v>
      </c>
      <c r="O208" s="575">
        <v>17.089762581711753</v>
      </c>
      <c r="P208" s="579">
        <v>13.817373138530925</v>
      </c>
      <c r="Q208" s="578">
        <v>34.298681960621835</v>
      </c>
      <c r="R208" s="580">
        <v>32.246270490107257</v>
      </c>
      <c r="S208" s="581">
        <v>0.80258568283271359</v>
      </c>
      <c r="T208" s="575">
        <v>14.575457224683589</v>
      </c>
      <c r="U208" s="579">
        <v>11.54447113192289</v>
      </c>
    </row>
    <row r="209" spans="1:21" ht="21" customHeight="1">
      <c r="A209" s="629">
        <v>42675</v>
      </c>
      <c r="B209" s="574">
        <v>28.436159565010513</v>
      </c>
      <c r="C209" s="575">
        <v>26.577518388862966</v>
      </c>
      <c r="D209" s="575">
        <v>0.78499496119870571</v>
      </c>
      <c r="E209" s="576">
        <v>18.476164721699433</v>
      </c>
      <c r="F209" s="577">
        <v>14.957860172211483</v>
      </c>
      <c r="G209" s="578">
        <v>35.514897744556194</v>
      </c>
      <c r="H209" s="575">
        <v>33.223609923744128</v>
      </c>
      <c r="I209" s="576">
        <v>0.71476957347609016</v>
      </c>
      <c r="J209" s="576">
        <v>18.241404616507253</v>
      </c>
      <c r="K209" s="579">
        <v>14.542352399571115</v>
      </c>
      <c r="L209" s="578">
        <v>23.134242130332066</v>
      </c>
      <c r="M209" s="580">
        <v>21.669029115093124</v>
      </c>
      <c r="N209" s="581">
        <v>0.87902091985070285</v>
      </c>
      <c r="O209" s="575">
        <v>17.19054071965121</v>
      </c>
      <c r="P209" s="579">
        <v>14.385516474737116</v>
      </c>
      <c r="Q209" s="578">
        <v>34.56464991996878</v>
      </c>
      <c r="R209" s="580">
        <v>32.61907475913663</v>
      </c>
      <c r="S209" s="581">
        <v>0.77544658903308061</v>
      </c>
      <c r="T209" s="575">
        <v>14.867074616565773</v>
      </c>
      <c r="U209" s="579">
        <v>12.073687952458386</v>
      </c>
    </row>
    <row r="210" spans="1:21" ht="21" customHeight="1">
      <c r="A210" s="629">
        <v>42705</v>
      </c>
      <c r="B210" s="574">
        <v>28.73621294182967</v>
      </c>
      <c r="C210" s="575">
        <v>26.952172649339605</v>
      </c>
      <c r="D210" s="575">
        <v>1.0551824909168062</v>
      </c>
      <c r="E210" s="576">
        <v>18.546963778122375</v>
      </c>
      <c r="F210" s="577">
        <v>15.696812638797212</v>
      </c>
      <c r="G210" s="578">
        <v>35.733981855635406</v>
      </c>
      <c r="H210" s="575">
        <v>33.678976710465584</v>
      </c>
      <c r="I210" s="576">
        <v>0.61687946465450239</v>
      </c>
      <c r="J210" s="576">
        <v>18.052451886493714</v>
      </c>
      <c r="K210" s="579">
        <v>15.307381808280638</v>
      </c>
      <c r="L210" s="578">
        <v>23.443027842208874</v>
      </c>
      <c r="M210" s="580">
        <v>21.958404973969849</v>
      </c>
      <c r="N210" s="581">
        <v>1.334756116656834</v>
      </c>
      <c r="O210" s="575">
        <v>17.388183858105478</v>
      </c>
      <c r="P210" s="579">
        <v>14.946243776133429</v>
      </c>
      <c r="Q210" s="578">
        <v>34.782947557144496</v>
      </c>
      <c r="R210" s="580">
        <v>32.990593189475256</v>
      </c>
      <c r="S210" s="581">
        <v>0.6315632812169838</v>
      </c>
      <c r="T210" s="575">
        <v>14.701603919766555</v>
      </c>
      <c r="U210" s="579">
        <v>12.589468829911496</v>
      </c>
    </row>
    <row r="211" spans="1:21" ht="21" customHeight="1">
      <c r="A211" s="629">
        <v>42736</v>
      </c>
      <c r="B211" s="574">
        <v>29.027450851563071</v>
      </c>
      <c r="C211" s="575">
        <v>27.33357815253045</v>
      </c>
      <c r="D211" s="575">
        <v>1.0134874429102751</v>
      </c>
      <c r="E211" s="576">
        <v>18.71884076901749</v>
      </c>
      <c r="F211" s="577">
        <v>16.440571470445732</v>
      </c>
      <c r="G211" s="578">
        <v>35.976030435773694</v>
      </c>
      <c r="H211" s="575">
        <v>34.133427950118062</v>
      </c>
      <c r="I211" s="576">
        <v>0.67736246443557491</v>
      </c>
      <c r="J211" s="576">
        <v>17.86680065186313</v>
      </c>
      <c r="K211" s="579">
        <v>16.042447481555683</v>
      </c>
      <c r="L211" s="578">
        <v>23.746418195196114</v>
      </c>
      <c r="M211" s="580">
        <v>22.257679081742197</v>
      </c>
      <c r="N211" s="581">
        <v>1.2941602724243211</v>
      </c>
      <c r="O211" s="575">
        <v>17.818240264018996</v>
      </c>
      <c r="P211" s="579">
        <v>15.535812442414908</v>
      </c>
      <c r="Q211" s="578">
        <v>35.016194403058456</v>
      </c>
      <c r="R211" s="580">
        <v>33.360951616230359</v>
      </c>
      <c r="S211" s="581">
        <v>0.67057814905065527</v>
      </c>
      <c r="T211" s="575">
        <v>14.537212596114315</v>
      </c>
      <c r="U211" s="579">
        <v>13.080982315040757</v>
      </c>
    </row>
    <row r="212" spans="1:21" ht="21" customHeight="1">
      <c r="A212" s="629">
        <v>42767</v>
      </c>
      <c r="B212" s="574">
        <v>29.461291577900788</v>
      </c>
      <c r="C212" s="575">
        <v>27.704206885123213</v>
      </c>
      <c r="D212" s="575">
        <v>1.4945877561079612</v>
      </c>
      <c r="E212" s="576">
        <v>17.780402228515072</v>
      </c>
      <c r="F212" s="577">
        <v>16.95838603735757</v>
      </c>
      <c r="G212" s="578">
        <v>36.371719574468592</v>
      </c>
      <c r="H212" s="575">
        <v>34.551752030567833</v>
      </c>
      <c r="I212" s="576">
        <v>1.099868812378574</v>
      </c>
      <c r="J212" s="576">
        <v>16.011470041384968</v>
      </c>
      <c r="K212" s="579">
        <v>16.436263224123792</v>
      </c>
      <c r="L212" s="578">
        <v>24.218747532254088</v>
      </c>
      <c r="M212" s="580">
        <v>22.573165707663364</v>
      </c>
      <c r="N212" s="581">
        <v>1.989055078435058</v>
      </c>
      <c r="O212" s="575">
        <v>18.528148353264172</v>
      </c>
      <c r="P212" s="579">
        <v>16.12741499625379</v>
      </c>
      <c r="Q212" s="578">
        <v>35.394441772721585</v>
      </c>
      <c r="R212" s="580">
        <v>33.722542959797927</v>
      </c>
      <c r="S212" s="581">
        <v>1.0802069616968168</v>
      </c>
      <c r="T212" s="575">
        <v>13.972139198596352</v>
      </c>
      <c r="U212" s="579">
        <v>13.444687102222105</v>
      </c>
    </row>
    <row r="213" spans="1:21" ht="21" customHeight="1">
      <c r="A213" s="629">
        <v>42795</v>
      </c>
      <c r="B213" s="574">
        <v>29.967769130808911</v>
      </c>
      <c r="C213" s="575">
        <v>28.071716281187491</v>
      </c>
      <c r="D213" s="575">
        <v>1.719128815411608</v>
      </c>
      <c r="E213" s="576">
        <v>17.255544434665211</v>
      </c>
      <c r="F213" s="577">
        <v>17.315030486428327</v>
      </c>
      <c r="G213" s="578">
        <v>36.851105640150578</v>
      </c>
      <c r="H213" s="575">
        <v>34.961667061662354</v>
      </c>
      <c r="I213" s="576">
        <v>1.3180187004919475</v>
      </c>
      <c r="J213" s="576">
        <v>15.404487900513146</v>
      </c>
      <c r="K213" s="579">
        <v>16.682433684652679</v>
      </c>
      <c r="L213" s="578">
        <v>24.753595632724718</v>
      </c>
      <c r="M213" s="580">
        <v>22.894266915636408</v>
      </c>
      <c r="N213" s="581">
        <v>2.2084052850310627</v>
      </c>
      <c r="O213" s="575">
        <v>18.436096788906298</v>
      </c>
      <c r="P213" s="579">
        <v>16.598347940452555</v>
      </c>
      <c r="Q213" s="578">
        <v>35.846570311275421</v>
      </c>
      <c r="R213" s="580">
        <v>34.079772619577277</v>
      </c>
      <c r="S213" s="581">
        <v>1.2773998286428281</v>
      </c>
      <c r="T213" s="575">
        <v>13.582956679801299</v>
      </c>
      <c r="U213" s="579">
        <v>13.705898216508643</v>
      </c>
    </row>
    <row r="214" spans="1:21" ht="21" customHeight="1">
      <c r="A214" s="629">
        <v>42826</v>
      </c>
      <c r="B214" s="574">
        <v>30.447511681394779</v>
      </c>
      <c r="C214" s="575">
        <v>28.444903656781495</v>
      </c>
      <c r="D214" s="575">
        <v>1.6008617407982513</v>
      </c>
      <c r="E214" s="576">
        <v>17.244418823425264</v>
      </c>
      <c r="F214" s="577">
        <v>17.591451936488284</v>
      </c>
      <c r="G214" s="578">
        <v>37.257447774972356</v>
      </c>
      <c r="H214" s="575">
        <v>35.360763827913765</v>
      </c>
      <c r="I214" s="576">
        <v>1.1026592764669942</v>
      </c>
      <c r="J214" s="576">
        <v>14.750273881016994</v>
      </c>
      <c r="K214" s="579">
        <v>16.772334821599117</v>
      </c>
      <c r="L214" s="578">
        <v>25.258312437777843</v>
      </c>
      <c r="M214" s="580">
        <v>23.234830234040363</v>
      </c>
      <c r="N214" s="581">
        <v>2.0389636016590771</v>
      </c>
      <c r="O214" s="575">
        <v>19.303070940481845</v>
      </c>
      <c r="P214" s="579">
        <v>17.106283208569948</v>
      </c>
      <c r="Q214" s="578">
        <v>36.256808903261657</v>
      </c>
      <c r="R214" s="580">
        <v>34.444689811323741</v>
      </c>
      <c r="S214" s="581">
        <v>1.1444291278744743</v>
      </c>
      <c r="T214" s="575">
        <v>13.736851173803785</v>
      </c>
      <c r="U214" s="579">
        <v>13.939889906922517</v>
      </c>
    </row>
    <row r="215" spans="1:21" ht="21" customHeight="1">
      <c r="A215" s="629">
        <v>42856</v>
      </c>
      <c r="B215" s="574">
        <v>31.020337318822943</v>
      </c>
      <c r="C215" s="575">
        <v>28.80627814371574</v>
      </c>
      <c r="D215" s="575">
        <v>1.8813545206000981</v>
      </c>
      <c r="E215" s="576">
        <v>16.251383902676125</v>
      </c>
      <c r="F215" s="577">
        <v>17.628013046615166</v>
      </c>
      <c r="G215" s="578">
        <v>37.692429550129212</v>
      </c>
      <c r="H215" s="575">
        <v>35.72252607359961</v>
      </c>
      <c r="I215" s="576">
        <v>1.1675028783078716</v>
      </c>
      <c r="J215" s="576">
        <v>13.01643178179603</v>
      </c>
      <c r="K215" s="579">
        <v>16.567170919878677</v>
      </c>
      <c r="L215" s="578">
        <v>25.898688347046619</v>
      </c>
      <c r="M215" s="580">
        <v>23.583468123715974</v>
      </c>
      <c r="N215" s="581">
        <v>2.5353075778372016</v>
      </c>
      <c r="O215" s="575">
        <v>19.266167114933737</v>
      </c>
      <c r="P215" s="579">
        <v>17.477185830721638</v>
      </c>
      <c r="Q215" s="578">
        <v>36.667572979308076</v>
      </c>
      <c r="R215" s="580">
        <v>34.776916982539838</v>
      </c>
      <c r="S215" s="581">
        <v>1.1329294785495279</v>
      </c>
      <c r="T215" s="575">
        <v>12.198967988122121</v>
      </c>
      <c r="U215" s="579">
        <v>13.914804510078696</v>
      </c>
    </row>
    <row r="216" spans="1:21" ht="21" customHeight="1">
      <c r="A216" s="629">
        <v>42887</v>
      </c>
      <c r="B216" s="574">
        <v>31.510571449273872</v>
      </c>
      <c r="C216" s="575">
        <v>29.170387179391607</v>
      </c>
      <c r="D216" s="575">
        <v>1.5803636350319721</v>
      </c>
      <c r="E216" s="576">
        <v>16.098397575320561</v>
      </c>
      <c r="F216" s="577">
        <v>17.578403259316815</v>
      </c>
      <c r="G216" s="578">
        <v>38.191688689950269</v>
      </c>
      <c r="H216" s="575">
        <v>36.075021747723952</v>
      </c>
      <c r="I216" s="576">
        <v>1.3245607825758725</v>
      </c>
      <c r="J216" s="576">
        <v>12.455039154957404</v>
      </c>
      <c r="K216" s="579">
        <v>16.219127622831707</v>
      </c>
      <c r="L216" s="578">
        <v>26.415299145785511</v>
      </c>
      <c r="M216" s="580">
        <v>23.94904285950496</v>
      </c>
      <c r="N216" s="581">
        <v>1.9947373079911301</v>
      </c>
      <c r="O216" s="575">
        <v>19.914729931267885</v>
      </c>
      <c r="P216" s="579">
        <v>17.867843629996557</v>
      </c>
      <c r="Q216" s="578">
        <v>37.206758016952499</v>
      </c>
      <c r="R216" s="580">
        <v>35.109596215646775</v>
      </c>
      <c r="S216" s="581">
        <v>1.4704683016481397</v>
      </c>
      <c r="T216" s="575">
        <v>12.01926240127014</v>
      </c>
      <c r="U216" s="579">
        <v>13.791831063951875</v>
      </c>
    </row>
    <row r="217" spans="1:21" ht="21" customHeight="1">
      <c r="A217" s="629">
        <v>42917</v>
      </c>
      <c r="B217" s="574">
        <v>31.892834707976895</v>
      </c>
      <c r="C217" s="575">
        <v>29.538016043975016</v>
      </c>
      <c r="D217" s="575">
        <v>1.2131270272847701</v>
      </c>
      <c r="E217" s="576">
        <v>16.052909607252076</v>
      </c>
      <c r="F217" s="577">
        <v>17.47459061248864</v>
      </c>
      <c r="G217" s="578">
        <v>38.573172861767212</v>
      </c>
      <c r="H217" s="575">
        <v>36.424709858070948</v>
      </c>
      <c r="I217" s="576">
        <v>0.99886699149107017</v>
      </c>
      <c r="J217" s="576">
        <v>12.206613823668718</v>
      </c>
      <c r="K217" s="579">
        <v>15.79841611095614</v>
      </c>
      <c r="L217" s="578">
        <v>26.816345916203769</v>
      </c>
      <c r="M217" s="580">
        <v>24.325883726539235</v>
      </c>
      <c r="N217" s="581">
        <v>1.5182367165515984</v>
      </c>
      <c r="O217" s="575">
        <v>20.283657384384796</v>
      </c>
      <c r="P217" s="579">
        <v>18.247345882256894</v>
      </c>
      <c r="Q217" s="578">
        <v>37.637425511836859</v>
      </c>
      <c r="R217" s="580">
        <v>35.454293878567377</v>
      </c>
      <c r="S217" s="581">
        <v>1.1574980402434818</v>
      </c>
      <c r="T217" s="575">
        <v>12.346990664145423</v>
      </c>
      <c r="U217" s="579">
        <v>13.675170480912598</v>
      </c>
    </row>
    <row r="218" spans="1:21" ht="21" customHeight="1">
      <c r="A218" s="629">
        <v>42948</v>
      </c>
      <c r="B218" s="574">
        <v>32.20229173332087</v>
      </c>
      <c r="C218" s="575">
        <v>29.908386681467125</v>
      </c>
      <c r="D218" s="575">
        <v>0.97030266571624679</v>
      </c>
      <c r="E218" s="576">
        <v>16.01150160131067</v>
      </c>
      <c r="F218" s="577">
        <v>17.331426100507215</v>
      </c>
      <c r="G218" s="578">
        <v>38.932523106341975</v>
      </c>
      <c r="H218" s="575">
        <v>36.779947751407441</v>
      </c>
      <c r="I218" s="576">
        <v>0.93160665279610555</v>
      </c>
      <c r="J218" s="576">
        <v>12.295631652830963</v>
      </c>
      <c r="K218" s="579">
        <v>15.371999498838008</v>
      </c>
      <c r="L218" s="578">
        <v>27.123247107798495</v>
      </c>
      <c r="M218" s="580">
        <v>24.706525284080115</v>
      </c>
      <c r="N218" s="581">
        <v>1.1444556710065399</v>
      </c>
      <c r="O218" s="575">
        <v>20.250887302680653</v>
      </c>
      <c r="P218" s="579">
        <v>18.569081820974361</v>
      </c>
      <c r="Q218" s="578">
        <v>38.041649166659866</v>
      </c>
      <c r="R218" s="580">
        <v>35.811608157525086</v>
      </c>
      <c r="S218" s="581">
        <v>1.0739939018833127</v>
      </c>
      <c r="T218" s="575">
        <v>12.703048137058133</v>
      </c>
      <c r="U218" s="579">
        <v>13.572550448533846</v>
      </c>
    </row>
    <row r="219" spans="1:21" ht="21" customHeight="1">
      <c r="A219" s="629">
        <v>42979</v>
      </c>
      <c r="B219" s="574">
        <v>32.455022329291261</v>
      </c>
      <c r="C219" s="575">
        <v>30.281010755749861</v>
      </c>
      <c r="D219" s="575">
        <v>0.78482177002601361</v>
      </c>
      <c r="E219" s="576">
        <v>15.979000297857283</v>
      </c>
      <c r="F219" s="577">
        <v>17.169532065601942</v>
      </c>
      <c r="G219" s="578">
        <v>39.244911867249925</v>
      </c>
      <c r="H219" s="575">
        <v>37.133563227141138</v>
      </c>
      <c r="I219" s="576">
        <v>0.80238509087806165</v>
      </c>
      <c r="J219" s="576">
        <v>12.123430531558085</v>
      </c>
      <c r="K219" s="579">
        <v>14.90283031408201</v>
      </c>
      <c r="L219" s="578">
        <v>27.358187799313903</v>
      </c>
      <c r="M219" s="580">
        <v>25.091564278718195</v>
      </c>
      <c r="N219" s="581">
        <v>0.86619677423452401</v>
      </c>
      <c r="O219" s="575">
        <v>20.320718011141196</v>
      </c>
      <c r="P219" s="579">
        <v>18.87619473985491</v>
      </c>
      <c r="Q219" s="578">
        <v>38.3553443876731</v>
      </c>
      <c r="R219" s="580">
        <v>36.172420407540216</v>
      </c>
      <c r="S219" s="581">
        <v>0.82460994169559854</v>
      </c>
      <c r="T219" s="575">
        <v>12.724969824551181</v>
      </c>
      <c r="U219" s="579">
        <v>13.454809791568877</v>
      </c>
    </row>
    <row r="220" spans="1:21" ht="21" customHeight="1">
      <c r="A220" s="629">
        <v>43009</v>
      </c>
      <c r="B220" s="574">
        <v>32.702286597939434</v>
      </c>
      <c r="C220" s="575">
        <v>30.654978323761082</v>
      </c>
      <c r="D220" s="575">
        <v>0.76186750432462702</v>
      </c>
      <c r="E220" s="576">
        <v>15.905236164466686</v>
      </c>
      <c r="F220" s="577">
        <v>16.968149571713354</v>
      </c>
      <c r="G220" s="578">
        <v>39.544304881152769</v>
      </c>
      <c r="H220" s="575">
        <v>37.490351165179014</v>
      </c>
      <c r="I220" s="576">
        <v>0.76288364442140733</v>
      </c>
      <c r="J220" s="576">
        <v>12.141546420728872</v>
      </c>
      <c r="K220" s="579">
        <v>14.414863409815766</v>
      </c>
      <c r="L220" s="578">
        <v>27.589403711617138</v>
      </c>
      <c r="M220" s="580">
        <v>25.4796263165216</v>
      </c>
      <c r="N220" s="581">
        <v>0.84514337718314891</v>
      </c>
      <c r="O220" s="575">
        <v>20.306168601101376</v>
      </c>
      <c r="P220" s="579">
        <v>19.140310647835548</v>
      </c>
      <c r="Q220" s="578">
        <v>38.660532335757679</v>
      </c>
      <c r="R220" s="580">
        <v>36.535907938801536</v>
      </c>
      <c r="S220" s="581">
        <v>0.79568558947072177</v>
      </c>
      <c r="T220" s="575">
        <v>12.717253625499851</v>
      </c>
      <c r="U220" s="579">
        <v>13.302739769581365</v>
      </c>
    </row>
    <row r="221" spans="1:21" ht="21" customHeight="1">
      <c r="A221" s="629">
        <v>43040</v>
      </c>
      <c r="B221" s="574">
        <v>32.957903517135499</v>
      </c>
      <c r="C221" s="575">
        <v>31.031790319771499</v>
      </c>
      <c r="D221" s="575">
        <v>0.78164845883337364</v>
      </c>
      <c r="E221" s="576">
        <v>15.901387604002622</v>
      </c>
      <c r="F221" s="577">
        <v>16.759547922183174</v>
      </c>
      <c r="G221" s="578">
        <v>39.849892394727945</v>
      </c>
      <c r="H221" s="575">
        <v>37.851600719359986</v>
      </c>
      <c r="I221" s="576">
        <v>0.77277250034764222</v>
      </c>
      <c r="J221" s="576">
        <v>12.206130174867894</v>
      </c>
      <c r="K221" s="579">
        <v>13.92982522440569</v>
      </c>
      <c r="L221" s="578">
        <v>27.83237432580729</v>
      </c>
      <c r="M221" s="580">
        <v>25.871137332811198</v>
      </c>
      <c r="N221" s="581">
        <v>0.88066642081084012</v>
      </c>
      <c r="O221" s="575">
        <v>20.308130990447921</v>
      </c>
      <c r="P221" s="579">
        <v>19.392231167344633</v>
      </c>
      <c r="Q221" s="578">
        <v>38.970613176122555</v>
      </c>
      <c r="R221" s="580">
        <v>36.903071543481019</v>
      </c>
      <c r="S221" s="581">
        <v>0.80206045191488329</v>
      </c>
      <c r="T221" s="575">
        <v>12.747021209112106</v>
      </c>
      <c r="U221" s="579">
        <v>13.133409871303712</v>
      </c>
    </row>
    <row r="222" spans="1:21" ht="21" customHeight="1">
      <c r="A222" s="629">
        <v>43070</v>
      </c>
      <c r="B222" s="574">
        <v>33.15343226914176</v>
      </c>
      <c r="C222" s="575">
        <v>31.399891930380843</v>
      </c>
      <c r="D222" s="575">
        <v>0.59326817285148081</v>
      </c>
      <c r="E222" s="576">
        <v>15.371612592980881</v>
      </c>
      <c r="F222" s="577">
        <v>16.502266213964091</v>
      </c>
      <c r="G222" s="578">
        <v>40.053848567945586</v>
      </c>
      <c r="H222" s="575">
        <v>38.211589612052514</v>
      </c>
      <c r="I222" s="576">
        <v>0.51181110151409825</v>
      </c>
      <c r="J222" s="576">
        <v>12.08895983034401</v>
      </c>
      <c r="K222" s="579">
        <v>13.458285685320263</v>
      </c>
      <c r="L222" s="578">
        <v>27.994536682310947</v>
      </c>
      <c r="M222" s="580">
        <v>26.250429736153034</v>
      </c>
      <c r="N222" s="581">
        <v>0.58263931997095142</v>
      </c>
      <c r="O222" s="575">
        <v>19.415191888767637</v>
      </c>
      <c r="P222" s="579">
        <v>19.546159055136656</v>
      </c>
      <c r="Q222" s="578">
        <v>39.16402073009116</v>
      </c>
      <c r="R222" s="580">
        <v>37.268160974559912</v>
      </c>
      <c r="S222" s="581">
        <v>0.4962907642600527</v>
      </c>
      <c r="T222" s="575">
        <v>12.595462663850014</v>
      </c>
      <c r="U222" s="579">
        <v>12.966022649296576</v>
      </c>
    </row>
    <row r="223" spans="1:21" ht="21" customHeight="1">
      <c r="A223" s="629">
        <v>43101</v>
      </c>
      <c r="B223" s="574">
        <v>33.418358556424792</v>
      </c>
      <c r="C223" s="575">
        <v>31.765800905785984</v>
      </c>
      <c r="D223" s="575">
        <v>0.79909158464302266</v>
      </c>
      <c r="E223" s="576">
        <v>15.126742362997675</v>
      </c>
      <c r="F223" s="577">
        <v>16.215303860044443</v>
      </c>
      <c r="G223" s="578">
        <v>40.325680197074497</v>
      </c>
      <c r="H223" s="575">
        <v>38.574060425494245</v>
      </c>
      <c r="I223" s="576">
        <v>0.67866544376575177</v>
      </c>
      <c r="J223" s="576">
        <v>12.090410500030075</v>
      </c>
      <c r="K223" s="579">
        <v>13.009629392821736</v>
      </c>
      <c r="L223" s="578">
        <v>28.239023065915806</v>
      </c>
      <c r="M223" s="580">
        <v>26.624813475379678</v>
      </c>
      <c r="N223" s="581">
        <v>0.87333605974390593</v>
      </c>
      <c r="O223" s="575">
        <v>18.919084275322604</v>
      </c>
      <c r="P223" s="579">
        <v>19.620798635828152</v>
      </c>
      <c r="Q223" s="578">
        <v>39.456381881101734</v>
      </c>
      <c r="R223" s="580">
        <v>37.63817659773018</v>
      </c>
      <c r="S223" s="581">
        <v>0.74650443330487803</v>
      </c>
      <c r="T223" s="575">
        <v>12.680382759285379</v>
      </c>
      <c r="U223" s="579">
        <v>12.821052081196967</v>
      </c>
    </row>
    <row r="224" spans="1:21" ht="21" customHeight="1">
      <c r="A224" s="629">
        <v>43132</v>
      </c>
      <c r="B224" s="574">
        <v>33.682980751016345</v>
      </c>
      <c r="C224" s="575">
        <v>32.117608336878952</v>
      </c>
      <c r="D224" s="575">
        <v>0.79184677531290504</v>
      </c>
      <c r="E224" s="576">
        <v>14.329613357081357</v>
      </c>
      <c r="F224" s="577">
        <v>15.930437821433088</v>
      </c>
      <c r="G224" s="578">
        <v>40.62986360874708</v>
      </c>
      <c r="H224" s="575">
        <v>38.928905761684113</v>
      </c>
      <c r="I224" s="576">
        <v>0.75431687744884357</v>
      </c>
      <c r="J224" s="576">
        <v>11.707293699876445</v>
      </c>
      <c r="K224" s="579">
        <v>12.668398775390102</v>
      </c>
      <c r="L224" s="578">
        <v>28.478240701254766</v>
      </c>
      <c r="M224" s="580">
        <v>26.979771239463066</v>
      </c>
      <c r="N224" s="581">
        <v>0.84711724899469232</v>
      </c>
      <c r="O224" s="575">
        <v>17.587586489879214</v>
      </c>
      <c r="P224" s="579">
        <v>19.521433497046914</v>
      </c>
      <c r="Q224" s="578">
        <v>39.763684001824231</v>
      </c>
      <c r="R224" s="580">
        <v>38.002280116822071</v>
      </c>
      <c r="S224" s="581">
        <v>0.77884009144204924</v>
      </c>
      <c r="T224" s="575">
        <v>12.344430397176126</v>
      </c>
      <c r="U224" s="579">
        <v>12.691027370403816</v>
      </c>
    </row>
    <row r="225" spans="1:21" ht="21" customHeight="1">
      <c r="A225" s="629">
        <v>43160</v>
      </c>
      <c r="B225" s="574">
        <v>33.964623325944679</v>
      </c>
      <c r="C225" s="575">
        <v>32.450679519806926</v>
      </c>
      <c r="D225" s="575">
        <v>0.83615692153324517</v>
      </c>
      <c r="E225" s="576">
        <v>13.337176276584188</v>
      </c>
      <c r="F225" s="577">
        <v>15.599200258211624</v>
      </c>
      <c r="G225" s="578">
        <v>40.971453832627709</v>
      </c>
      <c r="H225" s="575">
        <v>39.272268111057208</v>
      </c>
      <c r="I225" s="576">
        <v>0.84073682149178808</v>
      </c>
      <c r="J225" s="576">
        <v>11.181070746457777</v>
      </c>
      <c r="K225" s="579">
        <v>12.32950660445394</v>
      </c>
      <c r="L225" s="578">
        <v>28.733875155144041</v>
      </c>
      <c r="M225" s="580">
        <v>27.311461199664681</v>
      </c>
      <c r="N225" s="581">
        <v>0.8976483363946528</v>
      </c>
      <c r="O225" s="575">
        <v>16.07960145053562</v>
      </c>
      <c r="P225" s="579">
        <v>19.293888292231799</v>
      </c>
      <c r="Q225" s="578">
        <v>40.094358746916221</v>
      </c>
      <c r="R225" s="580">
        <v>38.356262486458796</v>
      </c>
      <c r="S225" s="581">
        <v>0.83159987157330306</v>
      </c>
      <c r="T225" s="575">
        <v>11.849915902009386</v>
      </c>
      <c r="U225" s="579">
        <v>12.548469482524865</v>
      </c>
    </row>
    <row r="226" spans="1:21" ht="21" customHeight="1">
      <c r="A226" s="629">
        <v>43191</v>
      </c>
      <c r="B226" s="574">
        <v>34.248073437189902</v>
      </c>
      <c r="C226" s="575">
        <v>32.767392999456519</v>
      </c>
      <c r="D226" s="575">
        <v>0.83454513399152574</v>
      </c>
      <c r="E226" s="576">
        <v>12.482339429128089</v>
      </c>
      <c r="F226" s="577">
        <v>15.196006268224821</v>
      </c>
      <c r="G226" s="578">
        <v>41.326029314184382</v>
      </c>
      <c r="H226" s="575">
        <v>39.611316572658218</v>
      </c>
      <c r="I226" s="576">
        <v>0.86542079518375203</v>
      </c>
      <c r="J226" s="576">
        <v>10.920183163874924</v>
      </c>
      <c r="K226" s="579">
        <v>12.020534300192537</v>
      </c>
      <c r="L226" s="578">
        <v>28.99632194058707</v>
      </c>
      <c r="M226" s="580">
        <v>27.622961991565447</v>
      </c>
      <c r="N226" s="581">
        <v>0.913370661026363</v>
      </c>
      <c r="O226" s="575">
        <v>14.799126077870667</v>
      </c>
      <c r="P226" s="579">
        <v>18.886007400631726</v>
      </c>
      <c r="Q226" s="578">
        <v>40.478304029597581</v>
      </c>
      <c r="R226" s="580">
        <v>38.708053746986799</v>
      </c>
      <c r="S226" s="581">
        <v>0.95760424828065993</v>
      </c>
      <c r="T226" s="575">
        <v>11.643316811469745</v>
      </c>
      <c r="U226" s="579">
        <v>12.377420029085215</v>
      </c>
    </row>
    <row r="227" spans="1:21" ht="21" customHeight="1">
      <c r="A227" s="629">
        <v>43221</v>
      </c>
      <c r="B227" s="574">
        <v>34.621127731496998</v>
      </c>
      <c r="C227" s="575">
        <v>33.067458867179354</v>
      </c>
      <c r="D227" s="575">
        <v>1.0892708899123136</v>
      </c>
      <c r="E227" s="576">
        <v>11.607837708744455</v>
      </c>
      <c r="F227" s="577">
        <v>14.792541758447243</v>
      </c>
      <c r="G227" s="578">
        <v>41.729374226819502</v>
      </c>
      <c r="H227" s="575">
        <v>39.947728629049074</v>
      </c>
      <c r="I227" s="576">
        <v>0.97600693637576796</v>
      </c>
      <c r="J227" s="576">
        <v>10.710226761374827</v>
      </c>
      <c r="K227" s="579">
        <v>11.827838117450653</v>
      </c>
      <c r="L227" s="578">
        <v>29.381495094635017</v>
      </c>
      <c r="M227" s="580">
        <v>27.913195887197812</v>
      </c>
      <c r="N227" s="581">
        <v>1.3283517641898186</v>
      </c>
      <c r="O227" s="575">
        <v>13.447811336690975</v>
      </c>
      <c r="P227" s="579">
        <v>18.359164736791982</v>
      </c>
      <c r="Q227" s="578">
        <v>40.919971540656114</v>
      </c>
      <c r="R227" s="580">
        <v>39.062420293765797</v>
      </c>
      <c r="S227" s="581">
        <v>1.0911215814170134</v>
      </c>
      <c r="T227" s="575">
        <v>11.597163967595336</v>
      </c>
      <c r="U227" s="579">
        <v>12.322838489040151</v>
      </c>
    </row>
    <row r="228" spans="1:21" ht="21" customHeight="1">
      <c r="A228" s="629">
        <v>43252</v>
      </c>
      <c r="B228" s="574">
        <v>35.04946283879066</v>
      </c>
      <c r="C228" s="575">
        <v>33.362366482972412</v>
      </c>
      <c r="D228" s="575">
        <v>1.2372072643491094</v>
      </c>
      <c r="E228" s="576">
        <v>11.230806763418229</v>
      </c>
      <c r="F228" s="577">
        <v>14.370667340824212</v>
      </c>
      <c r="G228" s="578">
        <v>42.158510879578294</v>
      </c>
      <c r="H228" s="575">
        <v>40.278297144851408</v>
      </c>
      <c r="I228" s="576">
        <v>1.0283802733925995</v>
      </c>
      <c r="J228" s="576">
        <v>10.386611133725168</v>
      </c>
      <c r="K228" s="579">
        <v>11.651484028260214</v>
      </c>
      <c r="L228" s="578">
        <v>29.843081476683508</v>
      </c>
      <c r="M228" s="580">
        <v>28.19884441477264</v>
      </c>
      <c r="N228" s="581">
        <v>1.5710105308180005</v>
      </c>
      <c r="O228" s="575">
        <v>12.976503926683307</v>
      </c>
      <c r="P228" s="579">
        <v>17.745183305231777</v>
      </c>
      <c r="Q228" s="578">
        <v>41.371849414746926</v>
      </c>
      <c r="R228" s="580">
        <v>39.409511243582003</v>
      </c>
      <c r="S228" s="581">
        <v>1.1042966480117116</v>
      </c>
      <c r="T228" s="575">
        <v>11.194448588873797</v>
      </c>
      <c r="U228" s="579">
        <v>12.247121845334547</v>
      </c>
    </row>
    <row r="229" spans="1:21" ht="21" customHeight="1">
      <c r="A229" s="629">
        <v>43282</v>
      </c>
      <c r="B229" s="574">
        <v>35.446280604633756</v>
      </c>
      <c r="C229" s="575">
        <v>33.658486974360493</v>
      </c>
      <c r="D229" s="575">
        <v>1.1321650424950889</v>
      </c>
      <c r="E229" s="576">
        <v>11.141831477802413</v>
      </c>
      <c r="F229" s="577">
        <v>13.949721349772062</v>
      </c>
      <c r="G229" s="578">
        <v>42.501095885913244</v>
      </c>
      <c r="H229" s="575">
        <v>40.605624063530236</v>
      </c>
      <c r="I229" s="576">
        <v>0.812611734113446</v>
      </c>
      <c r="J229" s="576">
        <v>10.183043635591858</v>
      </c>
      <c r="K229" s="579">
        <v>11.478236125284852</v>
      </c>
      <c r="L229" s="578">
        <v>30.262242308784796</v>
      </c>
      <c r="M229" s="580">
        <v>28.486002447487731</v>
      </c>
      <c r="N229" s="581">
        <v>1.4045494344435525</v>
      </c>
      <c r="O229" s="575">
        <v>12.849984868739497</v>
      </c>
      <c r="P229" s="579">
        <v>17.101613934008327</v>
      </c>
      <c r="Q229" s="578">
        <v>41.705183728347563</v>
      </c>
      <c r="R229" s="580">
        <v>39.748491094957892</v>
      </c>
      <c r="S229" s="581">
        <v>0.80570319750275132</v>
      </c>
      <c r="T229" s="575">
        <v>10.80774830157128</v>
      </c>
      <c r="U229" s="579">
        <v>12.111924245617018</v>
      </c>
    </row>
    <row r="230" spans="1:21" ht="21" customHeight="1">
      <c r="A230" s="629">
        <v>43313</v>
      </c>
      <c r="B230" s="574">
        <v>35.817783322274551</v>
      </c>
      <c r="C230" s="575">
        <v>33.959777940106626</v>
      </c>
      <c r="D230" s="575">
        <v>1.0480724953473128</v>
      </c>
      <c r="E230" s="576">
        <v>11.227435671022761</v>
      </c>
      <c r="F230" s="577">
        <v>13.546004008133167</v>
      </c>
      <c r="G230" s="578">
        <v>42.831716992918217</v>
      </c>
      <c r="H230" s="575">
        <v>40.930556887411598</v>
      </c>
      <c r="I230" s="576">
        <v>0.77791195759391485</v>
      </c>
      <c r="J230" s="576">
        <v>10.01526121470684</v>
      </c>
      <c r="K230" s="579">
        <v>11.284978336722418</v>
      </c>
      <c r="L230" s="578">
        <v>30.692214415151124</v>
      </c>
      <c r="M230" s="580">
        <v>28.783416389767115</v>
      </c>
      <c r="N230" s="581">
        <v>1.4208203806547175</v>
      </c>
      <c r="O230" s="575">
        <v>13.158333488494733</v>
      </c>
      <c r="P230" s="579">
        <v>16.501272675174533</v>
      </c>
      <c r="Q230" s="578">
        <v>42.081800873058214</v>
      </c>
      <c r="R230" s="580">
        <v>40.085170403824414</v>
      </c>
      <c r="S230" s="581">
        <v>0.90304636268669469</v>
      </c>
      <c r="T230" s="575">
        <v>10.620337958269133</v>
      </c>
      <c r="U230" s="579">
        <v>11.933455284948778</v>
      </c>
    </row>
    <row r="231" spans="1:21" ht="21" customHeight="1">
      <c r="A231" s="629">
        <v>43344</v>
      </c>
      <c r="B231" s="574">
        <v>36.117318716906802</v>
      </c>
      <c r="C231" s="575">
        <v>34.264969305741268</v>
      </c>
      <c r="D231" s="575">
        <v>0.83627563419305773</v>
      </c>
      <c r="E231" s="576">
        <v>11.284220822458806</v>
      </c>
      <c r="F231" s="577">
        <v>13.156623410382423</v>
      </c>
      <c r="G231" s="578">
        <v>43.105758422094418</v>
      </c>
      <c r="H231" s="575">
        <v>41.252294100315297</v>
      </c>
      <c r="I231" s="576">
        <v>0.63980958134719401</v>
      </c>
      <c r="J231" s="576">
        <v>9.8378270485208787</v>
      </c>
      <c r="K231" s="579">
        <v>11.091666178062212</v>
      </c>
      <c r="L231" s="578">
        <v>30.999268188967651</v>
      </c>
      <c r="M231" s="580">
        <v>29.086839755571599</v>
      </c>
      <c r="N231" s="581">
        <v>1.0004288698861359</v>
      </c>
      <c r="O231" s="575">
        <v>13.30892388181158</v>
      </c>
      <c r="P231" s="579">
        <v>15.922783579667296</v>
      </c>
      <c r="Q231" s="578">
        <v>42.373597561379206</v>
      </c>
      <c r="R231" s="580">
        <v>40.42002483496659</v>
      </c>
      <c r="S231" s="581">
        <v>0.6934035194957886</v>
      </c>
      <c r="T231" s="575">
        <v>10.476384029020778</v>
      </c>
      <c r="U231" s="579">
        <v>11.74266023553389</v>
      </c>
    </row>
    <row r="232" spans="1:21" ht="21" customHeight="1">
      <c r="A232" s="629">
        <v>43374</v>
      </c>
      <c r="B232" s="574">
        <v>36.384337343920969</v>
      </c>
      <c r="C232" s="575">
        <v>34.571806867906396</v>
      </c>
      <c r="D232" s="575">
        <v>0.73930910848365272</v>
      </c>
      <c r="E232" s="576">
        <v>11.259306700020005</v>
      </c>
      <c r="F232" s="577">
        <v>12.777136890386657</v>
      </c>
      <c r="G232" s="578">
        <v>43.452268241506864</v>
      </c>
      <c r="H232" s="575">
        <v>41.577957713678146</v>
      </c>
      <c r="I232" s="576">
        <v>0.80385969786078704</v>
      </c>
      <c r="J232" s="576">
        <v>9.8824935021595763</v>
      </c>
      <c r="K232" s="579">
        <v>10.903089518925867</v>
      </c>
      <c r="L232" s="578">
        <v>31.252573212870313</v>
      </c>
      <c r="M232" s="580">
        <v>29.392103880676029</v>
      </c>
      <c r="N232" s="581">
        <v>0.81713227021535317</v>
      </c>
      <c r="O232" s="575">
        <v>13.277450790684227</v>
      </c>
      <c r="P232" s="579">
        <v>15.355317678334586</v>
      </c>
      <c r="Q232" s="578">
        <v>42.717786714949305</v>
      </c>
      <c r="R232" s="580">
        <v>40.758129366565896</v>
      </c>
      <c r="S232" s="581">
        <v>0.81227267302837447</v>
      </c>
      <c r="T232" s="575">
        <v>10.494564182291441</v>
      </c>
      <c r="U232" s="579">
        <v>11.556361032102117</v>
      </c>
    </row>
    <row r="233" spans="1:21" ht="21" customHeight="1">
      <c r="A233" s="629">
        <v>43405</v>
      </c>
      <c r="B233" s="574">
        <v>36.675781597564153</v>
      </c>
      <c r="C233" s="575">
        <v>34.881630041275436</v>
      </c>
      <c r="D233" s="575">
        <v>0.80101569773918868</v>
      </c>
      <c r="E233" s="576">
        <v>11.280687433579175</v>
      </c>
      <c r="F233" s="577">
        <v>12.406115412074897</v>
      </c>
      <c r="G233" s="578">
        <v>43.749818234004117</v>
      </c>
      <c r="H233" s="575">
        <v>41.902951533617831</v>
      </c>
      <c r="I233" s="576">
        <v>0.68477436170527994</v>
      </c>
      <c r="J233" s="576">
        <v>9.7865404519690031</v>
      </c>
      <c r="K233" s="579">
        <v>10.703248309881118</v>
      </c>
      <c r="L233" s="578">
        <v>31.534448987877933</v>
      </c>
      <c r="M233" s="580">
        <v>29.700610102515252</v>
      </c>
      <c r="N233" s="581">
        <v>0.90192821271925538</v>
      </c>
      <c r="O233" s="575">
        <v>13.301325351311945</v>
      </c>
      <c r="P233" s="579">
        <v>14.802104447288087</v>
      </c>
      <c r="Q233" s="578">
        <v>43.038520982750107</v>
      </c>
      <c r="R233" s="580">
        <v>41.097121683784863</v>
      </c>
      <c r="S233" s="581">
        <v>0.75082136146478717</v>
      </c>
      <c r="T233" s="575">
        <v>10.438398257279616</v>
      </c>
      <c r="U233" s="579">
        <v>11.365043517752198</v>
      </c>
    </row>
    <row r="234" spans="1:21" ht="21" customHeight="1">
      <c r="A234" s="629">
        <v>43435</v>
      </c>
      <c r="B234" s="574">
        <v>36.946779442128879</v>
      </c>
      <c r="C234" s="575">
        <v>35.197742305691044</v>
      </c>
      <c r="D234" s="575">
        <v>0.73890134786583417</v>
      </c>
      <c r="E234" s="576">
        <v>11.441793242378267</v>
      </c>
      <c r="F234" s="577">
        <v>12.095106517343154</v>
      </c>
      <c r="G234" s="578">
        <v>43.967359713026802</v>
      </c>
      <c r="H234" s="575">
        <v>42.229077462374597</v>
      </c>
      <c r="I234" s="576">
        <v>0.49723973219528261</v>
      </c>
      <c r="J234" s="576">
        <v>9.7706245092590933</v>
      </c>
      <c r="K234" s="579">
        <v>10.513794089987044</v>
      </c>
      <c r="L234" s="578">
        <v>31.790232638755878</v>
      </c>
      <c r="M234" s="580">
        <v>30.016918098885654</v>
      </c>
      <c r="N234" s="581">
        <v>0.81112452916576672</v>
      </c>
      <c r="O234" s="575">
        <v>13.558702540854469</v>
      </c>
      <c r="P234" s="579">
        <v>14.348292201652143</v>
      </c>
      <c r="Q234" s="578">
        <v>43.247945682394487</v>
      </c>
      <c r="R234" s="580">
        <v>41.437448763143472</v>
      </c>
      <c r="S234" s="581">
        <v>0.48659827257613131</v>
      </c>
      <c r="T234" s="575">
        <v>10.427746886482197</v>
      </c>
      <c r="U234" s="579">
        <v>11.187264623627698</v>
      </c>
    </row>
    <row r="235" spans="1:21" ht="21" customHeight="1">
      <c r="A235" s="629">
        <v>43466</v>
      </c>
      <c r="B235" s="574">
        <v>37.219390505444551</v>
      </c>
      <c r="C235" s="575">
        <v>35.514494968109354</v>
      </c>
      <c r="D235" s="575">
        <v>0.73784797330623064</v>
      </c>
      <c r="E235" s="576">
        <v>11.374083327886851</v>
      </c>
      <c r="F235" s="577">
        <v>11.801037453586034</v>
      </c>
      <c r="G235" s="578">
        <v>44.321935194583475</v>
      </c>
      <c r="H235" s="575">
        <v>42.562098712167014</v>
      </c>
      <c r="I235" s="576">
        <v>0.80645161290324552</v>
      </c>
      <c r="J235" s="576">
        <v>9.9099506269429156</v>
      </c>
      <c r="K235" s="579">
        <v>10.338653081066383</v>
      </c>
      <c r="L235" s="578">
        <v>32.052769945177914</v>
      </c>
      <c r="M235" s="580">
        <v>30.334730338824158</v>
      </c>
      <c r="N235" s="581">
        <v>0.82584267125484701</v>
      </c>
      <c r="O235" s="575">
        <v>13.505236602413689</v>
      </c>
      <c r="P235" s="579">
        <v>13.934057667202396</v>
      </c>
      <c r="Q235" s="578">
        <v>43.647597817549169</v>
      </c>
      <c r="R235" s="580">
        <v>41.786716757847429</v>
      </c>
      <c r="S235" s="581">
        <v>0.9240950728380426</v>
      </c>
      <c r="T235" s="575">
        <v>10.622403111053842</v>
      </c>
      <c r="U235" s="579">
        <v>11.022160304034045</v>
      </c>
    </row>
    <row r="236" spans="1:21" ht="21" customHeight="1">
      <c r="A236" s="629">
        <v>43497</v>
      </c>
      <c r="B236" s="574">
        <v>37.491129009745954</v>
      </c>
      <c r="C236" s="575">
        <v>35.831840656336823</v>
      </c>
      <c r="D236" s="575">
        <v>0.73009928591294226</v>
      </c>
      <c r="E236" s="576">
        <v>11.305852907969566</v>
      </c>
      <c r="F236" s="577">
        <v>11.564473545164361</v>
      </c>
      <c r="G236" s="578">
        <v>44.611419524936501</v>
      </c>
      <c r="H236" s="575">
        <v>42.893895038516128</v>
      </c>
      <c r="I236" s="576">
        <v>0.65314009661834405</v>
      </c>
      <c r="J236" s="576">
        <v>9.7995798226904469</v>
      </c>
      <c r="K236" s="579">
        <v>10.185206080810445</v>
      </c>
      <c r="L236" s="578">
        <v>32.315169904139857</v>
      </c>
      <c r="M236" s="580">
        <v>30.65447443906459</v>
      </c>
      <c r="N236" s="581">
        <v>0.81864986836002629</v>
      </c>
      <c r="O236" s="575">
        <v>13.473196055667984</v>
      </c>
      <c r="P236" s="579">
        <v>13.620216298300434</v>
      </c>
      <c r="Q236" s="578">
        <v>43.951263632033523</v>
      </c>
      <c r="R236" s="580">
        <v>42.135681727031539</v>
      </c>
      <c r="S236" s="581">
        <v>0.69572171131548544</v>
      </c>
      <c r="T236" s="575">
        <v>10.531166151549698</v>
      </c>
      <c r="U236" s="579">
        <v>10.876720021806733</v>
      </c>
    </row>
    <row r="237" spans="1:21" ht="21" customHeight="1">
      <c r="A237" s="629">
        <v>43525</v>
      </c>
      <c r="B237" s="574">
        <v>37.786033897142055</v>
      </c>
      <c r="C237" s="575">
        <v>36.150291537269936</v>
      </c>
      <c r="D237" s="575">
        <v>0.78659911073745548</v>
      </c>
      <c r="E237" s="576">
        <v>11.251149569729819</v>
      </c>
      <c r="F237" s="577">
        <v>11.400722795973749</v>
      </c>
      <c r="G237" s="578">
        <v>44.847803179307611</v>
      </c>
      <c r="H237" s="575">
        <v>43.216924150739452</v>
      </c>
      <c r="I237" s="576">
        <v>0.5298725234218864</v>
      </c>
      <c r="J237" s="576">
        <v>9.4610978719846202</v>
      </c>
      <c r="K237" s="579">
        <v>10.044380499051471</v>
      </c>
      <c r="L237" s="578">
        <v>32.598882321095857</v>
      </c>
      <c r="M237" s="580">
        <v>30.976558369560578</v>
      </c>
      <c r="N237" s="581">
        <v>0.87795427905102486</v>
      </c>
      <c r="O237" s="575">
        <v>13.451047396438227</v>
      </c>
      <c r="P237" s="579">
        <v>13.419630473454475</v>
      </c>
      <c r="Q237" s="578">
        <v>44.199082859946031</v>
      </c>
      <c r="R237" s="580">
        <v>42.477742069784021</v>
      </c>
      <c r="S237" s="581">
        <v>0.56385006353238509</v>
      </c>
      <c r="T237" s="575">
        <v>10.237659963436926</v>
      </c>
      <c r="U237" s="579">
        <v>10.745258573564783</v>
      </c>
    </row>
    <row r="238" spans="1:21" ht="21" customHeight="1">
      <c r="A238" s="629">
        <v>43556</v>
      </c>
      <c r="B238" s="574">
        <v>38.142787650482113</v>
      </c>
      <c r="C238" s="575">
        <v>36.47485105504429</v>
      </c>
      <c r="D238" s="575">
        <v>0.9441418337557792</v>
      </c>
      <c r="E238" s="576">
        <v>11.3720680389074</v>
      </c>
      <c r="F238" s="577">
        <v>11.314473677076677</v>
      </c>
      <c r="G238" s="578">
        <v>45.161268460104083</v>
      </c>
      <c r="H238" s="575">
        <v>43.536527412899424</v>
      </c>
      <c r="I238" s="576">
        <v>0.69895347948971676</v>
      </c>
      <c r="J238" s="576">
        <v>9.2804443339136213</v>
      </c>
      <c r="K238" s="579">
        <v>9.9093167808277087</v>
      </c>
      <c r="L238" s="578">
        <v>32.969248549704339</v>
      </c>
      <c r="M238" s="580">
        <v>31.307635586987015</v>
      </c>
      <c r="N238" s="581">
        <v>1.1361316776459063</v>
      </c>
      <c r="O238" s="575">
        <v>13.701484682290825</v>
      </c>
      <c r="P238" s="579">
        <v>13.33916904547263</v>
      </c>
      <c r="Q238" s="578">
        <v>44.502748674430386</v>
      </c>
      <c r="R238" s="580">
        <v>42.813112456853425</v>
      </c>
      <c r="S238" s="581">
        <v>0.68704098554846382</v>
      </c>
      <c r="T238" s="575">
        <v>9.9422264378718523</v>
      </c>
      <c r="U238" s="579">
        <v>10.605179833372986</v>
      </c>
    </row>
    <row r="239" spans="1:21" ht="21" customHeight="1">
      <c r="A239" s="629">
        <v>43586</v>
      </c>
      <c r="B239" s="574">
        <v>38.566691584701395</v>
      </c>
      <c r="C239" s="575">
        <v>36.803648042811325</v>
      </c>
      <c r="D239" s="575">
        <v>1.1113606538244909</v>
      </c>
      <c r="E239" s="576">
        <v>11.396404772842999</v>
      </c>
      <c r="F239" s="577">
        <v>11.298688510172369</v>
      </c>
      <c r="G239" s="578">
        <v>45.498714691344006</v>
      </c>
      <c r="H239" s="575">
        <v>43.850639118276469</v>
      </c>
      <c r="I239" s="576">
        <v>0.74720273089323541</v>
      </c>
      <c r="J239" s="576">
        <v>9.0328228840344025</v>
      </c>
      <c r="K239" s="579">
        <v>9.7700435623498549</v>
      </c>
      <c r="L239" s="578">
        <v>33.434421225069457</v>
      </c>
      <c r="M239" s="580">
        <v>31.645379431189884</v>
      </c>
      <c r="N239" s="581">
        <v>1.4109289590383867</v>
      </c>
      <c r="O239" s="575">
        <v>13.794145319631795</v>
      </c>
      <c r="P239" s="579">
        <v>13.370678008618171</v>
      </c>
      <c r="Q239" s="578">
        <v>44.864006281316932</v>
      </c>
      <c r="R239" s="580">
        <v>43.141782018575157</v>
      </c>
      <c r="S239" s="581">
        <v>0.8117647058823394</v>
      </c>
      <c r="T239" s="575">
        <v>9.6384102729451229</v>
      </c>
      <c r="U239" s="579">
        <v>10.443187324622613</v>
      </c>
    </row>
    <row r="240" spans="1:21" ht="21" customHeight="1">
      <c r="A240" s="629">
        <v>43617</v>
      </c>
      <c r="B240" s="574">
        <v>38.98107180522404</v>
      </c>
      <c r="C240" s="575">
        <v>37.131282123347425</v>
      </c>
      <c r="D240" s="575">
        <v>1.0744510444007602</v>
      </c>
      <c r="E240" s="576">
        <v>11.217315895871891</v>
      </c>
      <c r="F240" s="577">
        <v>11.296907377054936</v>
      </c>
      <c r="G240" s="578">
        <v>45.885835748502494</v>
      </c>
      <c r="H240" s="575">
        <v>44.16124952402015</v>
      </c>
      <c r="I240" s="576">
        <v>0.85083954521496707</v>
      </c>
      <c r="J240" s="576">
        <v>8.8412156671542306</v>
      </c>
      <c r="K240" s="579">
        <v>9.6403091848809197</v>
      </c>
      <c r="L240" s="578">
        <v>33.889352853897989</v>
      </c>
      <c r="M240" s="580">
        <v>31.982568712624424</v>
      </c>
      <c r="N240" s="581">
        <v>1.3606684732661734</v>
      </c>
      <c r="O240" s="575">
        <v>13.558490534483994</v>
      </c>
      <c r="P240" s="579">
        <v>13.418011895088824</v>
      </c>
      <c r="Q240" s="578">
        <v>45.240970740676822</v>
      </c>
      <c r="R240" s="580">
        <v>43.464208795735978</v>
      </c>
      <c r="S240" s="581">
        <v>0.84023806745246077</v>
      </c>
      <c r="T240" s="575">
        <v>9.3520627689192963</v>
      </c>
      <c r="U240" s="579">
        <v>10.288626842116173</v>
      </c>
    </row>
    <row r="241" spans="1:21" ht="21" customHeight="1">
      <c r="A241" s="629">
        <v>43647</v>
      </c>
      <c r="B241" s="574">
        <v>39.37530834484442</v>
      </c>
      <c r="C241" s="575">
        <v>37.458701101698317</v>
      </c>
      <c r="D241" s="575">
        <v>1.0113537708512865</v>
      </c>
      <c r="E241" s="576">
        <v>11.084457023953703</v>
      </c>
      <c r="F241" s="577">
        <v>11.290507889533657</v>
      </c>
      <c r="G241" s="578">
        <v>46.240411230059159</v>
      </c>
      <c r="H241" s="575">
        <v>44.472859136032305</v>
      </c>
      <c r="I241" s="576">
        <v>0.77273406002686329</v>
      </c>
      <c r="J241" s="576">
        <v>8.7981621795905056</v>
      </c>
      <c r="K241" s="579">
        <v>9.5238902533588004</v>
      </c>
      <c r="L241" s="578">
        <v>34.314817182907866</v>
      </c>
      <c r="M241" s="580">
        <v>32.320283285468015</v>
      </c>
      <c r="N241" s="581">
        <v>1.2554513237361391</v>
      </c>
      <c r="O241" s="575">
        <v>13.391522124408638</v>
      </c>
      <c r="P241" s="579">
        <v>13.460227861204999</v>
      </c>
      <c r="Q241" s="578">
        <v>45.633642052510027</v>
      </c>
      <c r="R241" s="580">
        <v>43.791580322749518</v>
      </c>
      <c r="S241" s="581">
        <v>0.86795509778960422</v>
      </c>
      <c r="T241" s="575">
        <v>9.4195924174582615</v>
      </c>
      <c r="U241" s="579">
        <v>10.171679770517116</v>
      </c>
    </row>
    <row r="242" spans="1:21" ht="21" customHeight="1">
      <c r="A242" s="629">
        <v>43678</v>
      </c>
      <c r="B242" s="574">
        <v>39.76343788626896</v>
      </c>
      <c r="C242" s="575">
        <v>37.787505648697852</v>
      </c>
      <c r="D242" s="575">
        <v>0.98571810035198837</v>
      </c>
      <c r="E242" s="576">
        <v>11.015909411514784</v>
      </c>
      <c r="F242" s="577">
        <v>11.271356707166987</v>
      </c>
      <c r="G242" s="578">
        <v>46.548737735760611</v>
      </c>
      <c r="H242" s="575">
        <v>44.782610864602511</v>
      </c>
      <c r="I242" s="576">
        <v>0.66679014632340738</v>
      </c>
      <c r="J242" s="576">
        <v>8.6781969152835075</v>
      </c>
      <c r="K242" s="579">
        <v>9.4111936658639337</v>
      </c>
      <c r="L242" s="578">
        <v>34.734527002225306</v>
      </c>
      <c r="M242" s="580">
        <v>32.657142667724194</v>
      </c>
      <c r="N242" s="581">
        <v>1.2231154171105345</v>
      </c>
      <c r="O242" s="575">
        <v>13.170482039506098</v>
      </c>
      <c r="P242" s="579">
        <v>13.45818795622273</v>
      </c>
      <c r="Q242" s="578">
        <v>45.963485954449922</v>
      </c>
      <c r="R242" s="580">
        <v>44.115054079532165</v>
      </c>
      <c r="S242" s="581">
        <v>0.72280862781090605</v>
      </c>
      <c r="T242" s="575">
        <v>9.2241420301878208</v>
      </c>
      <c r="U242" s="579">
        <v>10.053303092166146</v>
      </c>
    </row>
    <row r="243" spans="1:21" ht="21" customHeight="1">
      <c r="A243" s="629">
        <v>43709</v>
      </c>
      <c r="B243" s="574">
        <v>40.178261465583695</v>
      </c>
      <c r="C243" s="575">
        <v>38.125917544420929</v>
      </c>
      <c r="D243" s="575">
        <v>1.0432286576960763</v>
      </c>
      <c r="E243" s="576">
        <v>11.24375477733328</v>
      </c>
      <c r="F243" s="577">
        <v>11.267916816819508</v>
      </c>
      <c r="G243" s="578">
        <v>46.961552668394226</v>
      </c>
      <c r="H243" s="575">
        <v>45.103927051794159</v>
      </c>
      <c r="I243" s="576">
        <v>0.88684452621896526</v>
      </c>
      <c r="J243" s="576">
        <v>8.9449632425988597</v>
      </c>
      <c r="K243" s="579">
        <v>9.336772743141637</v>
      </c>
      <c r="L243" s="578">
        <v>35.18630444433154</v>
      </c>
      <c r="M243" s="580">
        <v>33.006062355671183</v>
      </c>
      <c r="N243" s="581">
        <v>1.3006581090834857</v>
      </c>
      <c r="O243" s="575">
        <v>13.506887420181158</v>
      </c>
      <c r="P243" s="579">
        <v>13.474212506530051</v>
      </c>
      <c r="Q243" s="578">
        <v>46.370118912926088</v>
      </c>
      <c r="R243" s="580">
        <v>44.448097525494397</v>
      </c>
      <c r="S243" s="581">
        <v>0.88468694232449252</v>
      </c>
      <c r="T243" s="575">
        <v>9.4316309719933997</v>
      </c>
      <c r="U243" s="579">
        <v>9.9655373963135219</v>
      </c>
    </row>
    <row r="244" spans="1:21" ht="21" customHeight="1">
      <c r="A244" s="629">
        <v>43739</v>
      </c>
      <c r="B244" s="574">
        <v>40.607460613291714</v>
      </c>
      <c r="C244" s="575">
        <v>38.477844483535158</v>
      </c>
      <c r="D244" s="575">
        <v>1.0682372309107109</v>
      </c>
      <c r="E244" s="576">
        <v>11.606981403706513</v>
      </c>
      <c r="F244" s="577">
        <v>11.298332281425544</v>
      </c>
      <c r="G244" s="578">
        <v>47.309276449824189</v>
      </c>
      <c r="H244" s="575">
        <v>45.425344402487269</v>
      </c>
      <c r="I244" s="576">
        <v>0.74044353662092988</v>
      </c>
      <c r="J244" s="576">
        <v>8.8764254765255117</v>
      </c>
      <c r="K244" s="579">
        <v>9.2534287405449618</v>
      </c>
      <c r="L244" s="578">
        <v>35.655395771336515</v>
      </c>
      <c r="M244" s="580">
        <v>33.372964235543371</v>
      </c>
      <c r="N244" s="581">
        <v>1.3331645207217662</v>
      </c>
      <c r="O244" s="575">
        <v>14.087872152085865</v>
      </c>
      <c r="P244" s="579">
        <v>13.543978923824412</v>
      </c>
      <c r="Q244" s="578">
        <v>46.754064195607448</v>
      </c>
      <c r="R244" s="580">
        <v>44.784453982215915</v>
      </c>
      <c r="S244" s="581">
        <v>0.82800150545728002</v>
      </c>
      <c r="T244" s="575">
        <v>9.448704605394795</v>
      </c>
      <c r="U244" s="579">
        <v>9.8785804898907656</v>
      </c>
    </row>
    <row r="245" spans="1:21" ht="21" customHeight="1">
      <c r="A245" s="629">
        <v>43770</v>
      </c>
      <c r="B245" s="574">
        <v>41.023151883855078</v>
      </c>
      <c r="C245" s="575">
        <v>38.840125340726068</v>
      </c>
      <c r="D245" s="575">
        <v>1.0236820138102871</v>
      </c>
      <c r="E245" s="576">
        <v>11.853517762739813</v>
      </c>
      <c r="F245" s="577">
        <v>11.348366732766053</v>
      </c>
      <c r="G245" s="578">
        <v>47.684407031760955</v>
      </c>
      <c r="H245" s="575">
        <v>45.75322680230034</v>
      </c>
      <c r="I245" s="576">
        <v>0.79293240160758671</v>
      </c>
      <c r="J245" s="576">
        <v>8.9933831878156667</v>
      </c>
      <c r="K245" s="579">
        <v>9.1885538554331134</v>
      </c>
      <c r="L245" s="578">
        <v>36.101265238658684</v>
      </c>
      <c r="M245" s="580">
        <v>33.753532256441765</v>
      </c>
      <c r="N245" s="581">
        <v>1.2504964751523175</v>
      </c>
      <c r="O245" s="575">
        <v>14.481991591279325</v>
      </c>
      <c r="P245" s="579">
        <v>13.645922221588577</v>
      </c>
      <c r="Q245" s="578">
        <v>47.120557419985111</v>
      </c>
      <c r="R245" s="580">
        <v>45.124623685318824</v>
      </c>
      <c r="S245" s="581">
        <v>0.78387458006719157</v>
      </c>
      <c r="T245" s="575">
        <v>9.4846113296297716</v>
      </c>
      <c r="U245" s="579">
        <v>9.7999612540336187</v>
      </c>
    </row>
    <row r="246" spans="1:21" ht="21" customHeight="1">
      <c r="A246" s="629">
        <v>43800</v>
      </c>
      <c r="B246" s="574">
        <v>41.373583420081914</v>
      </c>
      <c r="C246" s="575">
        <v>39.209025672222161</v>
      </c>
      <c r="D246" s="575">
        <v>0.85422869802636114</v>
      </c>
      <c r="E246" s="576">
        <v>11.981569286402632</v>
      </c>
      <c r="F246" s="577">
        <v>11.396422337811558</v>
      </c>
      <c r="G246" s="578">
        <v>48.069815163887768</v>
      </c>
      <c r="H246" s="575">
        <v>46.095098089872089</v>
      </c>
      <c r="I246" s="576">
        <v>0.80824771894532432</v>
      </c>
      <c r="J246" s="576">
        <v>9.3306841203054489</v>
      </c>
      <c r="K246" s="579">
        <v>9.1548782493343595</v>
      </c>
      <c r="L246" s="578">
        <v>36.452829949017719</v>
      </c>
      <c r="M246" s="580">
        <v>34.142082032296919</v>
      </c>
      <c r="N246" s="581">
        <v>0.97382933266993632</v>
      </c>
      <c r="O246" s="575">
        <v>14.666760584122329</v>
      </c>
      <c r="P246" s="579">
        <v>13.742796378434363</v>
      </c>
      <c r="Q246" s="578">
        <v>47.549878054256084</v>
      </c>
      <c r="R246" s="580">
        <v>45.48311804964063</v>
      </c>
      <c r="S246" s="581">
        <v>0.91111111111111143</v>
      </c>
      <c r="T246" s="575">
        <v>9.9471369194140493</v>
      </c>
      <c r="U246" s="579">
        <v>9.7633165343315795</v>
      </c>
    </row>
    <row r="247" spans="1:21" ht="21" customHeight="1">
      <c r="A247" s="629">
        <v>43831</v>
      </c>
      <c r="B247" s="574">
        <v>41.734960767828461</v>
      </c>
      <c r="C247" s="575">
        <v>39.585323194087486</v>
      </c>
      <c r="D247" s="575">
        <v>0.87344947639013526</v>
      </c>
      <c r="E247" s="576">
        <v>12.132305771432115</v>
      </c>
      <c r="F247" s="577">
        <v>11.462441545722598</v>
      </c>
      <c r="G247" s="578">
        <v>48.465500846204627</v>
      </c>
      <c r="H247" s="575">
        <v>46.440395227507189</v>
      </c>
      <c r="I247" s="576">
        <v>0.82314791718631852</v>
      </c>
      <c r="J247" s="576">
        <v>9.3487922705313764</v>
      </c>
      <c r="K247" s="579">
        <v>9.1120894708876392</v>
      </c>
      <c r="L247" s="578">
        <v>36.812397630132914</v>
      </c>
      <c r="M247" s="580">
        <v>34.538717672709843</v>
      </c>
      <c r="N247" s="581">
        <v>0.98639167828142149</v>
      </c>
      <c r="O247" s="575">
        <v>14.849349036278994</v>
      </c>
      <c r="P247" s="579">
        <v>13.858660640556849</v>
      </c>
      <c r="Q247" s="578">
        <v>47.928587719446341</v>
      </c>
      <c r="R247" s="580">
        <v>45.839867208132063</v>
      </c>
      <c r="S247" s="581">
        <v>0.79644718490790467</v>
      </c>
      <c r="T247" s="575">
        <v>9.808076769292299</v>
      </c>
      <c r="U247" s="579">
        <v>9.6996145300730348</v>
      </c>
    </row>
    <row r="248" spans="1:21" ht="21" customHeight="1">
      <c r="A248" s="629">
        <v>43862</v>
      </c>
      <c r="B248" s="574">
        <v>42.064496935546664</v>
      </c>
      <c r="C248" s="575">
        <v>39.966437187904212</v>
      </c>
      <c r="D248" s="575">
        <v>0.78959261409497117</v>
      </c>
      <c r="E248" s="576">
        <v>12.19853348404591</v>
      </c>
      <c r="F248" s="577">
        <v>11.538889590468713</v>
      </c>
      <c r="G248" s="578">
        <v>48.820076327761292</v>
      </c>
      <c r="H248" s="575">
        <v>46.791116627742582</v>
      </c>
      <c r="I248" s="576">
        <v>0.73160387361276946</v>
      </c>
      <c r="J248" s="576">
        <v>9.4340347104899394</v>
      </c>
      <c r="K248" s="579">
        <v>9.0857255694009211</v>
      </c>
      <c r="L248" s="578">
        <v>37.131558582396423</v>
      </c>
      <c r="M248" s="580">
        <v>34.940083395897886</v>
      </c>
      <c r="N248" s="581">
        <v>0.86699311321754635</v>
      </c>
      <c r="O248" s="575">
        <v>14.904420099117431</v>
      </c>
      <c r="P248" s="579">
        <v>13.98037002836989</v>
      </c>
      <c r="Q248" s="578">
        <v>48.324749442940281</v>
      </c>
      <c r="R248" s="580">
        <v>46.20432435904096</v>
      </c>
      <c r="S248" s="581">
        <v>0.82656665331535351</v>
      </c>
      <c r="T248" s="575">
        <v>9.9507623888182621</v>
      </c>
      <c r="U248" s="579">
        <v>9.6560503242059497</v>
      </c>
    </row>
    <row r="249" spans="1:21" ht="21" customHeight="1">
      <c r="A249" s="629">
        <v>43891</v>
      </c>
      <c r="B249" s="574">
        <v>42.417590802648185</v>
      </c>
      <c r="C249" s="575">
        <v>40.352400263363052</v>
      </c>
      <c r="D249" s="575">
        <v>0.83941064989450354</v>
      </c>
      <c r="E249" s="576">
        <v>12.257324804486672</v>
      </c>
      <c r="F249" s="577">
        <v>11.62399678509054</v>
      </c>
      <c r="G249" s="578">
        <v>49.212336160014807</v>
      </c>
      <c r="H249" s="575">
        <v>47.154827709468186</v>
      </c>
      <c r="I249" s="576">
        <v>0.80348057962879693</v>
      </c>
      <c r="J249" s="576">
        <v>9.7318768619662421</v>
      </c>
      <c r="K249" s="579">
        <v>9.1119477753516946</v>
      </c>
      <c r="L249" s="578">
        <v>37.481102840215385</v>
      </c>
      <c r="M249" s="580">
        <v>35.346935105824514</v>
      </c>
      <c r="N249" s="581">
        <v>0.94136705046545899</v>
      </c>
      <c r="O249" s="575">
        <v>14.976650030605725</v>
      </c>
      <c r="P249" s="579">
        <v>14.108658179917526</v>
      </c>
      <c r="Q249" s="578">
        <v>48.715675548943125</v>
      </c>
      <c r="R249" s="580">
        <v>46.580707083124047</v>
      </c>
      <c r="S249" s="581">
        <v>0.80895630191406553</v>
      </c>
      <c r="T249" s="575">
        <v>10.218747532180373</v>
      </c>
      <c r="U249" s="579">
        <v>9.6590939476008941</v>
      </c>
    </row>
    <row r="250" spans="1:21" ht="21" customHeight="1">
      <c r="A250" s="629">
        <v>43922</v>
      </c>
      <c r="B250" s="574">
        <v>42.850166410230599</v>
      </c>
      <c r="C250" s="575">
        <v>40.744681826675425</v>
      </c>
      <c r="D250" s="575">
        <v>1.0198023965929792</v>
      </c>
      <c r="E250" s="576">
        <v>12.341464926171923</v>
      </c>
      <c r="F250" s="577">
        <v>11.706232234334621</v>
      </c>
      <c r="G250" s="578">
        <v>49.667974218440278</v>
      </c>
      <c r="H250" s="575">
        <v>47.530386522662866</v>
      </c>
      <c r="I250" s="576">
        <v>0.92586146884787013</v>
      </c>
      <c r="J250" s="576">
        <v>9.9791390100512132</v>
      </c>
      <c r="K250" s="579">
        <v>9.1735821552458248</v>
      </c>
      <c r="L250" s="578">
        <v>37.923352146431903</v>
      </c>
      <c r="M250" s="580">
        <v>35.759777072218476</v>
      </c>
      <c r="N250" s="581">
        <v>1.1799260766201485</v>
      </c>
      <c r="O250" s="575">
        <v>15.026437709851862</v>
      </c>
      <c r="P250" s="579">
        <v>14.220625102337607</v>
      </c>
      <c r="Q250" s="578">
        <v>49.206078387277046</v>
      </c>
      <c r="R250" s="580">
        <v>46.972651225861284</v>
      </c>
      <c r="S250" s="581">
        <v>1.006663323063691</v>
      </c>
      <c r="T250" s="575">
        <v>10.568627450980401</v>
      </c>
      <c r="U250" s="579">
        <v>9.7155720065897953</v>
      </c>
    </row>
    <row r="251" spans="1:21" ht="21" customHeight="1">
      <c r="A251" s="629">
        <v>43952</v>
      </c>
      <c r="B251" s="574">
        <v>43.350599957416058</v>
      </c>
      <c r="C251" s="575">
        <v>41.143340857734984</v>
      </c>
      <c r="D251" s="575">
        <v>1.1678683867747566</v>
      </c>
      <c r="E251" s="576">
        <v>12.404248786049195</v>
      </c>
      <c r="F251" s="577">
        <v>11.791474611091729</v>
      </c>
      <c r="G251" s="578">
        <v>50.103057176485663</v>
      </c>
      <c r="H251" s="575">
        <v>47.914081729758003</v>
      </c>
      <c r="I251" s="576">
        <v>0.87598289419230468</v>
      </c>
      <c r="J251" s="576">
        <v>10.119719900609894</v>
      </c>
      <c r="K251" s="579">
        <v>9.2665527645364136</v>
      </c>
      <c r="L251" s="578">
        <v>38.461478277819147</v>
      </c>
      <c r="M251" s="580">
        <v>36.178698493280955</v>
      </c>
      <c r="N251" s="581">
        <v>1.4189835574381675</v>
      </c>
      <c r="O251" s="575">
        <v>15.035573724782637</v>
      </c>
      <c r="P251" s="579">
        <v>14.325374331340782</v>
      </c>
      <c r="Q251" s="578">
        <v>49.663322314833934</v>
      </c>
      <c r="R251" s="580">
        <v>47.372594228654357</v>
      </c>
      <c r="S251" s="581">
        <v>0.92924277354140372</v>
      </c>
      <c r="T251" s="575">
        <v>10.697475395806592</v>
      </c>
      <c r="U251" s="579">
        <v>9.8067627532343948</v>
      </c>
    </row>
    <row r="252" spans="1:21" ht="21" customHeight="1">
      <c r="A252" s="629">
        <v>43983</v>
      </c>
      <c r="B252" s="574">
        <v>43.876595345537694</v>
      </c>
      <c r="C252" s="575">
        <v>41.55130115276112</v>
      </c>
      <c r="D252" s="575">
        <v>1.213352038122494</v>
      </c>
      <c r="E252" s="576">
        <v>12.558719690353868</v>
      </c>
      <c r="F252" s="577">
        <v>11.903760863227703</v>
      </c>
      <c r="G252" s="578">
        <v>50.533001359436021</v>
      </c>
      <c r="H252" s="575">
        <v>48.301345530669145</v>
      </c>
      <c r="I252" s="576">
        <v>0.85811965811966218</v>
      </c>
      <c r="J252" s="576">
        <v>10.127669105569652</v>
      </c>
      <c r="K252" s="579">
        <v>9.3749521385193475</v>
      </c>
      <c r="L252" s="578">
        <v>39.03218549590661</v>
      </c>
      <c r="M252" s="580">
        <v>36.607267880115003</v>
      </c>
      <c r="N252" s="581">
        <v>1.4838410889073828</v>
      </c>
      <c r="O252" s="575">
        <v>15.175363968087936</v>
      </c>
      <c r="P252" s="579">
        <v>14.460061694997876</v>
      </c>
      <c r="Q252" s="578">
        <v>50.106604595747875</v>
      </c>
      <c r="R252" s="580">
        <v>47.778063716576945</v>
      </c>
      <c r="S252" s="581">
        <v>0.89257476192150875</v>
      </c>
      <c r="T252" s="575">
        <v>10.754928056166335</v>
      </c>
      <c r="U252" s="579">
        <v>9.9250740790297556</v>
      </c>
    </row>
    <row r="253" spans="1:21" ht="21" customHeight="1">
      <c r="A253" s="629">
        <v>44013</v>
      </c>
      <c r="B253" s="574">
        <v>44.423505397624062</v>
      </c>
      <c r="C253" s="575">
        <v>41.971984240492759</v>
      </c>
      <c r="D253" s="575">
        <v>1.2464733140284352</v>
      </c>
      <c r="E253" s="576">
        <v>12.820717513036641</v>
      </c>
      <c r="F253" s="577">
        <v>12.048690974471128</v>
      </c>
      <c r="G253" s="578">
        <v>50.911557791436138</v>
      </c>
      <c r="H253" s="575">
        <v>48.690607744117216</v>
      </c>
      <c r="I253" s="576">
        <v>0.74912714823227589</v>
      </c>
      <c r="J253" s="576">
        <v>10.101870716799425</v>
      </c>
      <c r="K253" s="579">
        <v>9.4838710396014392</v>
      </c>
      <c r="L253" s="578">
        <v>39.627357491679142</v>
      </c>
      <c r="M253" s="580">
        <v>37.049979572512612</v>
      </c>
      <c r="N253" s="581">
        <v>1.5248236505612738</v>
      </c>
      <c r="O253" s="575">
        <v>15.481767775284666</v>
      </c>
      <c r="P253" s="579">
        <v>14.63383301832377</v>
      </c>
      <c r="Q253" s="578">
        <v>50.4870594667685</v>
      </c>
      <c r="R253" s="580">
        <v>48.182515167765153</v>
      </c>
      <c r="S253" s="581">
        <v>0.75929086412872948</v>
      </c>
      <c r="T253" s="575">
        <v>10.635612666360728</v>
      </c>
      <c r="U253" s="579">
        <v>10.026892869939587</v>
      </c>
    </row>
    <row r="254" spans="1:21" ht="21" customHeight="1">
      <c r="A254" s="629">
        <v>44044</v>
      </c>
      <c r="B254" s="574">
        <v>45.019970935474866</v>
      </c>
      <c r="C254" s="575">
        <v>42.410028661259915</v>
      </c>
      <c r="D254" s="575">
        <v>1.3426800350669907</v>
      </c>
      <c r="E254" s="576">
        <v>13.219513524561435</v>
      </c>
      <c r="F254" s="577">
        <v>12.232940315078338</v>
      </c>
      <c r="G254" s="578">
        <v>51.445990401318646</v>
      </c>
      <c r="H254" s="575">
        <v>49.098712132913725</v>
      </c>
      <c r="I254" s="576">
        <v>1.0497274745979297</v>
      </c>
      <c r="J254" s="576">
        <v>10.520699172033105</v>
      </c>
      <c r="K254" s="579">
        <v>9.6378955692437955</v>
      </c>
      <c r="L254" s="578">
        <v>40.290770587693721</v>
      </c>
      <c r="M254" s="580">
        <v>37.512999871301645</v>
      </c>
      <c r="N254" s="581">
        <v>1.6741290310712316</v>
      </c>
      <c r="O254" s="575">
        <v>15.996312790188398</v>
      </c>
      <c r="P254" s="579">
        <v>14.869204121696185</v>
      </c>
      <c r="Q254" s="578">
        <v>51.050760949977942</v>
      </c>
      <c r="R254" s="580">
        <v>48.606454750725817</v>
      </c>
      <c r="S254" s="581">
        <v>1.1165266687406898</v>
      </c>
      <c r="T254" s="575">
        <v>11.068079128222649</v>
      </c>
      <c r="U254" s="579">
        <v>10.181106574405192</v>
      </c>
    </row>
    <row r="255" spans="1:21" ht="21" customHeight="1">
      <c r="A255" s="629">
        <v>44075</v>
      </c>
      <c r="B255" s="574">
        <v>45.68534678839498</v>
      </c>
      <c r="C255" s="575">
        <v>42.868952438160854</v>
      </c>
      <c r="D255" s="575">
        <v>1.4779570912512696</v>
      </c>
      <c r="E255" s="576">
        <v>13.706629211740776</v>
      </c>
      <c r="F255" s="577">
        <v>12.440447861258065</v>
      </c>
      <c r="G255" s="578">
        <v>51.930748185282596</v>
      </c>
      <c r="H255" s="575">
        <v>49.512811759321089</v>
      </c>
      <c r="I255" s="576">
        <v>0.94226543250984207</v>
      </c>
      <c r="J255" s="576">
        <v>10.581412313977225</v>
      </c>
      <c r="K255" s="579">
        <v>9.7749464308597283</v>
      </c>
      <c r="L255" s="578">
        <v>41.048449102804589</v>
      </c>
      <c r="M255" s="580">
        <v>38.001511926174395</v>
      </c>
      <c r="N255" s="581">
        <v>1.8805262447432369</v>
      </c>
      <c r="O255" s="575">
        <v>16.660302214310633</v>
      </c>
      <c r="P255" s="579">
        <v>15.134945564461972</v>
      </c>
      <c r="Q255" s="578">
        <v>51.546399405802973</v>
      </c>
      <c r="R255" s="580">
        <v>49.037811458465562</v>
      </c>
      <c r="S255" s="581">
        <v>0.97087378640776478</v>
      </c>
      <c r="T255" s="575">
        <v>11.162965750846837</v>
      </c>
      <c r="U255" s="579">
        <v>10.326007609973885</v>
      </c>
    </row>
    <row r="256" spans="1:21" ht="21" customHeight="1">
      <c r="A256" s="629">
        <v>44105</v>
      </c>
      <c r="B256" s="574">
        <v>46.387016016911581</v>
      </c>
      <c r="C256" s="575">
        <v>43.350582055129188</v>
      </c>
      <c r="D256" s="575">
        <v>1.5358737053405349</v>
      </c>
      <c r="E256" s="576">
        <v>14.232742743160088</v>
      </c>
      <c r="F256" s="577">
        <v>12.663748806612858</v>
      </c>
      <c r="G256" s="578">
        <v>52.578233847255639</v>
      </c>
      <c r="H256" s="575">
        <v>49.951891542440364</v>
      </c>
      <c r="I256" s="576">
        <v>1.2468252135765283</v>
      </c>
      <c r="J256" s="576">
        <v>11.137260581483758</v>
      </c>
      <c r="K256" s="579">
        <v>9.9648053294786791</v>
      </c>
      <c r="L256" s="578">
        <v>41.851715808875852</v>
      </c>
      <c r="M256" s="580">
        <v>38.517871929302679</v>
      </c>
      <c r="N256" s="581">
        <v>1.9568746776754011</v>
      </c>
      <c r="O256" s="575">
        <v>17.378351588851459</v>
      </c>
      <c r="P256" s="579">
        <v>15.416394113052149</v>
      </c>
      <c r="Q256" s="578">
        <v>52.22877488547757</v>
      </c>
      <c r="R256" s="580">
        <v>49.494037349288071</v>
      </c>
      <c r="S256" s="581">
        <v>1.323808234019495</v>
      </c>
      <c r="T256" s="575">
        <v>11.709593131765587</v>
      </c>
      <c r="U256" s="579">
        <v>10.516112061882794</v>
      </c>
    </row>
    <row r="257" spans="1:21" ht="21" customHeight="1">
      <c r="A257" s="629">
        <v>44136</v>
      </c>
      <c r="B257" s="574">
        <v>47.130375438328272</v>
      </c>
      <c r="C257" s="575">
        <v>43.859517351335278</v>
      </c>
      <c r="D257" s="575">
        <v>1.6025161462114283</v>
      </c>
      <c r="E257" s="576">
        <v>14.887260666279346</v>
      </c>
      <c r="F257" s="577">
        <v>12.923212699692542</v>
      </c>
      <c r="G257" s="578">
        <v>52.953364429192398</v>
      </c>
      <c r="H257" s="575">
        <v>50.390971325559654</v>
      </c>
      <c r="I257" s="576">
        <v>0.71347124938914419</v>
      </c>
      <c r="J257" s="576">
        <v>11.049644371003637</v>
      </c>
      <c r="K257" s="579">
        <v>10.136431564267596</v>
      </c>
      <c r="L257" s="578">
        <v>42.707148630161711</v>
      </c>
      <c r="M257" s="580">
        <v>39.068362211927926</v>
      </c>
      <c r="N257" s="581">
        <v>2.0439611728043872</v>
      </c>
      <c r="O257" s="575">
        <v>18.298204641396282</v>
      </c>
      <c r="P257" s="579">
        <v>15.745996345232399</v>
      </c>
      <c r="Q257" s="578">
        <v>52.584796874873014</v>
      </c>
      <c r="R257" s="580">
        <v>49.949390637195393</v>
      </c>
      <c r="S257" s="581">
        <v>0.68165870284357766</v>
      </c>
      <c r="T257" s="575">
        <v>11.596296296296302</v>
      </c>
      <c r="U257" s="579">
        <v>10.692093490956452</v>
      </c>
    </row>
    <row r="258" spans="1:21" ht="21" customHeight="1">
      <c r="A258" s="629">
        <v>44166</v>
      </c>
      <c r="B258" s="574">
        <v>47.891323986320607</v>
      </c>
      <c r="C258" s="575">
        <v>44.402662398521834</v>
      </c>
      <c r="D258" s="575">
        <v>1.6145607602639558</v>
      </c>
      <c r="E258" s="576">
        <v>15.753386647855862</v>
      </c>
      <c r="F258" s="577">
        <v>13.24602342765975</v>
      </c>
      <c r="G258" s="578">
        <v>53.537471864993485</v>
      </c>
      <c r="H258" s="575">
        <v>50.846609383985133</v>
      </c>
      <c r="I258" s="576">
        <v>1.1030601022190751</v>
      </c>
      <c r="J258" s="576">
        <v>11.374407582938389</v>
      </c>
      <c r="K258" s="579">
        <v>10.308062008782315</v>
      </c>
      <c r="L258" s="578">
        <v>43.583902425708985</v>
      </c>
      <c r="M258" s="580">
        <v>39.662618251652198</v>
      </c>
      <c r="N258" s="581">
        <v>2.0529438833293341</v>
      </c>
      <c r="O258" s="575">
        <v>19.562466032581455</v>
      </c>
      <c r="P258" s="579">
        <v>16.169301608885746</v>
      </c>
      <c r="Q258" s="578">
        <v>53.176421651368379</v>
      </c>
      <c r="R258" s="580">
        <v>50.418269270288079</v>
      </c>
      <c r="S258" s="581">
        <v>1.1250871195778416</v>
      </c>
      <c r="T258" s="575">
        <v>11.832929604345594</v>
      </c>
      <c r="U258" s="579">
        <v>10.85051208507997</v>
      </c>
    </row>
    <row r="259" spans="1:21" ht="21" customHeight="1">
      <c r="A259" s="629">
        <v>44197</v>
      </c>
      <c r="B259" s="574">
        <v>48.607184346635144</v>
      </c>
      <c r="C259" s="575">
        <v>44.975347696755726</v>
      </c>
      <c r="D259" s="575">
        <v>1.4947600123124829</v>
      </c>
      <c r="E259" s="576">
        <v>16.466347283844001</v>
      </c>
      <c r="F259" s="577">
        <v>13.61621951711966</v>
      </c>
      <c r="G259" s="578">
        <v>54.210651402441655</v>
      </c>
      <c r="H259" s="575">
        <v>51.325371930338207</v>
      </c>
      <c r="I259" s="576">
        <v>1.2573988161894221</v>
      </c>
      <c r="J259" s="576">
        <v>11.854103343465056</v>
      </c>
      <c r="K259" s="579">
        <v>10.518809495268002</v>
      </c>
      <c r="L259" s="578">
        <v>44.383460716617137</v>
      </c>
      <c r="M259" s="580">
        <v>40.293540175525884</v>
      </c>
      <c r="N259" s="581">
        <v>1.8345266174157899</v>
      </c>
      <c r="O259" s="575">
        <v>20.566612266208125</v>
      </c>
      <c r="P259" s="579">
        <v>16.661946043709406</v>
      </c>
      <c r="Q259" s="578">
        <v>53.918134129275558</v>
      </c>
      <c r="R259" s="580">
        <v>50.917398137773851</v>
      </c>
      <c r="S259" s="581">
        <v>1.3948145717098868</v>
      </c>
      <c r="T259" s="575">
        <v>12.496813895058807</v>
      </c>
      <c r="U259" s="579">
        <v>11.0766702411848</v>
      </c>
    </row>
    <row r="260" spans="1:21" ht="21" customHeight="1">
      <c r="A260" s="629">
        <v>44228</v>
      </c>
      <c r="B260" s="574">
        <v>49.356333864173912</v>
      </c>
      <c r="C260" s="575">
        <v>45.58300077414134</v>
      </c>
      <c r="D260" s="575">
        <v>1.5412320783617446</v>
      </c>
      <c r="E260" s="576">
        <v>17.334896313630395</v>
      </c>
      <c r="F260" s="577">
        <v>14.05320058886052</v>
      </c>
      <c r="G260" s="578">
        <v>54.864988764541394</v>
      </c>
      <c r="H260" s="575">
        <v>51.829114633403229</v>
      </c>
      <c r="I260" s="576">
        <v>1.2070273003033378</v>
      </c>
      <c r="J260" s="576">
        <v>12.382021683449707</v>
      </c>
      <c r="K260" s="579">
        <v>10.766996747997254</v>
      </c>
      <c r="L260" s="578">
        <v>45.220955283867461</v>
      </c>
      <c r="M260" s="580">
        <v>40.967656567315139</v>
      </c>
      <c r="N260" s="581">
        <v>1.8869519269748309</v>
      </c>
      <c r="O260" s="575">
        <v>21.785772023332498</v>
      </c>
      <c r="P260" s="579">
        <v>17.251169961789259</v>
      </c>
      <c r="Q260" s="578">
        <v>54.595273991459045</v>
      </c>
      <c r="R260" s="580">
        <v>51.439941850150412</v>
      </c>
      <c r="S260" s="581">
        <v>1.2558666450881901</v>
      </c>
      <c r="T260" s="575">
        <v>12.975803539183843</v>
      </c>
      <c r="U260" s="579">
        <v>11.331444759206775</v>
      </c>
    </row>
    <row r="261" spans="1:21" ht="21" customHeight="1">
      <c r="A261" s="629">
        <v>44256</v>
      </c>
      <c r="B261" s="574">
        <v>50.125447214069176</v>
      </c>
      <c r="C261" s="575">
        <v>46.225322141759754</v>
      </c>
      <c r="D261" s="575">
        <v>1.558287031633725</v>
      </c>
      <c r="E261" s="576">
        <v>18.171367740526605</v>
      </c>
      <c r="F261" s="577">
        <v>14.554083127810543</v>
      </c>
      <c r="G261" s="578">
        <v>55.449096200342474</v>
      </c>
      <c r="H261" s="575">
        <v>52.348844636763879</v>
      </c>
      <c r="I261" s="576">
        <v>1.0646269122697447</v>
      </c>
      <c r="J261" s="576">
        <v>12.67316394013227</v>
      </c>
      <c r="K261" s="579">
        <v>11.014814769968481</v>
      </c>
      <c r="L261" s="578">
        <v>46.082248246512648</v>
      </c>
      <c r="M261" s="580">
        <v>41.684418684506575</v>
      </c>
      <c r="N261" s="581">
        <v>1.9046323927448157</v>
      </c>
      <c r="O261" s="575">
        <v>22.947951779766356</v>
      </c>
      <c r="P261" s="579">
        <v>17.929372262993652</v>
      </c>
      <c r="Q261" s="578">
        <v>55.157230268838127</v>
      </c>
      <c r="R261" s="580">
        <v>51.976738076808324</v>
      </c>
      <c r="S261" s="581">
        <v>1.0293130454240469</v>
      </c>
      <c r="T261" s="575">
        <v>13.2227556065057</v>
      </c>
      <c r="U261" s="579">
        <v>11.584261664501923</v>
      </c>
    </row>
    <row r="262" spans="1:21" ht="21" customHeight="1">
      <c r="A262" s="629">
        <v>44287</v>
      </c>
      <c r="B262" s="574">
        <v>50.613217656973887</v>
      </c>
      <c r="C262" s="575">
        <v>46.872243078988362</v>
      </c>
      <c r="D262" s="575">
        <v>0.97309943355040218</v>
      </c>
      <c r="E262" s="576">
        <v>18.116735352723936</v>
      </c>
      <c r="F262" s="577">
        <v>15.038922817900712</v>
      </c>
      <c r="G262" s="578">
        <v>55.997232210478394</v>
      </c>
      <c r="H262" s="575">
        <v>52.876282802767044</v>
      </c>
      <c r="I262" s="576">
        <v>0.98853912452506165</v>
      </c>
      <c r="J262" s="576">
        <v>12.743136984411677</v>
      </c>
      <c r="K262" s="579">
        <v>11.24732338870254</v>
      </c>
      <c r="L262" s="578">
        <v>46.539011778782914</v>
      </c>
      <c r="M262" s="580">
        <v>42.402390320535822</v>
      </c>
      <c r="N262" s="581">
        <v>0.99119194407974476</v>
      </c>
      <c r="O262" s="575">
        <v>22.718613056893574</v>
      </c>
      <c r="P262" s="579">
        <v>18.575656204182394</v>
      </c>
      <c r="Q262" s="578">
        <v>55.752345456994234</v>
      </c>
      <c r="R262" s="580">
        <v>52.522260332618096</v>
      </c>
      <c r="S262" s="581">
        <v>1.0789432051890486</v>
      </c>
      <c r="T262" s="575">
        <v>13.303777265472604</v>
      </c>
      <c r="U262" s="579">
        <v>11.814553707161025</v>
      </c>
    </row>
    <row r="263" spans="1:21" ht="21" customHeight="1">
      <c r="A263" s="629">
        <v>44317</v>
      </c>
      <c r="B263" s="574">
        <v>51.124698568483211</v>
      </c>
      <c r="C263" s="575">
        <v>47.520084629910627</v>
      </c>
      <c r="D263" s="575">
        <v>1.0105678618890295</v>
      </c>
      <c r="E263" s="576">
        <v>17.933081938205618</v>
      </c>
      <c r="F263" s="577">
        <v>15.49884778250042</v>
      </c>
      <c r="G263" s="578">
        <v>56.689253923274975</v>
      </c>
      <c r="H263" s="575">
        <v>53.425132531666158</v>
      </c>
      <c r="I263" s="576">
        <v>1.2358141384478927</v>
      </c>
      <c r="J263" s="576">
        <v>13.145299145299134</v>
      </c>
      <c r="K263" s="579">
        <v>11.501943902402715</v>
      </c>
      <c r="L263" s="578">
        <v>47.029666796481891</v>
      </c>
      <c r="M263" s="580">
        <v>43.116406030424393</v>
      </c>
      <c r="N263" s="581">
        <v>1.0542875728243786</v>
      </c>
      <c r="O263" s="575">
        <v>22.277325007562297</v>
      </c>
      <c r="P263" s="579">
        <v>19.176221992706274</v>
      </c>
      <c r="Q263" s="578">
        <v>56.499293552392523</v>
      </c>
      <c r="R263" s="580">
        <v>53.09192460241465</v>
      </c>
      <c r="S263" s="581">
        <v>1.3397608464283479</v>
      </c>
      <c r="T263" s="575">
        <v>13.764627332466546</v>
      </c>
      <c r="U263" s="579">
        <v>12.073078257345742</v>
      </c>
    </row>
    <row r="264" spans="1:21" ht="21" customHeight="1">
      <c r="A264" s="629">
        <v>44348</v>
      </c>
      <c r="B264" s="574">
        <v>51.665023280110518</v>
      </c>
      <c r="C264" s="575">
        <v>48.169120291125033</v>
      </c>
      <c r="D264" s="575">
        <v>1.0568760829044805</v>
      </c>
      <c r="E264" s="576">
        <v>17.750757261900716</v>
      </c>
      <c r="F264" s="577">
        <v>15.926863791903557</v>
      </c>
      <c r="G264" s="578">
        <v>57.150030756795474</v>
      </c>
      <c r="H264" s="575">
        <v>53.976551648112782</v>
      </c>
      <c r="I264" s="576">
        <v>0.81281160296116184</v>
      </c>
      <c r="J264" s="576">
        <v>13.094471373851732</v>
      </c>
      <c r="K264" s="579">
        <v>11.749581828605884</v>
      </c>
      <c r="L264" s="578">
        <v>47.552425478674444</v>
      </c>
      <c r="M264" s="580">
        <v>43.826426028988372</v>
      </c>
      <c r="N264" s="581">
        <v>1.1115508950015709</v>
      </c>
      <c r="O264" s="575">
        <v>21.828754589366682</v>
      </c>
      <c r="P264" s="579">
        <v>19.720559787513679</v>
      </c>
      <c r="Q264" s="578">
        <v>56.961773097440521</v>
      </c>
      <c r="R264" s="580">
        <v>53.663188644222373</v>
      </c>
      <c r="S264" s="581">
        <v>0.8185581021807451</v>
      </c>
      <c r="T264" s="575">
        <v>13.68116749677823</v>
      </c>
      <c r="U264" s="579">
        <v>12.31762961880672</v>
      </c>
    </row>
    <row r="265" spans="1:21" ht="21" customHeight="1">
      <c r="A265" s="629">
        <v>44378</v>
      </c>
      <c r="B265" s="574">
        <v>52.143022507631976</v>
      </c>
      <c r="C265" s="575">
        <v>48.812413383625675</v>
      </c>
      <c r="D265" s="575">
        <v>0.92518922314212659</v>
      </c>
      <c r="E265" s="576">
        <v>17.377100345666975</v>
      </c>
      <c r="F265" s="577">
        <v>16.297607241864839</v>
      </c>
      <c r="G265" s="578">
        <v>57.896866070605654</v>
      </c>
      <c r="H265" s="575">
        <v>54.558660671376892</v>
      </c>
      <c r="I265" s="576">
        <v>1.3067977460736131</v>
      </c>
      <c r="J265" s="576">
        <v>13.720476414776911</v>
      </c>
      <c r="K265" s="579">
        <v>12.051714281526202</v>
      </c>
      <c r="L265" s="578">
        <v>47.961686362282876</v>
      </c>
      <c r="M265" s="580">
        <v>44.52095343487202</v>
      </c>
      <c r="N265" s="581">
        <v>0.86065196357223783</v>
      </c>
      <c r="O265" s="575">
        <v>21.031755328004792</v>
      </c>
      <c r="P265" s="579">
        <v>20.164582945956937</v>
      </c>
      <c r="Q265" s="578">
        <v>57.783765043544712</v>
      </c>
      <c r="R265" s="580">
        <v>54.271247442287056</v>
      </c>
      <c r="S265" s="581">
        <v>1.4430589172462476</v>
      </c>
      <c r="T265" s="575">
        <v>14.452625393204045</v>
      </c>
      <c r="U265" s="579">
        <v>12.636808712292719</v>
      </c>
    </row>
    <row r="266" spans="1:21" ht="21" customHeight="1">
      <c r="A266" s="629">
        <v>44409</v>
      </c>
      <c r="B266" s="574">
        <v>52.677474774104141</v>
      </c>
      <c r="C266" s="575">
        <v>49.450538703511448</v>
      </c>
      <c r="D266" s="575">
        <v>1.0249736988183571</v>
      </c>
      <c r="E266" s="576">
        <v>17.009126570971006</v>
      </c>
      <c r="F266" s="577">
        <v>16.601049950911246</v>
      </c>
      <c r="G266" s="578">
        <v>58.343939503872761</v>
      </c>
      <c r="H266" s="575">
        <v>55.133489763256414</v>
      </c>
      <c r="I266" s="576">
        <v>0.77218934911242343</v>
      </c>
      <c r="J266" s="576">
        <v>13.40813744422988</v>
      </c>
      <c r="K266" s="579">
        <v>12.291111860543552</v>
      </c>
      <c r="L266" s="578">
        <v>48.470935709333219</v>
      </c>
      <c r="M266" s="580">
        <v>45.202633861675302</v>
      </c>
      <c r="N266" s="581">
        <v>1.0617836562369405</v>
      </c>
      <c r="O266" s="575">
        <v>20.302826186546113</v>
      </c>
      <c r="P266" s="579">
        <v>20.498584535374405</v>
      </c>
      <c r="Q266" s="578">
        <v>58.185162384529761</v>
      </c>
      <c r="R266" s="580">
        <v>54.865780895166374</v>
      </c>
      <c r="S266" s="581">
        <v>0.69465418302625892</v>
      </c>
      <c r="T266" s="575">
        <v>13.975112812799125</v>
      </c>
      <c r="U266" s="579">
        <v>12.877561584240183</v>
      </c>
    </row>
    <row r="267" spans="1:21" ht="21" customHeight="1">
      <c r="A267" s="629">
        <v>44440</v>
      </c>
      <c r="B267" s="574">
        <v>53.282759286017395</v>
      </c>
      <c r="C267" s="575">
        <v>50.083656411646643</v>
      </c>
      <c r="D267" s="575">
        <v>1.1490385871928908</v>
      </c>
      <c r="E267" s="576">
        <v>16.629867193111281</v>
      </c>
      <c r="F267" s="577">
        <v>16.829671739455534</v>
      </c>
      <c r="G267" s="578">
        <v>59.068506792271165</v>
      </c>
      <c r="H267" s="575">
        <v>55.728302980505447</v>
      </c>
      <c r="I267" s="576">
        <v>1.2418895510994901</v>
      </c>
      <c r="J267" s="576">
        <v>13.74476366395092</v>
      </c>
      <c r="K267" s="579">
        <v>12.553298833840216</v>
      </c>
      <c r="L267" s="578">
        <v>49.080033489473074</v>
      </c>
      <c r="M267" s="580">
        <v>45.871932560564353</v>
      </c>
      <c r="N267" s="581">
        <v>1.2566247612640495</v>
      </c>
      <c r="O267" s="575">
        <v>19.566109225110125</v>
      </c>
      <c r="P267" s="579">
        <v>20.710809216432864</v>
      </c>
      <c r="Q267" s="578">
        <v>58.949562538231739</v>
      </c>
      <c r="R267" s="580">
        <v>55.4827111562021</v>
      </c>
      <c r="S267" s="581">
        <v>1.3137372525494868</v>
      </c>
      <c r="T267" s="575">
        <v>14.362134344528712</v>
      </c>
      <c r="U267" s="579">
        <v>13.142714786925794</v>
      </c>
    </row>
    <row r="268" spans="1:21" ht="21" customHeight="1">
      <c r="A268" s="629">
        <v>44470</v>
      </c>
      <c r="B268" s="574">
        <v>53.80596045112911</v>
      </c>
      <c r="C268" s="575">
        <v>50.701901781164786</v>
      </c>
      <c r="D268" s="575">
        <v>0.98193331599667033</v>
      </c>
      <c r="E268" s="576">
        <v>15.993579823096965</v>
      </c>
      <c r="F268" s="577">
        <v>16.957833960999366</v>
      </c>
      <c r="G268" s="578">
        <v>59.53956117598171</v>
      </c>
      <c r="H268" s="575">
        <v>56.308413591232615</v>
      </c>
      <c r="I268" s="576">
        <v>0.7974712910335171</v>
      </c>
      <c r="J268" s="576">
        <v>13.239941358527446</v>
      </c>
      <c r="K268" s="579">
        <v>12.725287977116125</v>
      </c>
      <c r="L268" s="578">
        <v>49.526366926766812</v>
      </c>
      <c r="M268" s="580">
        <v>46.511486820388598</v>
      </c>
      <c r="N268" s="581">
        <v>0.9093992109632012</v>
      </c>
      <c r="O268" s="575">
        <v>18.337721571413653</v>
      </c>
      <c r="P268" s="579">
        <v>20.753002413419239</v>
      </c>
      <c r="Q268" s="578">
        <v>59.427748935753073</v>
      </c>
      <c r="R268" s="580">
        <v>56.082625660391727</v>
      </c>
      <c r="S268" s="581">
        <v>0.8111788738232093</v>
      </c>
      <c r="T268" s="575">
        <v>13.783539947204872</v>
      </c>
      <c r="U268" s="579">
        <v>13.311882933709441</v>
      </c>
    </row>
    <row r="269" spans="1:21" ht="21" customHeight="1">
      <c r="A269" s="629">
        <v>44501</v>
      </c>
      <c r="B269" s="574">
        <v>54.386427592177206</v>
      </c>
      <c r="C269" s="575">
        <v>51.306572793985531</v>
      </c>
      <c r="D269" s="575">
        <v>1.0788156854393947</v>
      </c>
      <c r="E269" s="576">
        <v>15.395701999751154</v>
      </c>
      <c r="F269" s="577">
        <v>16.979337421786596</v>
      </c>
      <c r="G269" s="578">
        <v>60.288109414823566</v>
      </c>
      <c r="H269" s="575">
        <v>56.919642340035232</v>
      </c>
      <c r="I269" s="576">
        <v>1.2572283437383192</v>
      </c>
      <c r="J269" s="576">
        <v>13.85132949472731</v>
      </c>
      <c r="K269" s="579">
        <v>12.956033278850626</v>
      </c>
      <c r="L269" s="578">
        <v>50.056408337096244</v>
      </c>
      <c r="M269" s="580">
        <v>47.123925129299806</v>
      </c>
      <c r="N269" s="581">
        <v>1.0702206586507401</v>
      </c>
      <c r="O269" s="575">
        <v>17.208500081750145</v>
      </c>
      <c r="P269" s="579">
        <v>20.619146698994314</v>
      </c>
      <c r="Q269" s="578">
        <v>60.160735384508406</v>
      </c>
      <c r="R269" s="580">
        <v>56.713953869528005</v>
      </c>
      <c r="S269" s="581">
        <v>1.2334077293551218</v>
      </c>
      <c r="T269" s="575">
        <v>14.407089044505668</v>
      </c>
      <c r="U269" s="579">
        <v>13.54283434900465</v>
      </c>
    </row>
    <row r="270" spans="1:21" ht="21" customHeight="1">
      <c r="A270" s="629">
        <v>44531</v>
      </c>
      <c r="B270" s="574">
        <v>55.374577476196045</v>
      </c>
      <c r="C270" s="575">
        <v>51.930177251475151</v>
      </c>
      <c r="D270" s="575">
        <v>1.8169052974550794</v>
      </c>
      <c r="E270" s="576">
        <v>15.625488850575337</v>
      </c>
      <c r="F270" s="577">
        <v>16.952845722160802</v>
      </c>
      <c r="G270" s="578">
        <v>60.964714802335088</v>
      </c>
      <c r="H270" s="575">
        <v>57.53857925148035</v>
      </c>
      <c r="I270" s="576">
        <v>1.1222866234799511</v>
      </c>
      <c r="J270" s="576">
        <v>13.872980323148298</v>
      </c>
      <c r="K270" s="579">
        <v>13.161093627617475</v>
      </c>
      <c r="L270" s="578">
        <v>51.154568268847299</v>
      </c>
      <c r="M270" s="580">
        <v>47.754813949561331</v>
      </c>
      <c r="N270" s="581">
        <v>2.1938448407158688</v>
      </c>
      <c r="O270" s="575">
        <v>17.370325789534121</v>
      </c>
      <c r="P270" s="579">
        <v>20.402575660955108</v>
      </c>
      <c r="Q270" s="578">
        <v>60.806461541745236</v>
      </c>
      <c r="R270" s="580">
        <v>57.349790527059405</v>
      </c>
      <c r="S270" s="581">
        <v>1.0733348804827187</v>
      </c>
      <c r="T270" s="575">
        <v>14.348539547095513</v>
      </c>
      <c r="U270" s="579">
        <v>13.748034903007138</v>
      </c>
    </row>
    <row r="271" spans="1:21" ht="21" customHeight="1">
      <c r="A271" s="629">
        <v>44562</v>
      </c>
      <c r="B271" s="574">
        <v>56.190169790003949</v>
      </c>
      <c r="C271" s="575">
        <v>52.562092705089206</v>
      </c>
      <c r="D271" s="575">
        <v>1.4728641751867286</v>
      </c>
      <c r="E271" s="576">
        <v>15.600544539448819</v>
      </c>
      <c r="F271" s="577">
        <v>16.868674500276853</v>
      </c>
      <c r="G271" s="578">
        <v>61.728939641837115</v>
      </c>
      <c r="H271" s="575">
        <v>58.165103271429977</v>
      </c>
      <c r="I271" s="576">
        <v>1.2535527181253343</v>
      </c>
      <c r="J271" s="576">
        <v>13.868655042681951</v>
      </c>
      <c r="K271" s="579">
        <v>13.326218756631818</v>
      </c>
      <c r="L271" s="578">
        <v>51.984565826773213</v>
      </c>
      <c r="M271" s="580">
        <v>48.388239375407665</v>
      </c>
      <c r="N271" s="581">
        <v>1.6225287125165124</v>
      </c>
      <c r="O271" s="575">
        <v>17.125985642913662</v>
      </c>
      <c r="P271" s="579">
        <v>20.089322418977872</v>
      </c>
      <c r="Q271" s="578">
        <v>61.554737959524317</v>
      </c>
      <c r="R271" s="580">
        <v>57.986174179580132</v>
      </c>
      <c r="S271" s="581">
        <v>1.2305870113250563</v>
      </c>
      <c r="T271" s="575">
        <v>14.163331045430908</v>
      </c>
      <c r="U271" s="579">
        <v>13.8828304279794</v>
      </c>
    </row>
    <row r="272" spans="1:21" ht="21" customHeight="1">
      <c r="A272" s="629">
        <v>44593</v>
      </c>
      <c r="B272" s="574">
        <v>57.106485414377119</v>
      </c>
      <c r="C272" s="575">
        <v>53.20793866760615</v>
      </c>
      <c r="D272" s="575">
        <v>1.6307400881642877</v>
      </c>
      <c r="E272" s="576">
        <v>15.702445752010718</v>
      </c>
      <c r="F272" s="577">
        <v>16.727590908824808</v>
      </c>
      <c r="G272" s="578">
        <v>62.552229175304106</v>
      </c>
      <c r="H272" s="575">
        <v>58.805706638993534</v>
      </c>
      <c r="I272" s="576">
        <v>1.3337172778989554</v>
      </c>
      <c r="J272" s="576">
        <v>14.011194723384122</v>
      </c>
      <c r="K272" s="579">
        <v>13.460758600522141</v>
      </c>
      <c r="L272" s="578">
        <v>52.958317099479004</v>
      </c>
      <c r="M272" s="580">
        <v>49.033019526708635</v>
      </c>
      <c r="N272" s="581">
        <v>1.8731545742838307</v>
      </c>
      <c r="O272" s="575">
        <v>17.110124646950652</v>
      </c>
      <c r="P272" s="579">
        <v>19.68714746019478</v>
      </c>
      <c r="Q272" s="578">
        <v>62.389303782212622</v>
      </c>
      <c r="R272" s="580">
        <v>58.635676662142941</v>
      </c>
      <c r="S272" s="581">
        <v>1.3558108609561117</v>
      </c>
      <c r="T272" s="575">
        <v>14.276015524664061</v>
      </c>
      <c r="U272" s="579">
        <v>13.988613814833627</v>
      </c>
    </row>
    <row r="273" spans="1:21" ht="21" customHeight="1">
      <c r="A273" s="629">
        <v>44623</v>
      </c>
      <c r="B273" s="574">
        <v>58.102988919957326</v>
      </c>
      <c r="C273" s="575">
        <v>53.872733809763481</v>
      </c>
      <c r="D273" s="575">
        <v>1.7449918312243682</v>
      </c>
      <c r="E273" s="576">
        <v>15.915153179219942</v>
      </c>
      <c r="F273" s="577">
        <v>16.543771495093779</v>
      </c>
      <c r="G273" s="578">
        <v>63.164290370347651</v>
      </c>
      <c r="H273" s="575">
        <v>59.44863948649396</v>
      </c>
      <c r="I273" s="576">
        <v>0.9784802286233969</v>
      </c>
      <c r="J273" s="576">
        <v>13.914012488372208</v>
      </c>
      <c r="K273" s="579">
        <v>13.562467135605118</v>
      </c>
      <c r="L273" s="578">
        <v>54.009845299781745</v>
      </c>
      <c r="M273" s="580">
        <v>49.693652614481067</v>
      </c>
      <c r="N273" s="581">
        <v>1.9855770687114358</v>
      </c>
      <c r="O273" s="575">
        <v>17.203147317945849</v>
      </c>
      <c r="P273" s="579">
        <v>19.213975347943133</v>
      </c>
      <c r="Q273" s="578">
        <v>62.908028573055162</v>
      </c>
      <c r="R273" s="580">
        <v>59.281576520827706</v>
      </c>
      <c r="S273" s="581">
        <v>0.8314322478309748</v>
      </c>
      <c r="T273" s="575">
        <v>14.052189108190149</v>
      </c>
      <c r="U273" s="579">
        <v>14.054053244404628</v>
      </c>
    </row>
    <row r="274" spans="1:21" ht="21" customHeight="1">
      <c r="A274" s="629">
        <v>44654</v>
      </c>
      <c r="B274" s="574">
        <v>59.125759753027054</v>
      </c>
      <c r="C274" s="575">
        <v>54.582112317767923</v>
      </c>
      <c r="D274" s="575">
        <v>1.7602723234749504</v>
      </c>
      <c r="E274" s="576">
        <v>16.818812338203998</v>
      </c>
      <c r="F274" s="577">
        <v>16.44868846107282</v>
      </c>
      <c r="G274" s="578">
        <v>63.936278155157247</v>
      </c>
      <c r="H274" s="575">
        <v>60.110226648550537</v>
      </c>
      <c r="I274" s="576">
        <v>1.2221902285029103</v>
      </c>
      <c r="J274" s="576">
        <v>14.177568482024498</v>
      </c>
      <c r="K274" s="579">
        <v>13.680885762652252</v>
      </c>
      <c r="L274" s="578">
        <v>55.088657493351896</v>
      </c>
      <c r="M274" s="580">
        <v>50.406123090695139</v>
      </c>
      <c r="N274" s="581">
        <v>1.9974361851662366</v>
      </c>
      <c r="O274" s="575">
        <v>18.370922346199791</v>
      </c>
      <c r="P274" s="579">
        <v>18.875664106801665</v>
      </c>
      <c r="Q274" s="578">
        <v>63.637844094705578</v>
      </c>
      <c r="R274" s="580">
        <v>59.938701407303647</v>
      </c>
      <c r="S274" s="581">
        <v>1.1601309692973274</v>
      </c>
      <c r="T274" s="575">
        <v>14.143797131896434</v>
      </c>
      <c r="U274" s="579">
        <v>14.120567218010024</v>
      </c>
    </row>
    <row r="275" spans="1:21" ht="21" customHeight="1">
      <c r="A275" s="629">
        <v>44684</v>
      </c>
      <c r="B275" s="574">
        <v>60.179802579931135</v>
      </c>
      <c r="C275" s="575">
        <v>55.336704318721907</v>
      </c>
      <c r="D275" s="575">
        <v>1.7827133745205117</v>
      </c>
      <c r="E275" s="576">
        <v>17.711799316172616</v>
      </c>
      <c r="F275" s="577">
        <v>16.449086212046126</v>
      </c>
      <c r="G275" s="578">
        <v>65.1341689879537</v>
      </c>
      <c r="H275" s="575">
        <v>60.8139695706071</v>
      </c>
      <c r="I275" s="576">
        <v>1.8735698532364751</v>
      </c>
      <c r="J275" s="576">
        <v>14.896853425004224</v>
      </c>
      <c r="K275" s="579">
        <v>13.830264313451025</v>
      </c>
      <c r="L275" s="578">
        <v>56.198604756048717</v>
      </c>
      <c r="M275" s="580">
        <v>51.170201253992381</v>
      </c>
      <c r="N275" s="581">
        <v>2.0148381049779118</v>
      </c>
      <c r="O275" s="575">
        <v>19.496072551916782</v>
      </c>
      <c r="P275" s="579">
        <v>18.679189582464176</v>
      </c>
      <c r="Q275" s="578">
        <v>64.883766116206488</v>
      </c>
      <c r="R275" s="580">
        <v>60.637407454288137</v>
      </c>
      <c r="S275" s="581">
        <v>1.9578319146807246</v>
      </c>
      <c r="T275" s="575">
        <v>14.839960000630683</v>
      </c>
      <c r="U275" s="579">
        <v>14.212110237816304</v>
      </c>
    </row>
    <row r="276" spans="1:21" ht="21" customHeight="1">
      <c r="A276" s="629">
        <v>44715</v>
      </c>
      <c r="B276" s="574">
        <v>61.272452510168854</v>
      </c>
      <c r="C276" s="575">
        <v>56.137323421226775</v>
      </c>
      <c r="D276" s="575">
        <v>1.8156422643401839</v>
      </c>
      <c r="E276" s="576">
        <v>18.595615795951659</v>
      </c>
      <c r="F276" s="577">
        <v>16.542139615470305</v>
      </c>
      <c r="G276" s="578">
        <v>66.149213502951525</v>
      </c>
      <c r="H276" s="575">
        <v>61.563901466120093</v>
      </c>
      <c r="I276" s="576">
        <v>1.5583902132620295</v>
      </c>
      <c r="J276" s="576">
        <v>15.746593006139364</v>
      </c>
      <c r="K276" s="579">
        <v>14.056751656666066</v>
      </c>
      <c r="L276" s="578">
        <v>57.34963687058611</v>
      </c>
      <c r="M276" s="580">
        <v>51.986635536651676</v>
      </c>
      <c r="N276" s="581">
        <v>2.0481506961496336</v>
      </c>
      <c r="O276" s="575">
        <v>20.602968814504251</v>
      </c>
      <c r="P276" s="579">
        <v>18.619381608406414</v>
      </c>
      <c r="Q276" s="578">
        <v>65.90675648421481</v>
      </c>
      <c r="R276" s="580">
        <v>61.382822736519323</v>
      </c>
      <c r="S276" s="581">
        <v>1.5766507236589149</v>
      </c>
      <c r="T276" s="575">
        <v>15.703484811599395</v>
      </c>
      <c r="U276" s="579">
        <v>14.385343635609843</v>
      </c>
    </row>
    <row r="277" spans="1:21" ht="21" customHeight="1">
      <c r="A277" s="629">
        <v>44745</v>
      </c>
      <c r="B277" s="574">
        <v>62.385486954697207</v>
      </c>
      <c r="C277" s="575">
        <v>56.99086212514888</v>
      </c>
      <c r="D277" s="575">
        <v>1.8165332036344211</v>
      </c>
      <c r="E277" s="576">
        <v>19.643020205754439</v>
      </c>
      <c r="F277" s="577">
        <v>16.754854297506824</v>
      </c>
      <c r="G277" s="578">
        <v>67.309492657821934</v>
      </c>
      <c r="H277" s="575">
        <v>62.348287015054787</v>
      </c>
      <c r="I277" s="576">
        <v>1.7540331825995708</v>
      </c>
      <c r="J277" s="576">
        <v>16.25757528177347</v>
      </c>
      <c r="K277" s="579">
        <v>14.277524865570186</v>
      </c>
      <c r="L277" s="578">
        <v>58.521322369662954</v>
      </c>
      <c r="M277" s="580">
        <v>52.866605203933347</v>
      </c>
      <c r="N277" s="581">
        <v>2.0430565266190683</v>
      </c>
      <c r="O277" s="575">
        <v>22.01681552149131</v>
      </c>
      <c r="P277" s="579">
        <v>18.745447087672673</v>
      </c>
      <c r="Q277" s="578">
        <v>67.066060263708593</v>
      </c>
      <c r="R277" s="580">
        <v>62.156347338199652</v>
      </c>
      <c r="S277" s="581">
        <v>1.7590059674252672</v>
      </c>
      <c r="T277" s="575">
        <v>16.063846329793364</v>
      </c>
      <c r="U277" s="579">
        <v>14.529055932052671</v>
      </c>
    </row>
    <row r="278" spans="1:21" ht="21" customHeight="1">
      <c r="A278" s="629">
        <v>44776</v>
      </c>
      <c r="B278" s="574">
        <v>63.489443233513953</v>
      </c>
      <c r="C278" s="575">
        <v>57.891859496766358</v>
      </c>
      <c r="D278" s="575">
        <v>1.7695722718625433</v>
      </c>
      <c r="E278" s="576">
        <v>20.524841985639171</v>
      </c>
      <c r="F278" s="577">
        <v>17.070230202882499</v>
      </c>
      <c r="G278" s="578">
        <v>68.37895750205908</v>
      </c>
      <c r="H278" s="575">
        <v>63.184538514903657</v>
      </c>
      <c r="I278" s="576">
        <v>1.5888766977845563</v>
      </c>
      <c r="J278" s="576">
        <v>17.199760735252042</v>
      </c>
      <c r="K278" s="579">
        <v>14.602828128998382</v>
      </c>
      <c r="L278" s="578">
        <v>59.677815910277012</v>
      </c>
      <c r="M278" s="580">
        <v>53.800511887345344</v>
      </c>
      <c r="N278" s="581">
        <v>1.9761917430860763</v>
      </c>
      <c r="O278" s="575">
        <v>23.1208249581736</v>
      </c>
      <c r="P278" s="579">
        <v>19.020745675971966</v>
      </c>
      <c r="Q278" s="578">
        <v>68.143646202925254</v>
      </c>
      <c r="R278" s="580">
        <v>62.986220989732601</v>
      </c>
      <c r="S278" s="581">
        <v>1.6067530058863042</v>
      </c>
      <c r="T278" s="575">
        <v>17.115160309397453</v>
      </c>
      <c r="U278" s="579">
        <v>14.800555030980391</v>
      </c>
    </row>
    <row r="279" spans="1:21" ht="21" customHeight="1">
      <c r="A279" s="629">
        <v>44807</v>
      </c>
      <c r="B279" s="574">
        <v>64.351553571938894</v>
      </c>
      <c r="C279" s="575">
        <v>58.814259020593148</v>
      </c>
      <c r="D279" s="575">
        <v>1.3578798214596048</v>
      </c>
      <c r="E279" s="576">
        <v>20.773688214052768</v>
      </c>
      <c r="F279" s="577">
        <v>17.432039180981704</v>
      </c>
      <c r="G279" s="578">
        <v>69.465104454263241</v>
      </c>
      <c r="H279" s="575">
        <v>64.050921653402995</v>
      </c>
      <c r="I279" s="576">
        <v>1.5884228012271961</v>
      </c>
      <c r="J279" s="576">
        <v>17.60091498258835</v>
      </c>
      <c r="K279" s="579">
        <v>14.934276171676927</v>
      </c>
      <c r="L279" s="578">
        <v>60.533361786958956</v>
      </c>
      <c r="M279" s="580">
        <v>54.754955912135834</v>
      </c>
      <c r="N279" s="581">
        <v>1.4336078886804842</v>
      </c>
      <c r="O279" s="575">
        <v>23.336023802718969</v>
      </c>
      <c r="P279" s="579">
        <v>19.364833473809483</v>
      </c>
      <c r="Q279" s="578">
        <v>69.262107322717114</v>
      </c>
      <c r="R279" s="580">
        <v>63.845599721773056</v>
      </c>
      <c r="S279" s="581">
        <v>1.6413285494896854</v>
      </c>
      <c r="T279" s="575">
        <v>17.493844467119118</v>
      </c>
      <c r="U279" s="579">
        <v>15.072963074977849</v>
      </c>
    </row>
    <row r="280" spans="1:21" ht="21" customHeight="1">
      <c r="A280" s="629">
        <v>44837</v>
      </c>
      <c r="B280" s="574">
        <v>65.152085275217942</v>
      </c>
      <c r="C280" s="575">
        <v>59.759769422600563</v>
      </c>
      <c r="D280" s="575">
        <v>1.2439974776741423</v>
      </c>
      <c r="E280" s="576">
        <v>21.08711512434445</v>
      </c>
      <c r="F280" s="577">
        <v>17.864946527115634</v>
      </c>
      <c r="G280" s="578">
        <v>70.11302580614128</v>
      </c>
      <c r="H280" s="575">
        <v>64.9320437059163</v>
      </c>
      <c r="I280" s="576">
        <v>0.9327292558879634</v>
      </c>
      <c r="J280" s="576">
        <v>17.758721128137765</v>
      </c>
      <c r="K280" s="579">
        <v>15.314993914206838</v>
      </c>
      <c r="L280" s="578">
        <v>61.275751648934623</v>
      </c>
      <c r="M280" s="580">
        <v>55.734071305649813</v>
      </c>
      <c r="N280" s="581">
        <v>1.2264143937493941</v>
      </c>
      <c r="O280" s="575">
        <v>23.723494072442833</v>
      </c>
      <c r="P280" s="579">
        <v>19.828616790677273</v>
      </c>
      <c r="Q280" s="578">
        <v>69.803693298853375</v>
      </c>
      <c r="R280" s="580">
        <v>64.710261752031428</v>
      </c>
      <c r="S280" s="581">
        <v>0.78193690182256148</v>
      </c>
      <c r="T280" s="575">
        <v>17.459763408366129</v>
      </c>
      <c r="U280" s="579">
        <v>15.383794874163598</v>
      </c>
    </row>
    <row r="281" spans="1:21" ht="21" customHeight="1">
      <c r="A281" s="629">
        <v>44868</v>
      </c>
      <c r="B281" s="574">
        <v>66.060821786158925</v>
      </c>
      <c r="C281" s="575">
        <v>60.732635605432371</v>
      </c>
      <c r="D281" s="575">
        <v>1.3947926717959405</v>
      </c>
      <c r="E281" s="576">
        <v>21.465638966992799</v>
      </c>
      <c r="F281" s="577">
        <v>18.372037534636917</v>
      </c>
      <c r="G281" s="578">
        <v>71.287007910091518</v>
      </c>
      <c r="H281" s="575">
        <v>65.848618580521972</v>
      </c>
      <c r="I281" s="576">
        <v>1.6744136919667909</v>
      </c>
      <c r="J281" s="576">
        <v>18.243893533943776</v>
      </c>
      <c r="K281" s="579">
        <v>15.686985851290956</v>
      </c>
      <c r="L281" s="578">
        <v>62.132742534708768</v>
      </c>
      <c r="M281" s="580">
        <v>56.740432488784187</v>
      </c>
      <c r="N281" s="581">
        <v>1.3985807806717503</v>
      </c>
      <c r="O281" s="575">
        <v>24.125450863926432</v>
      </c>
      <c r="P281" s="579">
        <v>20.406847122981304</v>
      </c>
      <c r="Q281" s="578">
        <v>70.985850044474432</v>
      </c>
      <c r="R281" s="580">
        <v>65.612354640361929</v>
      </c>
      <c r="S281" s="581">
        <v>1.6935446962094858</v>
      </c>
      <c r="T281" s="575">
        <v>17.993654151298031</v>
      </c>
      <c r="U281" s="579">
        <v>15.689967219187253</v>
      </c>
    </row>
    <row r="282" spans="1:21" ht="21" customHeight="1">
      <c r="A282" s="629">
        <v>44898</v>
      </c>
      <c r="B282" s="574">
        <v>67.193613508544544</v>
      </c>
      <c r="C282" s="575">
        <v>61.717555274794755</v>
      </c>
      <c r="D282" s="575">
        <v>1.7147708607871976</v>
      </c>
      <c r="E282" s="576">
        <v>21.34379451911694</v>
      </c>
      <c r="F282" s="577">
        <v>18.847187784327431</v>
      </c>
      <c r="G282" s="578">
        <v>72.238221642318052</v>
      </c>
      <c r="H282" s="575">
        <v>66.788077483853868</v>
      </c>
      <c r="I282" s="576">
        <v>1.3343437466560886</v>
      </c>
      <c r="J282" s="576">
        <v>18.491855291269516</v>
      </c>
      <c r="K282" s="579">
        <v>16.075298265442555</v>
      </c>
      <c r="L282" s="578">
        <v>63.305678916261037</v>
      </c>
      <c r="M282" s="580">
        <v>57.753025042735338</v>
      </c>
      <c r="N282" s="581">
        <v>1.8877910964529576</v>
      </c>
      <c r="O282" s="575">
        <v>23.75371556955092</v>
      </c>
      <c r="P282" s="579">
        <v>20.936551242214293</v>
      </c>
      <c r="Q282" s="578">
        <v>71.879999056072577</v>
      </c>
      <c r="R282" s="580">
        <v>66.535149433222529</v>
      </c>
      <c r="S282" s="581">
        <v>1.259615840393451</v>
      </c>
      <c r="T282" s="575">
        <v>18.211119728986475</v>
      </c>
      <c r="U282" s="579">
        <v>16.016377430060857</v>
      </c>
    </row>
    <row r="283" spans="1:21" ht="21" customHeight="1">
      <c r="A283" s="629">
        <v>44929</v>
      </c>
      <c r="B283" s="574">
        <v>68.448799812273563</v>
      </c>
      <c r="C283" s="575">
        <v>62.739107776650549</v>
      </c>
      <c r="D283" s="575">
        <v>1.8680142921163423</v>
      </c>
      <c r="E283" s="576">
        <v>21.816324933850595</v>
      </c>
      <c r="F283" s="577">
        <v>19.361890951834141</v>
      </c>
      <c r="G283" s="578">
        <v>73.553828282931491</v>
      </c>
      <c r="H283" s="575">
        <v>67.773484870611739</v>
      </c>
      <c r="I283" s="576">
        <v>1.821205742200533</v>
      </c>
      <c r="J283" s="576">
        <v>19.156150599223949</v>
      </c>
      <c r="K283" s="579">
        <v>16.519151619732938</v>
      </c>
      <c r="L283" s="578">
        <v>64.624973650412869</v>
      </c>
      <c r="M283" s="580">
        <v>58.806392361371969</v>
      </c>
      <c r="N283" s="581">
        <v>2.0840069275569419</v>
      </c>
      <c r="O283" s="575">
        <v>24.31569374987366</v>
      </c>
      <c r="P283" s="579">
        <v>21.530341092052879</v>
      </c>
      <c r="Q283" s="578">
        <v>73.175387963150584</v>
      </c>
      <c r="R283" s="580">
        <v>67.503536933524714</v>
      </c>
      <c r="S283" s="581">
        <v>1.8021548749152032</v>
      </c>
      <c r="T283" s="575">
        <v>18.878563029977485</v>
      </c>
      <c r="U283" s="579">
        <v>16.413158634107859</v>
      </c>
    </row>
    <row r="284" spans="1:21" ht="21" customHeight="1">
      <c r="A284" s="629">
        <v>44980</v>
      </c>
      <c r="B284" s="574">
        <v>69.61836417800437</v>
      </c>
      <c r="C284" s="575">
        <v>63.781764340286152</v>
      </c>
      <c r="D284" s="575">
        <v>1.708670376892556</v>
      </c>
      <c r="E284" s="576">
        <v>21.909733496709393</v>
      </c>
      <c r="F284" s="577">
        <v>19.872646709235369</v>
      </c>
      <c r="G284" s="578">
        <v>74.336818785596463</v>
      </c>
      <c r="H284" s="575">
        <v>68.755534004802769</v>
      </c>
      <c r="I284" s="576">
        <v>1.0645135962918459</v>
      </c>
      <c r="J284" s="576">
        <v>18.839599748341129</v>
      </c>
      <c r="K284" s="579">
        <v>16.919833013640883</v>
      </c>
      <c r="L284" s="578">
        <v>65.854978296326095</v>
      </c>
      <c r="M284" s="580">
        <v>59.881114127775895</v>
      </c>
      <c r="N284" s="581">
        <v>1.9032961662265535</v>
      </c>
      <c r="O284" s="575">
        <v>24.352475499970083</v>
      </c>
      <c r="P284" s="579">
        <v>22.124059880012538</v>
      </c>
      <c r="Q284" s="578">
        <v>73.847167283607064</v>
      </c>
      <c r="R284" s="580">
        <v>68.458358891974257</v>
      </c>
      <c r="S284" s="581">
        <v>0.91803998469373482</v>
      </c>
      <c r="T284" s="575">
        <v>18.365108771515267</v>
      </c>
      <c r="U284" s="579">
        <v>16.752057431569042</v>
      </c>
    </row>
    <row r="285" spans="1:21" ht="21" customHeight="1">
      <c r="A285" s="629">
        <v>45008</v>
      </c>
      <c r="B285" s="574">
        <v>70.910790153529817</v>
      </c>
      <c r="C285" s="575">
        <v>64.849081109750529</v>
      </c>
      <c r="D285" s="575">
        <v>1.856444044305448</v>
      </c>
      <c r="E285" s="576">
        <v>22.043274316260252</v>
      </c>
      <c r="F285" s="577">
        <v>20.374587520928401</v>
      </c>
      <c r="G285" s="578">
        <v>75.706127466718371</v>
      </c>
      <c r="H285" s="575">
        <v>69.80068709616701</v>
      </c>
      <c r="I285" s="576">
        <v>1.8420329299687808</v>
      </c>
      <c r="J285" s="576">
        <v>19.855898044345736</v>
      </c>
      <c r="K285" s="579">
        <v>17.413430650544854</v>
      </c>
      <c r="L285" s="578">
        <v>67.215812236859463</v>
      </c>
      <c r="M285" s="580">
        <v>60.98161137253237</v>
      </c>
      <c r="N285" s="581">
        <v>2.0664101268245076</v>
      </c>
      <c r="O285" s="575">
        <v>24.451036406007049</v>
      </c>
      <c r="P285" s="579">
        <v>22.71509169515528</v>
      </c>
      <c r="Q285" s="578">
        <v>75.260019441380066</v>
      </c>
      <c r="R285" s="580">
        <v>69.487691464334674</v>
      </c>
      <c r="S285" s="581">
        <v>1.9132110407796574</v>
      </c>
      <c r="T285" s="575">
        <v>19.634999138433542</v>
      </c>
      <c r="U285" s="579">
        <v>17.216335230088234</v>
      </c>
    </row>
    <row r="286" spans="1:21" ht="21" customHeight="1">
      <c r="A286" s="629">
        <v>45039</v>
      </c>
      <c r="B286" s="574">
        <v>72.264831850852673</v>
      </c>
      <c r="C286" s="575">
        <v>65.944003784569333</v>
      </c>
      <c r="D286" s="575">
        <v>1.9095002247065764</v>
      </c>
      <c r="E286" s="576">
        <v>22.22224653468902</v>
      </c>
      <c r="F286" s="577">
        <v>20.816144675116959</v>
      </c>
      <c r="G286" s="578">
        <v>76.810094715427113</v>
      </c>
      <c r="H286" s="575">
        <v>70.87350514285616</v>
      </c>
      <c r="I286" s="576">
        <v>1.4582270757331486</v>
      </c>
      <c r="J286" s="576">
        <v>20.135386249772552</v>
      </c>
      <c r="K286" s="579">
        <v>17.905902363728927</v>
      </c>
      <c r="L286" s="578">
        <v>68.646787538071806</v>
      </c>
      <c r="M286" s="580">
        <v>62.111455542925704</v>
      </c>
      <c r="N286" s="581">
        <v>2.1289265927037775</v>
      </c>
      <c r="O286" s="575">
        <v>24.611472963116057</v>
      </c>
      <c r="P286" s="579">
        <v>23.222044732877592</v>
      </c>
      <c r="Q286" s="578">
        <v>76.34198028928563</v>
      </c>
      <c r="R286" s="580">
        <v>70.546369480549671</v>
      </c>
      <c r="S286" s="581">
        <v>1.4376303061525135</v>
      </c>
      <c r="T286" s="575">
        <v>19.963178161211445</v>
      </c>
      <c r="U286" s="579">
        <v>17.697527347420078</v>
      </c>
    </row>
    <row r="287" spans="1:21" ht="21" customHeight="1">
      <c r="A287" s="629">
        <v>45069</v>
      </c>
      <c r="B287" s="574">
        <v>73.668148229839417</v>
      </c>
      <c r="C287" s="575">
        <v>67.068032588728343</v>
      </c>
      <c r="D287" s="575">
        <v>1.9419077621090253</v>
      </c>
      <c r="E287" s="576">
        <v>22.41340960198896</v>
      </c>
      <c r="F287" s="577">
        <v>21.199904140365319</v>
      </c>
      <c r="G287" s="578">
        <v>78.198295380845423</v>
      </c>
      <c r="H287" s="575">
        <v>71.962182342263802</v>
      </c>
      <c r="I287" s="576">
        <v>1.8073153933235488</v>
      </c>
      <c r="J287" s="576">
        <v>20.057255041217886</v>
      </c>
      <c r="K287" s="579">
        <v>18.331664336946858</v>
      </c>
      <c r="L287" s="578">
        <v>70.149749850884504</v>
      </c>
      <c r="M287" s="580">
        <v>63.274050967495349</v>
      </c>
      <c r="N287" s="581">
        <v>2.1894139066291274</v>
      </c>
      <c r="O287" s="575">
        <v>24.824717900730818</v>
      </c>
      <c r="P287" s="579">
        <v>23.654098316759303</v>
      </c>
      <c r="Q287" s="578">
        <v>77.752335150722274</v>
      </c>
      <c r="R287" s="580">
        <v>71.618750233425985</v>
      </c>
      <c r="S287" s="581">
        <v>1.8474171826462111</v>
      </c>
      <c r="T287" s="575">
        <v>19.833264628117078</v>
      </c>
      <c r="U287" s="579">
        <v>18.10984875535155</v>
      </c>
    </row>
    <row r="288" spans="1:21" ht="21" customHeight="1">
      <c r="A288" s="629">
        <v>45100</v>
      </c>
      <c r="B288" s="574">
        <v>75.236131333845165</v>
      </c>
      <c r="C288" s="575">
        <v>68.231672490701371</v>
      </c>
      <c r="D288" s="575">
        <v>2.1284410449869711</v>
      </c>
      <c r="E288" s="576">
        <v>22.789488998108709</v>
      </c>
      <c r="F288" s="577">
        <v>21.544221085719698</v>
      </c>
      <c r="G288" s="578">
        <v>79.560513643199144</v>
      </c>
      <c r="H288" s="575">
        <v>73.079790687284415</v>
      </c>
      <c r="I288" s="576">
        <v>1.7420050599816506</v>
      </c>
      <c r="J288" s="576">
        <v>20.274315339590871</v>
      </c>
      <c r="K288" s="579">
        <v>18.705587116667317</v>
      </c>
      <c r="L288" s="578">
        <v>71.831041300041889</v>
      </c>
      <c r="M288" s="580">
        <v>64.480834669949999</v>
      </c>
      <c r="N288" s="581">
        <v>2.396717668603614</v>
      </c>
      <c r="O288" s="575">
        <v>25.251083040219058</v>
      </c>
      <c r="P288" s="579">
        <v>24.033482844816234</v>
      </c>
      <c r="Q288" s="578">
        <v>79.127485448766905</v>
      </c>
      <c r="R288" s="580">
        <v>72.720477647138651</v>
      </c>
      <c r="S288" s="581">
        <v>1.7686289361971177</v>
      </c>
      <c r="T288" s="575">
        <v>20.059747543058904</v>
      </c>
      <c r="U288" s="579">
        <v>18.470403290649045</v>
      </c>
    </row>
    <row r="289" spans="1:21" ht="21" customHeight="1">
      <c r="A289" s="629">
        <v>45130</v>
      </c>
      <c r="B289" s="574">
        <v>77.407634440400656</v>
      </c>
      <c r="C289" s="575">
        <v>69.483518114510005</v>
      </c>
      <c r="D289" s="575">
        <v>2.8862503534636659</v>
      </c>
      <c r="E289" s="576">
        <v>24.079554747424112</v>
      </c>
      <c r="F289" s="577">
        <v>21.920454479049511</v>
      </c>
      <c r="G289" s="578">
        <v>81.309387209904472</v>
      </c>
      <c r="H289" s="575">
        <v>74.246448566624636</v>
      </c>
      <c r="I289" s="576">
        <v>2.1981677676798483</v>
      </c>
      <c r="J289" s="576">
        <v>20.799286993965509</v>
      </c>
      <c r="K289" s="579">
        <v>19.083381631153529</v>
      </c>
      <c r="L289" s="578">
        <v>74.311907274242259</v>
      </c>
      <c r="M289" s="580">
        <v>65.796716745331608</v>
      </c>
      <c r="N289" s="581">
        <v>3.4537519285536575</v>
      </c>
      <c r="O289" s="575">
        <v>26.982618070101978</v>
      </c>
      <c r="P289" s="579">
        <v>24.457994780486203</v>
      </c>
      <c r="Q289" s="578">
        <v>80.796968161687829</v>
      </c>
      <c r="R289" s="580">
        <v>73.86471997197026</v>
      </c>
      <c r="S289" s="581">
        <v>2.1098644844488064</v>
      </c>
      <c r="T289" s="575">
        <v>20.473705841655686</v>
      </c>
      <c r="U289" s="579">
        <v>18.836970213297818</v>
      </c>
    </row>
    <row r="290" spans="1:21" ht="21" customHeight="1">
      <c r="A290" s="629">
        <v>45161</v>
      </c>
      <c r="B290" s="574">
        <v>79.868348451720749</v>
      </c>
      <c r="C290" s="575">
        <v>70.848426882693886</v>
      </c>
      <c r="D290" s="575">
        <v>3.178903513986981</v>
      </c>
      <c r="E290" s="576">
        <v>25.797840371611457</v>
      </c>
      <c r="F290" s="577">
        <v>22.380637793559274</v>
      </c>
      <c r="G290" s="578">
        <v>83.105353044057438</v>
      </c>
      <c r="H290" s="575">
        <v>75.473648195124483</v>
      </c>
      <c r="I290" s="576">
        <v>2.2088050295061095</v>
      </c>
      <c r="J290" s="576">
        <v>21.536443490755033</v>
      </c>
      <c r="K290" s="579">
        <v>19.44955200918676</v>
      </c>
      <c r="L290" s="578">
        <v>77.185813489115702</v>
      </c>
      <c r="M290" s="580">
        <v>67.25571654356817</v>
      </c>
      <c r="N290" s="581">
        <v>3.8673562828464725</v>
      </c>
      <c r="O290" s="575">
        <v>29.337530725255078</v>
      </c>
      <c r="P290" s="579">
        <v>25.009436126550469</v>
      </c>
      <c r="Q290" s="578">
        <v>82.554848256204352</v>
      </c>
      <c r="R290" s="580">
        <v>75.065653476410176</v>
      </c>
      <c r="S290" s="581">
        <v>2.1756758137244816</v>
      </c>
      <c r="T290" s="575">
        <v>21.148269657253024</v>
      </c>
      <c r="U290" s="579">
        <v>19.177896842940683</v>
      </c>
    </row>
    <row r="291" spans="1:21" ht="21" customHeight="1">
      <c r="A291" s="629">
        <v>45192</v>
      </c>
      <c r="B291" s="574">
        <v>81.543606405551031</v>
      </c>
      <c r="C291" s="575">
        <v>72.281097952161574</v>
      </c>
      <c r="D291" s="575">
        <v>2.0975242211787446</v>
      </c>
      <c r="E291" s="576">
        <v>26.715831832083211</v>
      </c>
      <c r="F291" s="577">
        <v>22.897234711149153</v>
      </c>
      <c r="G291" s="578">
        <v>84.815981716212377</v>
      </c>
      <c r="H291" s="575">
        <v>76.752887966953594</v>
      </c>
      <c r="I291" s="576">
        <v>2.0583856628923343</v>
      </c>
      <c r="J291" s="576">
        <v>22.098688805767736</v>
      </c>
      <c r="K291" s="579">
        <v>19.831043778393081</v>
      </c>
      <c r="L291" s="578">
        <v>79.07923102336737</v>
      </c>
      <c r="M291" s="580">
        <v>68.801205646602199</v>
      </c>
      <c r="N291" s="581">
        <v>2.4530641689987078</v>
      </c>
      <c r="O291" s="575">
        <v>30.637434777996845</v>
      </c>
      <c r="P291" s="579">
        <v>25.6529285805765</v>
      </c>
      <c r="Q291" s="578">
        <v>84.390000261598118</v>
      </c>
      <c r="R291" s="580">
        <v>76.326311221316928</v>
      </c>
      <c r="S291" s="581">
        <v>2.2229487960518952</v>
      </c>
      <c r="T291" s="575">
        <v>21.841514102934667</v>
      </c>
      <c r="U291" s="579">
        <v>19.548272009241714</v>
      </c>
    </row>
    <row r="292" spans="1:21" ht="21" customHeight="1">
      <c r="A292" s="629">
        <v>45222</v>
      </c>
      <c r="B292" s="574">
        <v>82.957968864914093</v>
      </c>
      <c r="C292" s="575">
        <v>73.764921584636241</v>
      </c>
      <c r="D292" s="575">
        <v>1.734486027425433</v>
      </c>
      <c r="E292" s="576">
        <v>27.329721703426472</v>
      </c>
      <c r="F292" s="577">
        <v>23.435753346027923</v>
      </c>
      <c r="G292" s="578">
        <v>86.024104368307292</v>
      </c>
      <c r="H292" s="575">
        <v>78.078811180467426</v>
      </c>
      <c r="I292" s="576">
        <v>1.4244044903438038</v>
      </c>
      <c r="J292" s="576">
        <v>22.69347012088636</v>
      </c>
      <c r="K292" s="579">
        <v>20.24696393986018</v>
      </c>
      <c r="L292" s="578">
        <v>80.59122708857258</v>
      </c>
      <c r="M292" s="580">
        <v>70.410828599905372</v>
      </c>
      <c r="N292" s="581">
        <v>1.9120014770482925</v>
      </c>
      <c r="O292" s="575">
        <v>31.522217059533688</v>
      </c>
      <c r="P292" s="579">
        <v>26.33354598081867</v>
      </c>
      <c r="Q292" s="578">
        <v>85.562451093980926</v>
      </c>
      <c r="R292" s="580">
        <v>77.639541037577558</v>
      </c>
      <c r="S292" s="581">
        <v>1.389324361593026</v>
      </c>
      <c r="T292" s="575">
        <v>22.575822353208366</v>
      </c>
      <c r="U292" s="579">
        <v>19.980261144810214</v>
      </c>
    </row>
    <row r="293" spans="1:21" ht="21" customHeight="1">
      <c r="A293" s="629">
        <v>45253</v>
      </c>
      <c r="B293" s="574">
        <v>84.690088733237403</v>
      </c>
      <c r="C293" s="575">
        <v>75.317360496892789</v>
      </c>
      <c r="D293" s="575">
        <v>2.0879487432290347</v>
      </c>
      <c r="E293" s="576">
        <v>28.200174389870625</v>
      </c>
      <c r="F293" s="577">
        <v>24.014641791959136</v>
      </c>
      <c r="G293" s="578">
        <v>87.365635624192961</v>
      </c>
      <c r="H293" s="575">
        <v>79.418696823309219</v>
      </c>
      <c r="I293" s="576">
        <v>1.5594829678690729</v>
      </c>
      <c r="J293" s="576">
        <v>22.554779875710466</v>
      </c>
      <c r="K293" s="579">
        <v>20.607992294011893</v>
      </c>
      <c r="L293" s="578">
        <v>82.540154311095506</v>
      </c>
      <c r="M293" s="580">
        <v>72.111446247937593</v>
      </c>
      <c r="N293" s="581">
        <v>2.4182870678727681</v>
      </c>
      <c r="O293" s="575">
        <v>32.844859157772873</v>
      </c>
      <c r="P293" s="579">
        <v>27.09005392616946</v>
      </c>
      <c r="Q293" s="578">
        <v>86.875238208595633</v>
      </c>
      <c r="R293" s="580">
        <v>78.963656717920998</v>
      </c>
      <c r="S293" s="581">
        <v>1.5343028370853347</v>
      </c>
      <c r="T293" s="575">
        <v>22.38388094833843</v>
      </c>
      <c r="U293" s="579">
        <v>20.348762288354024</v>
      </c>
    </row>
    <row r="294" spans="1:21" ht="21" customHeight="1">
      <c r="A294" s="629">
        <v>45283</v>
      </c>
      <c r="B294" s="574">
        <v>86.627209168839542</v>
      </c>
      <c r="C294" s="575">
        <v>76.936826801917377</v>
      </c>
      <c r="D294" s="575">
        <v>2.2873047656187993</v>
      </c>
      <c r="E294" s="576">
        <v>28.921789803466595</v>
      </c>
      <c r="F294" s="577">
        <v>24.659550203113966</v>
      </c>
      <c r="G294" s="578">
        <v>88.901254736260782</v>
      </c>
      <c r="H294" s="575">
        <v>80.807282914471116</v>
      </c>
      <c r="I294" s="576">
        <v>1.7576923708005268</v>
      </c>
      <c r="J294" s="576">
        <v>23.066781982048838</v>
      </c>
      <c r="K294" s="579">
        <v>20.990580892235471</v>
      </c>
      <c r="L294" s="578">
        <v>84.78748797280393</v>
      </c>
      <c r="M294" s="580">
        <v>73.901597002649495</v>
      </c>
      <c r="N294" s="581">
        <v>2.722715604865698</v>
      </c>
      <c r="O294" s="575">
        <v>33.933462880886935</v>
      </c>
      <c r="P294" s="579">
        <v>27.961430501631284</v>
      </c>
      <c r="Q294" s="578">
        <v>88.456846672463101</v>
      </c>
      <c r="R294" s="580">
        <v>80.345060685953541</v>
      </c>
      <c r="S294" s="581">
        <v>1.820551513274566</v>
      </c>
      <c r="T294" s="575">
        <v>23.06183616315738</v>
      </c>
      <c r="U294" s="579">
        <v>20.755813085820478</v>
      </c>
    </row>
    <row r="295" spans="1:21" ht="21" customHeight="1">
      <c r="A295" s="629">
        <v>45294</v>
      </c>
      <c r="B295" s="574">
        <v>88.914346674158182</v>
      </c>
      <c r="C295" s="575">
        <v>78.642289040407761</v>
      </c>
      <c r="D295" s="575">
        <v>2.6402068440885955</v>
      </c>
      <c r="E295" s="576">
        <v>29.899058738813608</v>
      </c>
      <c r="F295" s="577">
        <v>25.348115118837995</v>
      </c>
      <c r="G295" s="578">
        <v>90.791543184464317</v>
      </c>
      <c r="H295" s="575">
        <v>82.243759156265511</v>
      </c>
      <c r="I295" s="576">
        <v>2.1262787053021555</v>
      </c>
      <c r="J295" s="576">
        <v>23.435510161655188</v>
      </c>
      <c r="K295" s="579">
        <v>21.350937336746625</v>
      </c>
      <c r="L295" s="578">
        <v>87.510794731362225</v>
      </c>
      <c r="M295" s="580">
        <v>75.808748759395286</v>
      </c>
      <c r="N295" s="581">
        <v>3.2119205600616567</v>
      </c>
      <c r="O295" s="575">
        <v>35.41327723358097</v>
      </c>
      <c r="P295" s="579">
        <v>28.912428930416098</v>
      </c>
      <c r="Q295" s="578">
        <v>90.438754858010341</v>
      </c>
      <c r="R295" s="580">
        <v>81.783674593858521</v>
      </c>
      <c r="S295" s="581">
        <v>2.2405367816081423</v>
      </c>
      <c r="T295" s="575">
        <v>23.591766815849596</v>
      </c>
      <c r="U295" s="579">
        <v>21.154651013911206</v>
      </c>
    </row>
    <row r="296" spans="1:21" ht="21" customHeight="1">
      <c r="A296" s="629">
        <v>45345</v>
      </c>
      <c r="B296" s="574">
        <v>91.686155091631477</v>
      </c>
      <c r="C296" s="575">
        <v>80.481271616543339</v>
      </c>
      <c r="D296" s="575">
        <v>3.1173916484266186</v>
      </c>
      <c r="E296" s="576">
        <v>31.698232462346965</v>
      </c>
      <c r="F296" s="577">
        <v>26.18225984963756</v>
      </c>
      <c r="G296" s="578">
        <v>92.675824918881602</v>
      </c>
      <c r="H296" s="575">
        <v>83.7720096673726</v>
      </c>
      <c r="I296" s="576">
        <v>2.0753934434057726</v>
      </c>
      <c r="J296" s="576">
        <v>24.670151928587131</v>
      </c>
      <c r="K296" s="579">
        <v>21.840388384622074</v>
      </c>
      <c r="L296" s="578">
        <v>90.827150921912789</v>
      </c>
      <c r="M296" s="580">
        <v>77.889763144860837</v>
      </c>
      <c r="N296" s="581">
        <v>3.78965383725631</v>
      </c>
      <c r="O296" s="575">
        <v>37.919946633677426</v>
      </c>
      <c r="P296" s="579">
        <v>30.07400459960985</v>
      </c>
      <c r="Q296" s="578">
        <v>92.402669354371938</v>
      </c>
      <c r="R296" s="580">
        <v>83.329966433088927</v>
      </c>
      <c r="S296" s="581">
        <v>2.1715408393724118</v>
      </c>
      <c r="T296" s="575">
        <v>25.126897555194262</v>
      </c>
      <c r="U296" s="579">
        <v>21.723581724449062</v>
      </c>
    </row>
    <row r="297" spans="1:21" ht="21" customHeight="1">
      <c r="A297" s="629">
        <v>45374</v>
      </c>
      <c r="B297" s="574">
        <v>94.45418840289669</v>
      </c>
      <c r="C297" s="575">
        <v>82.443221470657249</v>
      </c>
      <c r="D297" s="575">
        <v>3.0190308542209294</v>
      </c>
      <c r="E297" s="576">
        <v>33.201432671096711</v>
      </c>
      <c r="F297" s="577">
        <v>27.130901563786864</v>
      </c>
      <c r="G297" s="578">
        <v>94.926323908478736</v>
      </c>
      <c r="H297" s="575">
        <v>85.373692704185984</v>
      </c>
      <c r="I297" s="576">
        <v>2.4283560373667967</v>
      </c>
      <c r="J297" s="576">
        <v>25.38790066921581</v>
      </c>
      <c r="K297" s="579">
        <v>22.31067666506415</v>
      </c>
      <c r="L297" s="578">
        <v>94.111928248382213</v>
      </c>
      <c r="M297" s="580">
        <v>80.131106145821079</v>
      </c>
      <c r="N297" s="581">
        <v>3.6165147680273151</v>
      </c>
      <c r="O297" s="575">
        <v>40.014566686696355</v>
      </c>
      <c r="P297" s="579">
        <v>31.402080631004964</v>
      </c>
      <c r="Q297" s="578">
        <v>94.748965641240915</v>
      </c>
      <c r="R297" s="580">
        <v>84.954045283077349</v>
      </c>
      <c r="S297" s="581">
        <v>2.53920834025989</v>
      </c>
      <c r="T297" s="575">
        <v>25.895483876456836</v>
      </c>
      <c r="U297" s="579">
        <v>22.257688365832323</v>
      </c>
    </row>
    <row r="298" spans="1:21" ht="21" customHeight="1">
      <c r="A298" s="629">
        <v>45405</v>
      </c>
      <c r="B298" s="574">
        <v>96.61422508420705</v>
      </c>
      <c r="C298" s="575">
        <v>84.472337573436775</v>
      </c>
      <c r="D298" s="575">
        <v>2.2868617240102225</v>
      </c>
      <c r="E298" s="576">
        <v>33.694665316054511</v>
      </c>
      <c r="F298" s="577">
        <v>28.097071341614537</v>
      </c>
      <c r="G298" s="578">
        <v>96.921552356046845</v>
      </c>
      <c r="H298" s="575">
        <v>87.049647507570953</v>
      </c>
      <c r="I298" s="576">
        <v>2.1018705511990134</v>
      </c>
      <c r="J298" s="576">
        <v>26.183352220994465</v>
      </c>
      <c r="K298" s="579">
        <v>22.823962681271865</v>
      </c>
      <c r="L298" s="578">
        <v>96.469413535880591</v>
      </c>
      <c r="M298" s="580">
        <v>82.449658312305118</v>
      </c>
      <c r="N298" s="581">
        <v>2.5049803264857644</v>
      </c>
      <c r="O298" s="575">
        <v>40.530120921358844</v>
      </c>
      <c r="P298" s="579">
        <v>32.744688707743336</v>
      </c>
      <c r="Q298" s="578">
        <v>96.829599830807211</v>
      </c>
      <c r="R298" s="580">
        <v>86.661346911537464</v>
      </c>
      <c r="S298" s="581">
        <v>2.195943961482854</v>
      </c>
      <c r="T298" s="575">
        <v>26.836636230665036</v>
      </c>
      <c r="U298" s="579">
        <v>22.843099580667797</v>
      </c>
    </row>
    <row r="299" spans="1:21" ht="21" customHeight="1">
      <c r="A299" s="629">
        <v>45435</v>
      </c>
      <c r="B299" s="574">
        <v>98.680705173397683</v>
      </c>
      <c r="C299" s="575">
        <v>86.55671731873332</v>
      </c>
      <c r="D299" s="575">
        <v>2.1388983738052332</v>
      </c>
      <c r="E299" s="576">
        <v>33.95301435502472</v>
      </c>
      <c r="F299" s="577">
        <v>29.058083229476324</v>
      </c>
      <c r="G299" s="578">
        <v>98.812875788841012</v>
      </c>
      <c r="H299" s="575">
        <v>88.767529208237249</v>
      </c>
      <c r="I299" s="576">
        <v>1.9513961413311733</v>
      </c>
      <c r="J299" s="576">
        <v>26.361930663062893</v>
      </c>
      <c r="K299" s="579">
        <v>23.353025601759114</v>
      </c>
      <c r="L299" s="578">
        <v>98.67367371799044</v>
      </c>
      <c r="M299" s="580">
        <v>84.826651967897291</v>
      </c>
      <c r="N299" s="581">
        <v>2.2849316703786258</v>
      </c>
      <c r="O299" s="575">
        <v>40.661476238672975</v>
      </c>
      <c r="P299" s="579">
        <v>34.062306223247475</v>
      </c>
      <c r="Q299" s="578">
        <v>98.777668662294388</v>
      </c>
      <c r="R299" s="580">
        <v>88.413458037501812</v>
      </c>
      <c r="S299" s="581">
        <v>2.0118526100397816</v>
      </c>
      <c r="T299" s="575">
        <v>27.041417432434244</v>
      </c>
      <c r="U299" s="579">
        <v>23.450154811885255</v>
      </c>
    </row>
    <row r="300" spans="1:21" ht="21" customHeight="1">
      <c r="A300" s="629">
        <v>45466</v>
      </c>
      <c r="B300" s="574">
        <v>100.96062224265465</v>
      </c>
      <c r="C300" s="575">
        <v>88.700424894467446</v>
      </c>
      <c r="D300" s="575">
        <v>2.3103980309532517</v>
      </c>
      <c r="E300" s="576">
        <v>34.191671544968528</v>
      </c>
      <c r="F300" s="577">
        <v>29.998901765973216</v>
      </c>
      <c r="G300" s="578">
        <v>100.67080468956061</v>
      </c>
      <c r="H300" s="575">
        <v>90.526720128767366</v>
      </c>
      <c r="I300" s="576">
        <v>1.8802498013416056</v>
      </c>
      <c r="J300" s="576">
        <v>26.533628403951354</v>
      </c>
      <c r="K300" s="579">
        <v>23.873808719759566</v>
      </c>
      <c r="L300" s="578">
        <v>101.18913950726785</v>
      </c>
      <c r="M300" s="580">
        <v>87.273160151832784</v>
      </c>
      <c r="N300" s="581">
        <v>2.549277527120978</v>
      </c>
      <c r="O300" s="575">
        <v>40.871046383130789</v>
      </c>
      <c r="P300" s="579">
        <v>35.347441760868975</v>
      </c>
      <c r="Q300" s="578">
        <v>100.8104807495999</v>
      </c>
      <c r="R300" s="580">
        <v>90.220374312571224</v>
      </c>
      <c r="S300" s="581">
        <v>2.0579672661190216</v>
      </c>
      <c r="T300" s="575">
        <v>27.402608812676348</v>
      </c>
      <c r="U300" s="579">
        <v>24.064606327735177</v>
      </c>
    </row>
    <row r="301" spans="1:21" ht="21" customHeight="1">
      <c r="A301" s="629">
        <v>45497</v>
      </c>
      <c r="B301" s="574">
        <v>103.25810894526015</v>
      </c>
      <c r="C301" s="575">
        <v>90.854631103205733</v>
      </c>
      <c r="D301" s="575">
        <v>2.2756265280176109</v>
      </c>
      <c r="E301" s="576">
        <v>33.395251891805117</v>
      </c>
      <c r="F301" s="577">
        <v>30.75709688947498</v>
      </c>
      <c r="G301" s="578">
        <v>102.67629726368584</v>
      </c>
      <c r="H301" s="575">
        <v>92.307295966582487</v>
      </c>
      <c r="I301" s="576">
        <v>1.9921292775095765</v>
      </c>
      <c r="J301" s="576">
        <v>26.278527962117778</v>
      </c>
      <c r="K301" s="579">
        <v>24.325537111382573</v>
      </c>
      <c r="L301" s="578">
        <v>103.69056231173458</v>
      </c>
      <c r="M301" s="580">
        <v>89.721381404957143</v>
      </c>
      <c r="N301" s="581">
        <v>2.4720269553108096</v>
      </c>
      <c r="O301" s="575">
        <v>39.534249779207926</v>
      </c>
      <c r="P301" s="579">
        <v>36.361487081835321</v>
      </c>
      <c r="Q301" s="578">
        <v>102.98787429335238</v>
      </c>
      <c r="R301" s="580">
        <v>92.069616490209953</v>
      </c>
      <c r="S301" s="581">
        <v>2.1598880667584837</v>
      </c>
      <c r="T301" s="575">
        <v>27.465023300449772</v>
      </c>
      <c r="U301" s="579">
        <v>24.646267562035007</v>
      </c>
    </row>
    <row r="302" spans="1:21" ht="21" customHeight="1">
      <c r="A302" s="629">
        <v>45528</v>
      </c>
      <c r="B302" s="574">
        <v>105.54612814130567</v>
      </c>
      <c r="C302" s="575">
        <v>92.994446077337798</v>
      </c>
      <c r="D302" s="575">
        <v>2.2158251970878666</v>
      </c>
      <c r="E302" s="576">
        <v>32.1501322956575</v>
      </c>
      <c r="F302" s="577">
        <v>31.25830758573062</v>
      </c>
      <c r="G302" s="578">
        <v>105.00906826143999</v>
      </c>
      <c r="H302" s="575">
        <v>94.132605568031025</v>
      </c>
      <c r="I302" s="576">
        <v>2.271966422555451</v>
      </c>
      <c r="J302" s="576">
        <v>26.356563584743469</v>
      </c>
      <c r="K302" s="579">
        <v>24.722479725197502</v>
      </c>
      <c r="L302" s="578">
        <v>106.14797977074875</v>
      </c>
      <c r="M302" s="580">
        <v>92.134895261759922</v>
      </c>
      <c r="N302" s="581">
        <v>2.3699528715315381</v>
      </c>
      <c r="O302" s="575">
        <v>37.522654711305364</v>
      </c>
      <c r="P302" s="579">
        <v>36.991916816580272</v>
      </c>
      <c r="Q302" s="578">
        <v>105.32594226115611</v>
      </c>
      <c r="R302" s="580">
        <v>93.967207657289251</v>
      </c>
      <c r="S302" s="581">
        <v>2.2702361650304113</v>
      </c>
      <c r="T302" s="575">
        <v>27.582988141753887</v>
      </c>
      <c r="U302" s="579">
        <v>25.180030154295537</v>
      </c>
    </row>
    <row r="303" spans="1:21" ht="21" customHeight="1">
      <c r="A303" s="629">
        <v>45559</v>
      </c>
      <c r="B303" s="574">
        <v>108.20532882913967</v>
      </c>
      <c r="C303" s="575">
        <v>95.216256279303522</v>
      </c>
      <c r="D303" s="575">
        <v>2.5194677764719557</v>
      </c>
      <c r="E303" s="576">
        <v>32.696275770522789</v>
      </c>
      <c r="F303" s="577">
        <v>31.730506283013739</v>
      </c>
      <c r="G303" s="578">
        <v>107.2847607605311</v>
      </c>
      <c r="H303" s="575">
        <v>96.005003821724245</v>
      </c>
      <c r="I303" s="576">
        <v>2.1671390259604379</v>
      </c>
      <c r="J303" s="576">
        <v>26.491209073659604</v>
      </c>
      <c r="K303" s="579">
        <v>25.083246200533551</v>
      </c>
      <c r="L303" s="578">
        <v>108.94851783004901</v>
      </c>
      <c r="M303" s="580">
        <v>94.62400249565006</v>
      </c>
      <c r="N303" s="581">
        <v>2.6383338291964549</v>
      </c>
      <c r="O303" s="575">
        <v>37.771342007429837</v>
      </c>
      <c r="P303" s="579">
        <v>37.532477238388537</v>
      </c>
      <c r="Q303" s="578">
        <v>107.53657926459229</v>
      </c>
      <c r="R303" s="580">
        <v>95.896089240872115</v>
      </c>
      <c r="S303" s="581">
        <v>2.0988532891117018</v>
      </c>
      <c r="T303" s="575">
        <v>27.428106329236599</v>
      </c>
      <c r="U303" s="579">
        <v>25.639622440039517</v>
      </c>
    </row>
    <row r="304" spans="1:21" ht="21" customHeight="1">
      <c r="A304" s="629">
        <v>45589</v>
      </c>
      <c r="B304" s="574">
        <v>111.06153405131953</v>
      </c>
      <c r="C304" s="575">
        <v>97.558220044837299</v>
      </c>
      <c r="D304" s="575">
        <v>2.6396160457955915</v>
      </c>
      <c r="E304" s="576">
        <v>33.87687231369938</v>
      </c>
      <c r="F304" s="577">
        <v>32.255573447470084</v>
      </c>
      <c r="G304" s="578">
        <v>109.61454232667349</v>
      </c>
      <c r="H304" s="575">
        <v>97.970873651588093</v>
      </c>
      <c r="I304" s="576">
        <v>2.1715866723538397</v>
      </c>
      <c r="J304" s="576">
        <v>27.423055586100702</v>
      </c>
      <c r="K304" s="579">
        <v>25.476902338001992</v>
      </c>
      <c r="L304" s="578">
        <v>112.14890847188701</v>
      </c>
      <c r="M304" s="580">
        <v>97.253809277592907</v>
      </c>
      <c r="N304" s="581">
        <v>2.9375256364940725</v>
      </c>
      <c r="O304" s="575">
        <v>39.157712971203949</v>
      </c>
      <c r="P304" s="579">
        <v>38.123369958074335</v>
      </c>
      <c r="Q304" s="578">
        <v>109.83540954206886</v>
      </c>
      <c r="R304" s="580">
        <v>97.918835778212767</v>
      </c>
      <c r="S304" s="581">
        <v>2.1377193632134492</v>
      </c>
      <c r="T304" s="575">
        <v>28.368703955695196</v>
      </c>
      <c r="U304" s="579">
        <v>26.119802448110846</v>
      </c>
    </row>
    <row r="305" spans="1:21" ht="21" customHeight="1">
      <c r="A305" s="629">
        <v>45620</v>
      </c>
      <c r="B305" s="574">
        <v>113.99144819518985</v>
      </c>
      <c r="C305" s="575">
        <v>100</v>
      </c>
      <c r="D305" s="575">
        <v>2.638099832581517</v>
      </c>
      <c r="E305" s="576">
        <v>34.598333642379174</v>
      </c>
      <c r="F305" s="577">
        <v>32.771514216998469</v>
      </c>
      <c r="G305" s="578">
        <v>111.71515180513602</v>
      </c>
      <c r="H305" s="575">
        <v>100.00000000000001</v>
      </c>
      <c r="I305" s="576">
        <v>1.9163602145072076</v>
      </c>
      <c r="J305" s="576">
        <v>27.87081671984113</v>
      </c>
      <c r="K305" s="579">
        <v>25.914934391935546</v>
      </c>
      <c r="L305" s="578">
        <v>115.4944429799806</v>
      </c>
      <c r="M305" s="580">
        <v>100</v>
      </c>
      <c r="N305" s="581">
        <v>2.9831182074609615</v>
      </c>
      <c r="O305" s="575">
        <v>39.925159995073102</v>
      </c>
      <c r="P305" s="579">
        <v>38.674239948224624</v>
      </c>
      <c r="Q305" s="578">
        <v>111.84920887004279</v>
      </c>
      <c r="R305" s="580">
        <v>100.00000000000001</v>
      </c>
      <c r="S305" s="581">
        <v>1.8334700406453095</v>
      </c>
      <c r="T305" s="575">
        <v>28.74693776549114</v>
      </c>
      <c r="U305" s="579">
        <v>26.640538389991718</v>
      </c>
    </row>
    <row r="306" spans="1:21" ht="21" customHeight="1" thickBot="1">
      <c r="A306" s="630">
        <v>45650</v>
      </c>
      <c r="B306" s="582">
        <v>100</v>
      </c>
      <c r="C306" s="583">
        <v>101.11439923593004</v>
      </c>
      <c r="D306" s="583">
        <v>-12.274120924608312</v>
      </c>
      <c r="E306" s="584">
        <v>15.43717148395767</v>
      </c>
      <c r="F306" s="585">
        <v>31.425226954395413</v>
      </c>
      <c r="G306" s="586">
        <v>100</v>
      </c>
      <c r="H306" s="583">
        <v>100.92489543864497</v>
      </c>
      <c r="I306" s="584">
        <v>-10.486627476969886</v>
      </c>
      <c r="J306" s="584">
        <v>12.484351651352227</v>
      </c>
      <c r="K306" s="587">
        <v>24.895791318051039</v>
      </c>
      <c r="L306" s="586">
        <v>100</v>
      </c>
      <c r="M306" s="588">
        <v>101.26770933559966</v>
      </c>
      <c r="N306" s="589">
        <v>-13.415747615377782</v>
      </c>
      <c r="O306" s="583">
        <v>17.941930337735172</v>
      </c>
      <c r="P306" s="587">
        <v>37.030474905662771</v>
      </c>
      <c r="Q306" s="586">
        <v>100</v>
      </c>
      <c r="R306" s="588">
        <v>100.96192944396142</v>
      </c>
      <c r="S306" s="589">
        <v>-10.593913886159299</v>
      </c>
      <c r="T306" s="583">
        <v>13.049474135426451</v>
      </c>
      <c r="U306" s="587">
        <v>25.660405981387541</v>
      </c>
    </row>
    <row r="307" spans="1:21">
      <c r="B307" s="568"/>
      <c r="C307" s="568"/>
      <c r="D307" s="590"/>
      <c r="E307" s="568"/>
      <c r="F307" s="568"/>
      <c r="G307" s="568"/>
      <c r="H307" s="568"/>
      <c r="I307" s="568"/>
      <c r="J307" s="568"/>
      <c r="K307" s="568"/>
      <c r="L307" s="568"/>
      <c r="M307" s="568"/>
      <c r="N307" s="568"/>
      <c r="O307" s="568"/>
      <c r="P307" s="568"/>
      <c r="Q307" s="568"/>
      <c r="R307" s="568"/>
      <c r="S307" s="568"/>
      <c r="T307" s="568"/>
      <c r="U307" s="568"/>
    </row>
    <row r="308" spans="1:21">
      <c r="B308" s="568"/>
      <c r="C308" s="568"/>
      <c r="D308" s="590"/>
      <c r="E308" s="568"/>
      <c r="F308" s="568"/>
      <c r="G308" s="568"/>
      <c r="H308" s="568"/>
      <c r="I308" s="568"/>
      <c r="J308" s="568"/>
      <c r="K308" s="568"/>
      <c r="L308" s="568"/>
      <c r="M308" s="568"/>
      <c r="N308" s="568"/>
      <c r="O308" s="568"/>
      <c r="P308" s="568"/>
      <c r="Q308" s="568"/>
      <c r="R308" s="568"/>
      <c r="S308" s="568"/>
      <c r="T308" s="568"/>
      <c r="U308" s="568"/>
    </row>
    <row r="309" spans="1:21">
      <c r="A309" s="591" t="s">
        <v>11</v>
      </c>
      <c r="B309" s="568"/>
      <c r="C309" s="568"/>
      <c r="D309" s="590"/>
      <c r="E309" s="568"/>
      <c r="F309" s="568"/>
      <c r="G309" s="568"/>
      <c r="H309" s="568"/>
      <c r="I309" s="568"/>
      <c r="J309" s="568"/>
      <c r="K309" s="568"/>
      <c r="L309" s="568"/>
      <c r="M309" s="568"/>
      <c r="N309" s="568"/>
      <c r="O309" s="568"/>
      <c r="P309" s="568"/>
      <c r="Q309" s="568"/>
      <c r="R309" s="568"/>
      <c r="S309" s="568"/>
      <c r="T309" s="568"/>
      <c r="U309" s="568"/>
    </row>
    <row r="310" spans="1:21">
      <c r="D310" s="592"/>
      <c r="E310" s="571"/>
      <c r="F310" s="573"/>
      <c r="G310" s="573"/>
      <c r="H310" s="573"/>
      <c r="I310" s="573"/>
      <c r="J310" s="571"/>
    </row>
    <row r="311" spans="1:21">
      <c r="D311" s="592"/>
      <c r="E311" s="571"/>
      <c r="F311" s="573"/>
      <c r="G311" s="573"/>
      <c r="H311" s="573"/>
      <c r="I311" s="573"/>
      <c r="J311" s="571"/>
    </row>
    <row r="312" spans="1:21">
      <c r="D312" s="592"/>
      <c r="E312" s="571"/>
      <c r="F312" s="573"/>
      <c r="G312" s="573"/>
      <c r="H312" s="573"/>
      <c r="I312" s="573"/>
      <c r="J312" s="571"/>
    </row>
    <row r="313" spans="1:21">
      <c r="D313" s="592"/>
      <c r="E313" s="571"/>
      <c r="F313" s="573"/>
      <c r="G313" s="573"/>
      <c r="H313" s="573"/>
      <c r="I313" s="573"/>
      <c r="J313" s="571"/>
    </row>
    <row r="314" spans="1:21">
      <c r="D314" s="592"/>
      <c r="F314" s="573"/>
      <c r="G314" s="573"/>
      <c r="H314" s="573"/>
      <c r="I314" s="573"/>
      <c r="J314" s="571"/>
    </row>
    <row r="315" spans="1:21">
      <c r="D315" s="592"/>
      <c r="F315" s="573"/>
      <c r="G315" s="573"/>
      <c r="H315" s="573"/>
      <c r="I315" s="573"/>
      <c r="J315" s="571"/>
    </row>
    <row r="316" spans="1:21">
      <c r="D316" s="592"/>
      <c r="G316" s="571"/>
      <c r="H316" s="571"/>
      <c r="I316" s="571"/>
      <c r="J316" s="571"/>
    </row>
    <row r="317" spans="1:21">
      <c r="D317" s="592"/>
      <c r="G317" s="571"/>
      <c r="H317" s="571"/>
      <c r="I317" s="571"/>
    </row>
    <row r="318" spans="1:21">
      <c r="D318" s="592"/>
      <c r="G318" s="571"/>
      <c r="H318" s="571"/>
      <c r="I318" s="571"/>
    </row>
    <row r="319" spans="1:21">
      <c r="D319" s="592"/>
      <c r="G319" s="571"/>
      <c r="H319" s="571"/>
      <c r="I319" s="571"/>
    </row>
    <row r="320" spans="1:21">
      <c r="G320" s="571"/>
      <c r="H320" s="571"/>
      <c r="I320" s="571"/>
    </row>
    <row r="321" spans="7:9">
      <c r="G321" s="571"/>
      <c r="H321" s="571"/>
      <c r="I321" s="571"/>
    </row>
    <row r="322" spans="7:9">
      <c r="G322" s="571"/>
      <c r="H322" s="571"/>
      <c r="I322" s="571"/>
    </row>
    <row r="323" spans="7:9">
      <c r="G323" s="571"/>
      <c r="H323" s="571"/>
      <c r="I323" s="571"/>
    </row>
  </sheetData>
  <mergeCells count="4">
    <mergeCell ref="B4:F4"/>
    <mergeCell ref="G4:K4"/>
    <mergeCell ref="L4:P4"/>
    <mergeCell ref="Q4:U4"/>
  </mergeCells>
  <hyperlinks>
    <hyperlink ref="A1" location="Menu!A1" display="Return to Menu" xr:uid="{4E4BB6E0-E83A-4828-9AB6-D9938402100F}"/>
  </hyperlinks>
  <pageMargins left="0.44685039399999998" right="0.118110236220472" top="0.49803149600000002" bottom="0.20866141699999999" header="0.23622047244094499" footer="0.511811023622047"/>
  <pageSetup paperSize="9" scale="54" firstPageNumber="215" orientation="landscape" useFirstPageNumber="1" r:id="rId1"/>
  <headerFooter alignWithMargins="0">
    <oddFooter>&amp;L&amp;"arial"&amp;10&amp;K000000&amp;BClassification:&amp;B &amp;KFF0000&amp;BPublic</oddFooter>
    <evenFooter>&amp;L&amp;"arial"&amp;10&amp;K000000&amp;BClassification:&amp;B &amp;KFF0000&amp;BPublic</evenFooter>
    <firstFooter>&amp;L&amp;"arial"&amp;10&amp;K000000&amp;BClassification:&amp;B &amp;KFF0000&amp;BPublic</firstFooter>
  </headerFooter>
  <colBreaks count="1" manualBreakCount="1">
    <brk id="9" max="312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38878-2232-4568-B8FE-5141C1199001}">
  <dimension ref="A1:AM314"/>
  <sheetViews>
    <sheetView view="pageBreakPreview" zoomScale="80" zoomScaleNormal="90" zoomScaleSheetLayoutView="80" workbookViewId="0">
      <pane xSplit="1" ySplit="4" topLeftCell="M282" activePane="bottomRight" state="frozen"/>
      <selection pane="topRight"/>
      <selection pane="bottomLeft"/>
      <selection pane="bottomRight"/>
    </sheetView>
  </sheetViews>
  <sheetFormatPr defaultRowHeight="15.5"/>
  <cols>
    <col min="1" max="1" width="36.54296875" style="593" customWidth="1"/>
    <col min="2" max="17" width="16.453125" style="593" customWidth="1"/>
    <col min="18" max="19" width="16.453125" style="600" customWidth="1"/>
    <col min="20" max="23" width="16.453125" style="593" customWidth="1"/>
    <col min="24" max="24" width="6.7265625" style="593" customWidth="1"/>
    <col min="25" max="25" width="7" style="593" customWidth="1"/>
    <col min="26" max="252" width="9.1796875" style="593"/>
    <col min="253" max="253" width="7.453125" style="593" customWidth="1"/>
    <col min="254" max="254" width="6.1796875" style="593" customWidth="1"/>
    <col min="255" max="255" width="6.453125" style="593" customWidth="1"/>
    <col min="256" max="256" width="6.7265625" style="593" customWidth="1"/>
    <col min="257" max="261" width="6.26953125" style="593" customWidth="1"/>
    <col min="262" max="262" width="7.54296875" style="593" customWidth="1"/>
    <col min="263" max="263" width="11.26953125" style="593" customWidth="1"/>
    <col min="264" max="264" width="6.81640625" style="593" customWidth="1"/>
    <col min="265" max="265" width="7.7265625" style="593" customWidth="1"/>
    <col min="266" max="266" width="18" style="593" customWidth="1"/>
    <col min="267" max="269" width="5.453125" style="593" customWidth="1"/>
    <col min="270" max="270" width="9" style="593" customWidth="1"/>
    <col min="271" max="271" width="6" style="593" customWidth="1"/>
    <col min="272" max="272" width="9.26953125" style="593" customWidth="1"/>
    <col min="273" max="273" width="8.81640625" style="593" customWidth="1"/>
    <col min="274" max="274" width="16.26953125" style="593" customWidth="1"/>
    <col min="275" max="275" width="6" style="593" customWidth="1"/>
    <col min="276" max="276" width="6.1796875" style="593" customWidth="1"/>
    <col min="277" max="277" width="5.26953125" style="593" customWidth="1"/>
    <col min="278" max="278" width="9.1796875" style="593"/>
    <col min="279" max="279" width="7" style="593" customWidth="1"/>
    <col min="280" max="280" width="6.7265625" style="593" customWidth="1"/>
    <col min="281" max="281" width="7" style="593" customWidth="1"/>
    <col min="282" max="508" width="9.1796875" style="593"/>
    <col min="509" max="509" width="7.453125" style="593" customWidth="1"/>
    <col min="510" max="510" width="6.1796875" style="593" customWidth="1"/>
    <col min="511" max="511" width="6.453125" style="593" customWidth="1"/>
    <col min="512" max="512" width="6.7265625" style="593" customWidth="1"/>
    <col min="513" max="517" width="6.26953125" style="593" customWidth="1"/>
    <col min="518" max="518" width="7.54296875" style="593" customWidth="1"/>
    <col min="519" max="519" width="11.26953125" style="593" customWidth="1"/>
    <col min="520" max="520" width="6.81640625" style="593" customWidth="1"/>
    <col min="521" max="521" width="7.7265625" style="593" customWidth="1"/>
    <col min="522" max="522" width="18" style="593" customWidth="1"/>
    <col min="523" max="525" width="5.453125" style="593" customWidth="1"/>
    <col min="526" max="526" width="9" style="593" customWidth="1"/>
    <col min="527" max="527" width="6" style="593" customWidth="1"/>
    <col min="528" max="528" width="9.26953125" style="593" customWidth="1"/>
    <col min="529" max="529" width="8.81640625" style="593" customWidth="1"/>
    <col min="530" max="530" width="16.26953125" style="593" customWidth="1"/>
    <col min="531" max="531" width="6" style="593" customWidth="1"/>
    <col min="532" max="532" width="6.1796875" style="593" customWidth="1"/>
    <col min="533" max="533" width="5.26953125" style="593" customWidth="1"/>
    <col min="534" max="534" width="9.1796875" style="593"/>
    <col min="535" max="535" width="7" style="593" customWidth="1"/>
    <col min="536" max="536" width="6.7265625" style="593" customWidth="1"/>
    <col min="537" max="537" width="7" style="593" customWidth="1"/>
    <col min="538" max="764" width="9.1796875" style="593"/>
    <col min="765" max="765" width="7.453125" style="593" customWidth="1"/>
    <col min="766" max="766" width="6.1796875" style="593" customWidth="1"/>
    <col min="767" max="767" width="6.453125" style="593" customWidth="1"/>
    <col min="768" max="768" width="6.7265625" style="593" customWidth="1"/>
    <col min="769" max="773" width="6.26953125" style="593" customWidth="1"/>
    <col min="774" max="774" width="7.54296875" style="593" customWidth="1"/>
    <col min="775" max="775" width="11.26953125" style="593" customWidth="1"/>
    <col min="776" max="776" width="6.81640625" style="593" customWidth="1"/>
    <col min="777" max="777" width="7.7265625" style="593" customWidth="1"/>
    <col min="778" max="778" width="18" style="593" customWidth="1"/>
    <col min="779" max="781" width="5.453125" style="593" customWidth="1"/>
    <col min="782" max="782" width="9" style="593" customWidth="1"/>
    <col min="783" max="783" width="6" style="593" customWidth="1"/>
    <col min="784" max="784" width="9.26953125" style="593" customWidth="1"/>
    <col min="785" max="785" width="8.81640625" style="593" customWidth="1"/>
    <col min="786" max="786" width="16.26953125" style="593" customWidth="1"/>
    <col min="787" max="787" width="6" style="593" customWidth="1"/>
    <col min="788" max="788" width="6.1796875" style="593" customWidth="1"/>
    <col min="789" max="789" width="5.26953125" style="593" customWidth="1"/>
    <col min="790" max="790" width="9.1796875" style="593"/>
    <col min="791" max="791" width="7" style="593" customWidth="1"/>
    <col min="792" max="792" width="6.7265625" style="593" customWidth="1"/>
    <col min="793" max="793" width="7" style="593" customWidth="1"/>
    <col min="794" max="1020" width="9.1796875" style="593"/>
    <col min="1021" max="1021" width="7.453125" style="593" customWidth="1"/>
    <col min="1022" max="1022" width="6.1796875" style="593" customWidth="1"/>
    <col min="1023" max="1023" width="6.453125" style="593" customWidth="1"/>
    <col min="1024" max="1024" width="6.7265625" style="593" customWidth="1"/>
    <col min="1025" max="1029" width="6.26953125" style="593" customWidth="1"/>
    <col min="1030" max="1030" width="7.54296875" style="593" customWidth="1"/>
    <col min="1031" max="1031" width="11.26953125" style="593" customWidth="1"/>
    <col min="1032" max="1032" width="6.81640625" style="593" customWidth="1"/>
    <col min="1033" max="1033" width="7.7265625" style="593" customWidth="1"/>
    <col min="1034" max="1034" width="18" style="593" customWidth="1"/>
    <col min="1035" max="1037" width="5.453125" style="593" customWidth="1"/>
    <col min="1038" max="1038" width="9" style="593" customWidth="1"/>
    <col min="1039" max="1039" width="6" style="593" customWidth="1"/>
    <col min="1040" max="1040" width="9.26953125" style="593" customWidth="1"/>
    <col min="1041" max="1041" width="8.81640625" style="593" customWidth="1"/>
    <col min="1042" max="1042" width="16.26953125" style="593" customWidth="1"/>
    <col min="1043" max="1043" width="6" style="593" customWidth="1"/>
    <col min="1044" max="1044" width="6.1796875" style="593" customWidth="1"/>
    <col min="1045" max="1045" width="5.26953125" style="593" customWidth="1"/>
    <col min="1046" max="1046" width="9.1796875" style="593"/>
    <col min="1047" max="1047" width="7" style="593" customWidth="1"/>
    <col min="1048" max="1048" width="6.7265625" style="593" customWidth="1"/>
    <col min="1049" max="1049" width="7" style="593" customWidth="1"/>
    <col min="1050" max="1276" width="9.1796875" style="593"/>
    <col min="1277" max="1277" width="7.453125" style="593" customWidth="1"/>
    <col min="1278" max="1278" width="6.1796875" style="593" customWidth="1"/>
    <col min="1279" max="1279" width="6.453125" style="593" customWidth="1"/>
    <col min="1280" max="1280" width="6.7265625" style="593" customWidth="1"/>
    <col min="1281" max="1285" width="6.26953125" style="593" customWidth="1"/>
    <col min="1286" max="1286" width="7.54296875" style="593" customWidth="1"/>
    <col min="1287" max="1287" width="11.26953125" style="593" customWidth="1"/>
    <col min="1288" max="1288" width="6.81640625" style="593" customWidth="1"/>
    <col min="1289" max="1289" width="7.7265625" style="593" customWidth="1"/>
    <col min="1290" max="1290" width="18" style="593" customWidth="1"/>
    <col min="1291" max="1293" width="5.453125" style="593" customWidth="1"/>
    <col min="1294" max="1294" width="9" style="593" customWidth="1"/>
    <col min="1295" max="1295" width="6" style="593" customWidth="1"/>
    <col min="1296" max="1296" width="9.26953125" style="593" customWidth="1"/>
    <col min="1297" max="1297" width="8.81640625" style="593" customWidth="1"/>
    <col min="1298" max="1298" width="16.26953125" style="593" customWidth="1"/>
    <col min="1299" max="1299" width="6" style="593" customWidth="1"/>
    <col min="1300" max="1300" width="6.1796875" style="593" customWidth="1"/>
    <col min="1301" max="1301" width="5.26953125" style="593" customWidth="1"/>
    <col min="1302" max="1302" width="9.1796875" style="593"/>
    <col min="1303" max="1303" width="7" style="593" customWidth="1"/>
    <col min="1304" max="1304" width="6.7265625" style="593" customWidth="1"/>
    <col min="1305" max="1305" width="7" style="593" customWidth="1"/>
    <col min="1306" max="1532" width="9.1796875" style="593"/>
    <col min="1533" max="1533" width="7.453125" style="593" customWidth="1"/>
    <col min="1534" max="1534" width="6.1796875" style="593" customWidth="1"/>
    <col min="1535" max="1535" width="6.453125" style="593" customWidth="1"/>
    <col min="1536" max="1536" width="6.7265625" style="593" customWidth="1"/>
    <col min="1537" max="1541" width="6.26953125" style="593" customWidth="1"/>
    <col min="1542" max="1542" width="7.54296875" style="593" customWidth="1"/>
    <col min="1543" max="1543" width="11.26953125" style="593" customWidth="1"/>
    <col min="1544" max="1544" width="6.81640625" style="593" customWidth="1"/>
    <col min="1545" max="1545" width="7.7265625" style="593" customWidth="1"/>
    <col min="1546" max="1546" width="18" style="593" customWidth="1"/>
    <col min="1547" max="1549" width="5.453125" style="593" customWidth="1"/>
    <col min="1550" max="1550" width="9" style="593" customWidth="1"/>
    <col min="1551" max="1551" width="6" style="593" customWidth="1"/>
    <col min="1552" max="1552" width="9.26953125" style="593" customWidth="1"/>
    <col min="1553" max="1553" width="8.81640625" style="593" customWidth="1"/>
    <col min="1554" max="1554" width="16.26953125" style="593" customWidth="1"/>
    <col min="1555" max="1555" width="6" style="593" customWidth="1"/>
    <col min="1556" max="1556" width="6.1796875" style="593" customWidth="1"/>
    <col min="1557" max="1557" width="5.26953125" style="593" customWidth="1"/>
    <col min="1558" max="1558" width="9.1796875" style="593"/>
    <col min="1559" max="1559" width="7" style="593" customWidth="1"/>
    <col min="1560" max="1560" width="6.7265625" style="593" customWidth="1"/>
    <col min="1561" max="1561" width="7" style="593" customWidth="1"/>
    <col min="1562" max="1788" width="9.1796875" style="593"/>
    <col min="1789" max="1789" width="7.453125" style="593" customWidth="1"/>
    <col min="1790" max="1790" width="6.1796875" style="593" customWidth="1"/>
    <col min="1791" max="1791" width="6.453125" style="593" customWidth="1"/>
    <col min="1792" max="1792" width="6.7265625" style="593" customWidth="1"/>
    <col min="1793" max="1797" width="6.26953125" style="593" customWidth="1"/>
    <col min="1798" max="1798" width="7.54296875" style="593" customWidth="1"/>
    <col min="1799" max="1799" width="11.26953125" style="593" customWidth="1"/>
    <col min="1800" max="1800" width="6.81640625" style="593" customWidth="1"/>
    <col min="1801" max="1801" width="7.7265625" style="593" customWidth="1"/>
    <col min="1802" max="1802" width="18" style="593" customWidth="1"/>
    <col min="1803" max="1805" width="5.453125" style="593" customWidth="1"/>
    <col min="1806" max="1806" width="9" style="593" customWidth="1"/>
    <col min="1807" max="1807" width="6" style="593" customWidth="1"/>
    <col min="1808" max="1808" width="9.26953125" style="593" customWidth="1"/>
    <col min="1809" max="1809" width="8.81640625" style="593" customWidth="1"/>
    <col min="1810" max="1810" width="16.26953125" style="593" customWidth="1"/>
    <col min="1811" max="1811" width="6" style="593" customWidth="1"/>
    <col min="1812" max="1812" width="6.1796875" style="593" customWidth="1"/>
    <col min="1813" max="1813" width="5.26953125" style="593" customWidth="1"/>
    <col min="1814" max="1814" width="9.1796875" style="593"/>
    <col min="1815" max="1815" width="7" style="593" customWidth="1"/>
    <col min="1816" max="1816" width="6.7265625" style="593" customWidth="1"/>
    <col min="1817" max="1817" width="7" style="593" customWidth="1"/>
    <col min="1818" max="2044" width="9.1796875" style="593"/>
    <col min="2045" max="2045" width="7.453125" style="593" customWidth="1"/>
    <col min="2046" max="2046" width="6.1796875" style="593" customWidth="1"/>
    <col min="2047" max="2047" width="6.453125" style="593" customWidth="1"/>
    <col min="2048" max="2048" width="6.7265625" style="593" customWidth="1"/>
    <col min="2049" max="2053" width="6.26953125" style="593" customWidth="1"/>
    <col min="2054" max="2054" width="7.54296875" style="593" customWidth="1"/>
    <col min="2055" max="2055" width="11.26953125" style="593" customWidth="1"/>
    <col min="2056" max="2056" width="6.81640625" style="593" customWidth="1"/>
    <col min="2057" max="2057" width="7.7265625" style="593" customWidth="1"/>
    <col min="2058" max="2058" width="18" style="593" customWidth="1"/>
    <col min="2059" max="2061" width="5.453125" style="593" customWidth="1"/>
    <col min="2062" max="2062" width="9" style="593" customWidth="1"/>
    <col min="2063" max="2063" width="6" style="593" customWidth="1"/>
    <col min="2064" max="2064" width="9.26953125" style="593" customWidth="1"/>
    <col min="2065" max="2065" width="8.81640625" style="593" customWidth="1"/>
    <col min="2066" max="2066" width="16.26953125" style="593" customWidth="1"/>
    <col min="2067" max="2067" width="6" style="593" customWidth="1"/>
    <col min="2068" max="2068" width="6.1796875" style="593" customWidth="1"/>
    <col min="2069" max="2069" width="5.26953125" style="593" customWidth="1"/>
    <col min="2070" max="2070" width="9.1796875" style="593"/>
    <col min="2071" max="2071" width="7" style="593" customWidth="1"/>
    <col min="2072" max="2072" width="6.7265625" style="593" customWidth="1"/>
    <col min="2073" max="2073" width="7" style="593" customWidth="1"/>
    <col min="2074" max="2300" width="9.1796875" style="593"/>
    <col min="2301" max="2301" width="7.453125" style="593" customWidth="1"/>
    <col min="2302" max="2302" width="6.1796875" style="593" customWidth="1"/>
    <col min="2303" max="2303" width="6.453125" style="593" customWidth="1"/>
    <col min="2304" max="2304" width="6.7265625" style="593" customWidth="1"/>
    <col min="2305" max="2309" width="6.26953125" style="593" customWidth="1"/>
    <col min="2310" max="2310" width="7.54296875" style="593" customWidth="1"/>
    <col min="2311" max="2311" width="11.26953125" style="593" customWidth="1"/>
    <col min="2312" max="2312" width="6.81640625" style="593" customWidth="1"/>
    <col min="2313" max="2313" width="7.7265625" style="593" customWidth="1"/>
    <col min="2314" max="2314" width="18" style="593" customWidth="1"/>
    <col min="2315" max="2317" width="5.453125" style="593" customWidth="1"/>
    <col min="2318" max="2318" width="9" style="593" customWidth="1"/>
    <col min="2319" max="2319" width="6" style="593" customWidth="1"/>
    <col min="2320" max="2320" width="9.26953125" style="593" customWidth="1"/>
    <col min="2321" max="2321" width="8.81640625" style="593" customWidth="1"/>
    <col min="2322" max="2322" width="16.26953125" style="593" customWidth="1"/>
    <col min="2323" max="2323" width="6" style="593" customWidth="1"/>
    <col min="2324" max="2324" width="6.1796875" style="593" customWidth="1"/>
    <col min="2325" max="2325" width="5.26953125" style="593" customWidth="1"/>
    <col min="2326" max="2326" width="9.1796875" style="593"/>
    <col min="2327" max="2327" width="7" style="593" customWidth="1"/>
    <col min="2328" max="2328" width="6.7265625" style="593" customWidth="1"/>
    <col min="2329" max="2329" width="7" style="593" customWidth="1"/>
    <col min="2330" max="2556" width="9.1796875" style="593"/>
    <col min="2557" max="2557" width="7.453125" style="593" customWidth="1"/>
    <col min="2558" max="2558" width="6.1796875" style="593" customWidth="1"/>
    <col min="2559" max="2559" width="6.453125" style="593" customWidth="1"/>
    <col min="2560" max="2560" width="6.7265625" style="593" customWidth="1"/>
    <col min="2561" max="2565" width="6.26953125" style="593" customWidth="1"/>
    <col min="2566" max="2566" width="7.54296875" style="593" customWidth="1"/>
    <col min="2567" max="2567" width="11.26953125" style="593" customWidth="1"/>
    <col min="2568" max="2568" width="6.81640625" style="593" customWidth="1"/>
    <col min="2569" max="2569" width="7.7265625" style="593" customWidth="1"/>
    <col min="2570" max="2570" width="18" style="593" customWidth="1"/>
    <col min="2571" max="2573" width="5.453125" style="593" customWidth="1"/>
    <col min="2574" max="2574" width="9" style="593" customWidth="1"/>
    <col min="2575" max="2575" width="6" style="593" customWidth="1"/>
    <col min="2576" max="2576" width="9.26953125" style="593" customWidth="1"/>
    <col min="2577" max="2577" width="8.81640625" style="593" customWidth="1"/>
    <col min="2578" max="2578" width="16.26953125" style="593" customWidth="1"/>
    <col min="2579" max="2579" width="6" style="593" customWidth="1"/>
    <col min="2580" max="2580" width="6.1796875" style="593" customWidth="1"/>
    <col min="2581" max="2581" width="5.26953125" style="593" customWidth="1"/>
    <col min="2582" max="2582" width="9.1796875" style="593"/>
    <col min="2583" max="2583" width="7" style="593" customWidth="1"/>
    <col min="2584" max="2584" width="6.7265625" style="593" customWidth="1"/>
    <col min="2585" max="2585" width="7" style="593" customWidth="1"/>
    <col min="2586" max="2812" width="9.1796875" style="593"/>
    <col min="2813" max="2813" width="7.453125" style="593" customWidth="1"/>
    <col min="2814" max="2814" width="6.1796875" style="593" customWidth="1"/>
    <col min="2815" max="2815" width="6.453125" style="593" customWidth="1"/>
    <col min="2816" max="2816" width="6.7265625" style="593" customWidth="1"/>
    <col min="2817" max="2821" width="6.26953125" style="593" customWidth="1"/>
    <col min="2822" max="2822" width="7.54296875" style="593" customWidth="1"/>
    <col min="2823" max="2823" width="11.26953125" style="593" customWidth="1"/>
    <col min="2824" max="2824" width="6.81640625" style="593" customWidth="1"/>
    <col min="2825" max="2825" width="7.7265625" style="593" customWidth="1"/>
    <col min="2826" max="2826" width="18" style="593" customWidth="1"/>
    <col min="2827" max="2829" width="5.453125" style="593" customWidth="1"/>
    <col min="2830" max="2830" width="9" style="593" customWidth="1"/>
    <col min="2831" max="2831" width="6" style="593" customWidth="1"/>
    <col min="2832" max="2832" width="9.26953125" style="593" customWidth="1"/>
    <col min="2833" max="2833" width="8.81640625" style="593" customWidth="1"/>
    <col min="2834" max="2834" width="16.26953125" style="593" customWidth="1"/>
    <col min="2835" max="2835" width="6" style="593" customWidth="1"/>
    <col min="2836" max="2836" width="6.1796875" style="593" customWidth="1"/>
    <col min="2837" max="2837" width="5.26953125" style="593" customWidth="1"/>
    <col min="2838" max="2838" width="9.1796875" style="593"/>
    <col min="2839" max="2839" width="7" style="593" customWidth="1"/>
    <col min="2840" max="2840" width="6.7265625" style="593" customWidth="1"/>
    <col min="2841" max="2841" width="7" style="593" customWidth="1"/>
    <col min="2842" max="3068" width="9.1796875" style="593"/>
    <col min="3069" max="3069" width="7.453125" style="593" customWidth="1"/>
    <col min="3070" max="3070" width="6.1796875" style="593" customWidth="1"/>
    <col min="3071" max="3071" width="6.453125" style="593" customWidth="1"/>
    <col min="3072" max="3072" width="6.7265625" style="593" customWidth="1"/>
    <col min="3073" max="3077" width="6.26953125" style="593" customWidth="1"/>
    <col min="3078" max="3078" width="7.54296875" style="593" customWidth="1"/>
    <col min="3079" max="3079" width="11.26953125" style="593" customWidth="1"/>
    <col min="3080" max="3080" width="6.81640625" style="593" customWidth="1"/>
    <col min="3081" max="3081" width="7.7265625" style="593" customWidth="1"/>
    <col min="3082" max="3082" width="18" style="593" customWidth="1"/>
    <col min="3083" max="3085" width="5.453125" style="593" customWidth="1"/>
    <col min="3086" max="3086" width="9" style="593" customWidth="1"/>
    <col min="3087" max="3087" width="6" style="593" customWidth="1"/>
    <col min="3088" max="3088" width="9.26953125" style="593" customWidth="1"/>
    <col min="3089" max="3089" width="8.81640625" style="593" customWidth="1"/>
    <col min="3090" max="3090" width="16.26953125" style="593" customWidth="1"/>
    <col min="3091" max="3091" width="6" style="593" customWidth="1"/>
    <col min="3092" max="3092" width="6.1796875" style="593" customWidth="1"/>
    <col min="3093" max="3093" width="5.26953125" style="593" customWidth="1"/>
    <col min="3094" max="3094" width="9.1796875" style="593"/>
    <col min="3095" max="3095" width="7" style="593" customWidth="1"/>
    <col min="3096" max="3096" width="6.7265625" style="593" customWidth="1"/>
    <col min="3097" max="3097" width="7" style="593" customWidth="1"/>
    <col min="3098" max="3324" width="9.1796875" style="593"/>
    <col min="3325" max="3325" width="7.453125" style="593" customWidth="1"/>
    <col min="3326" max="3326" width="6.1796875" style="593" customWidth="1"/>
    <col min="3327" max="3327" width="6.453125" style="593" customWidth="1"/>
    <col min="3328" max="3328" width="6.7265625" style="593" customWidth="1"/>
    <col min="3329" max="3333" width="6.26953125" style="593" customWidth="1"/>
    <col min="3334" max="3334" width="7.54296875" style="593" customWidth="1"/>
    <col min="3335" max="3335" width="11.26953125" style="593" customWidth="1"/>
    <col min="3336" max="3336" width="6.81640625" style="593" customWidth="1"/>
    <col min="3337" max="3337" width="7.7265625" style="593" customWidth="1"/>
    <col min="3338" max="3338" width="18" style="593" customWidth="1"/>
    <col min="3339" max="3341" width="5.453125" style="593" customWidth="1"/>
    <col min="3342" max="3342" width="9" style="593" customWidth="1"/>
    <col min="3343" max="3343" width="6" style="593" customWidth="1"/>
    <col min="3344" max="3344" width="9.26953125" style="593" customWidth="1"/>
    <col min="3345" max="3345" width="8.81640625" style="593" customWidth="1"/>
    <col min="3346" max="3346" width="16.26953125" style="593" customWidth="1"/>
    <col min="3347" max="3347" width="6" style="593" customWidth="1"/>
    <col min="3348" max="3348" width="6.1796875" style="593" customWidth="1"/>
    <col min="3349" max="3349" width="5.26953125" style="593" customWidth="1"/>
    <col min="3350" max="3350" width="9.1796875" style="593"/>
    <col min="3351" max="3351" width="7" style="593" customWidth="1"/>
    <col min="3352" max="3352" width="6.7265625" style="593" customWidth="1"/>
    <col min="3353" max="3353" width="7" style="593" customWidth="1"/>
    <col min="3354" max="3580" width="9.1796875" style="593"/>
    <col min="3581" max="3581" width="7.453125" style="593" customWidth="1"/>
    <col min="3582" max="3582" width="6.1796875" style="593" customWidth="1"/>
    <col min="3583" max="3583" width="6.453125" style="593" customWidth="1"/>
    <col min="3584" max="3584" width="6.7265625" style="593" customWidth="1"/>
    <col min="3585" max="3589" width="6.26953125" style="593" customWidth="1"/>
    <col min="3590" max="3590" width="7.54296875" style="593" customWidth="1"/>
    <col min="3591" max="3591" width="11.26953125" style="593" customWidth="1"/>
    <col min="3592" max="3592" width="6.81640625" style="593" customWidth="1"/>
    <col min="3593" max="3593" width="7.7265625" style="593" customWidth="1"/>
    <col min="3594" max="3594" width="18" style="593" customWidth="1"/>
    <col min="3595" max="3597" width="5.453125" style="593" customWidth="1"/>
    <col min="3598" max="3598" width="9" style="593" customWidth="1"/>
    <col min="3599" max="3599" width="6" style="593" customWidth="1"/>
    <col min="3600" max="3600" width="9.26953125" style="593" customWidth="1"/>
    <col min="3601" max="3601" width="8.81640625" style="593" customWidth="1"/>
    <col min="3602" max="3602" width="16.26953125" style="593" customWidth="1"/>
    <col min="3603" max="3603" width="6" style="593" customWidth="1"/>
    <col min="3604" max="3604" width="6.1796875" style="593" customWidth="1"/>
    <col min="3605" max="3605" width="5.26953125" style="593" customWidth="1"/>
    <col min="3606" max="3606" width="9.1796875" style="593"/>
    <col min="3607" max="3607" width="7" style="593" customWidth="1"/>
    <col min="3608" max="3608" width="6.7265625" style="593" customWidth="1"/>
    <col min="3609" max="3609" width="7" style="593" customWidth="1"/>
    <col min="3610" max="3836" width="9.1796875" style="593"/>
    <col min="3837" max="3837" width="7.453125" style="593" customWidth="1"/>
    <col min="3838" max="3838" width="6.1796875" style="593" customWidth="1"/>
    <col min="3839" max="3839" width="6.453125" style="593" customWidth="1"/>
    <col min="3840" max="3840" width="6.7265625" style="593" customWidth="1"/>
    <col min="3841" max="3845" width="6.26953125" style="593" customWidth="1"/>
    <col min="3846" max="3846" width="7.54296875" style="593" customWidth="1"/>
    <col min="3847" max="3847" width="11.26953125" style="593" customWidth="1"/>
    <col min="3848" max="3848" width="6.81640625" style="593" customWidth="1"/>
    <col min="3849" max="3849" width="7.7265625" style="593" customWidth="1"/>
    <col min="3850" max="3850" width="18" style="593" customWidth="1"/>
    <col min="3851" max="3853" width="5.453125" style="593" customWidth="1"/>
    <col min="3854" max="3854" width="9" style="593" customWidth="1"/>
    <col min="3855" max="3855" width="6" style="593" customWidth="1"/>
    <col min="3856" max="3856" width="9.26953125" style="593" customWidth="1"/>
    <col min="3857" max="3857" width="8.81640625" style="593" customWidth="1"/>
    <col min="3858" max="3858" width="16.26953125" style="593" customWidth="1"/>
    <col min="3859" max="3859" width="6" style="593" customWidth="1"/>
    <col min="3860" max="3860" width="6.1796875" style="593" customWidth="1"/>
    <col min="3861" max="3861" width="5.26953125" style="593" customWidth="1"/>
    <col min="3862" max="3862" width="9.1796875" style="593"/>
    <col min="3863" max="3863" width="7" style="593" customWidth="1"/>
    <col min="3864" max="3864" width="6.7265625" style="593" customWidth="1"/>
    <col min="3865" max="3865" width="7" style="593" customWidth="1"/>
    <col min="3866" max="4092" width="9.1796875" style="593"/>
    <col min="4093" max="4093" width="7.453125" style="593" customWidth="1"/>
    <col min="4094" max="4094" width="6.1796875" style="593" customWidth="1"/>
    <col min="4095" max="4095" width="6.453125" style="593" customWidth="1"/>
    <col min="4096" max="4096" width="6.7265625" style="593" customWidth="1"/>
    <col min="4097" max="4101" width="6.26953125" style="593" customWidth="1"/>
    <col min="4102" max="4102" width="7.54296875" style="593" customWidth="1"/>
    <col min="4103" max="4103" width="11.26953125" style="593" customWidth="1"/>
    <col min="4104" max="4104" width="6.81640625" style="593" customWidth="1"/>
    <col min="4105" max="4105" width="7.7265625" style="593" customWidth="1"/>
    <col min="4106" max="4106" width="18" style="593" customWidth="1"/>
    <col min="4107" max="4109" width="5.453125" style="593" customWidth="1"/>
    <col min="4110" max="4110" width="9" style="593" customWidth="1"/>
    <col min="4111" max="4111" width="6" style="593" customWidth="1"/>
    <col min="4112" max="4112" width="9.26953125" style="593" customWidth="1"/>
    <col min="4113" max="4113" width="8.81640625" style="593" customWidth="1"/>
    <col min="4114" max="4114" width="16.26953125" style="593" customWidth="1"/>
    <col min="4115" max="4115" width="6" style="593" customWidth="1"/>
    <col min="4116" max="4116" width="6.1796875" style="593" customWidth="1"/>
    <col min="4117" max="4117" width="5.26953125" style="593" customWidth="1"/>
    <col min="4118" max="4118" width="9.1796875" style="593"/>
    <col min="4119" max="4119" width="7" style="593" customWidth="1"/>
    <col min="4120" max="4120" width="6.7265625" style="593" customWidth="1"/>
    <col min="4121" max="4121" width="7" style="593" customWidth="1"/>
    <col min="4122" max="4348" width="9.1796875" style="593"/>
    <col min="4349" max="4349" width="7.453125" style="593" customWidth="1"/>
    <col min="4350" max="4350" width="6.1796875" style="593" customWidth="1"/>
    <col min="4351" max="4351" width="6.453125" style="593" customWidth="1"/>
    <col min="4352" max="4352" width="6.7265625" style="593" customWidth="1"/>
    <col min="4353" max="4357" width="6.26953125" style="593" customWidth="1"/>
    <col min="4358" max="4358" width="7.54296875" style="593" customWidth="1"/>
    <col min="4359" max="4359" width="11.26953125" style="593" customWidth="1"/>
    <col min="4360" max="4360" width="6.81640625" style="593" customWidth="1"/>
    <col min="4361" max="4361" width="7.7265625" style="593" customWidth="1"/>
    <col min="4362" max="4362" width="18" style="593" customWidth="1"/>
    <col min="4363" max="4365" width="5.453125" style="593" customWidth="1"/>
    <col min="4366" max="4366" width="9" style="593" customWidth="1"/>
    <col min="4367" max="4367" width="6" style="593" customWidth="1"/>
    <col min="4368" max="4368" width="9.26953125" style="593" customWidth="1"/>
    <col min="4369" max="4369" width="8.81640625" style="593" customWidth="1"/>
    <col min="4370" max="4370" width="16.26953125" style="593" customWidth="1"/>
    <col min="4371" max="4371" width="6" style="593" customWidth="1"/>
    <col min="4372" max="4372" width="6.1796875" style="593" customWidth="1"/>
    <col min="4373" max="4373" width="5.26953125" style="593" customWidth="1"/>
    <col min="4374" max="4374" width="9.1796875" style="593"/>
    <col min="4375" max="4375" width="7" style="593" customWidth="1"/>
    <col min="4376" max="4376" width="6.7265625" style="593" customWidth="1"/>
    <col min="4377" max="4377" width="7" style="593" customWidth="1"/>
    <col min="4378" max="4604" width="9.1796875" style="593"/>
    <col min="4605" max="4605" width="7.453125" style="593" customWidth="1"/>
    <col min="4606" max="4606" width="6.1796875" style="593" customWidth="1"/>
    <col min="4607" max="4607" width="6.453125" style="593" customWidth="1"/>
    <col min="4608" max="4608" width="6.7265625" style="593" customWidth="1"/>
    <col min="4609" max="4613" width="6.26953125" style="593" customWidth="1"/>
    <col min="4614" max="4614" width="7.54296875" style="593" customWidth="1"/>
    <col min="4615" max="4615" width="11.26953125" style="593" customWidth="1"/>
    <col min="4616" max="4616" width="6.81640625" style="593" customWidth="1"/>
    <col min="4617" max="4617" width="7.7265625" style="593" customWidth="1"/>
    <col min="4618" max="4618" width="18" style="593" customWidth="1"/>
    <col min="4619" max="4621" width="5.453125" style="593" customWidth="1"/>
    <col min="4622" max="4622" width="9" style="593" customWidth="1"/>
    <col min="4623" max="4623" width="6" style="593" customWidth="1"/>
    <col min="4624" max="4624" width="9.26953125" style="593" customWidth="1"/>
    <col min="4625" max="4625" width="8.81640625" style="593" customWidth="1"/>
    <col min="4626" max="4626" width="16.26953125" style="593" customWidth="1"/>
    <col min="4627" max="4627" width="6" style="593" customWidth="1"/>
    <col min="4628" max="4628" width="6.1796875" style="593" customWidth="1"/>
    <col min="4629" max="4629" width="5.26953125" style="593" customWidth="1"/>
    <col min="4630" max="4630" width="9.1796875" style="593"/>
    <col min="4631" max="4631" width="7" style="593" customWidth="1"/>
    <col min="4632" max="4632" width="6.7265625" style="593" customWidth="1"/>
    <col min="4633" max="4633" width="7" style="593" customWidth="1"/>
    <col min="4634" max="4860" width="9.1796875" style="593"/>
    <col min="4861" max="4861" width="7.453125" style="593" customWidth="1"/>
    <col min="4862" max="4862" width="6.1796875" style="593" customWidth="1"/>
    <col min="4863" max="4863" width="6.453125" style="593" customWidth="1"/>
    <col min="4864" max="4864" width="6.7265625" style="593" customWidth="1"/>
    <col min="4865" max="4869" width="6.26953125" style="593" customWidth="1"/>
    <col min="4870" max="4870" width="7.54296875" style="593" customWidth="1"/>
    <col min="4871" max="4871" width="11.26953125" style="593" customWidth="1"/>
    <col min="4872" max="4872" width="6.81640625" style="593" customWidth="1"/>
    <col min="4873" max="4873" width="7.7265625" style="593" customWidth="1"/>
    <col min="4874" max="4874" width="18" style="593" customWidth="1"/>
    <col min="4875" max="4877" width="5.453125" style="593" customWidth="1"/>
    <col min="4878" max="4878" width="9" style="593" customWidth="1"/>
    <col min="4879" max="4879" width="6" style="593" customWidth="1"/>
    <col min="4880" max="4880" width="9.26953125" style="593" customWidth="1"/>
    <col min="4881" max="4881" width="8.81640625" style="593" customWidth="1"/>
    <col min="4882" max="4882" width="16.26953125" style="593" customWidth="1"/>
    <col min="4883" max="4883" width="6" style="593" customWidth="1"/>
    <col min="4884" max="4884" width="6.1796875" style="593" customWidth="1"/>
    <col min="4885" max="4885" width="5.26953125" style="593" customWidth="1"/>
    <col min="4886" max="4886" width="9.1796875" style="593"/>
    <col min="4887" max="4887" width="7" style="593" customWidth="1"/>
    <col min="4888" max="4888" width="6.7265625" style="593" customWidth="1"/>
    <col min="4889" max="4889" width="7" style="593" customWidth="1"/>
    <col min="4890" max="5116" width="9.1796875" style="593"/>
    <col min="5117" max="5117" width="7.453125" style="593" customWidth="1"/>
    <col min="5118" max="5118" width="6.1796875" style="593" customWidth="1"/>
    <col min="5119" max="5119" width="6.453125" style="593" customWidth="1"/>
    <col min="5120" max="5120" width="6.7265625" style="593" customWidth="1"/>
    <col min="5121" max="5125" width="6.26953125" style="593" customWidth="1"/>
    <col min="5126" max="5126" width="7.54296875" style="593" customWidth="1"/>
    <col min="5127" max="5127" width="11.26953125" style="593" customWidth="1"/>
    <col min="5128" max="5128" width="6.81640625" style="593" customWidth="1"/>
    <col min="5129" max="5129" width="7.7265625" style="593" customWidth="1"/>
    <col min="5130" max="5130" width="18" style="593" customWidth="1"/>
    <col min="5131" max="5133" width="5.453125" style="593" customWidth="1"/>
    <col min="5134" max="5134" width="9" style="593" customWidth="1"/>
    <col min="5135" max="5135" width="6" style="593" customWidth="1"/>
    <col min="5136" max="5136" width="9.26953125" style="593" customWidth="1"/>
    <col min="5137" max="5137" width="8.81640625" style="593" customWidth="1"/>
    <col min="5138" max="5138" width="16.26953125" style="593" customWidth="1"/>
    <col min="5139" max="5139" width="6" style="593" customWidth="1"/>
    <col min="5140" max="5140" width="6.1796875" style="593" customWidth="1"/>
    <col min="5141" max="5141" width="5.26953125" style="593" customWidth="1"/>
    <col min="5142" max="5142" width="9.1796875" style="593"/>
    <col min="5143" max="5143" width="7" style="593" customWidth="1"/>
    <col min="5144" max="5144" width="6.7265625" style="593" customWidth="1"/>
    <col min="5145" max="5145" width="7" style="593" customWidth="1"/>
    <col min="5146" max="5372" width="9.1796875" style="593"/>
    <col min="5373" max="5373" width="7.453125" style="593" customWidth="1"/>
    <col min="5374" max="5374" width="6.1796875" style="593" customWidth="1"/>
    <col min="5375" max="5375" width="6.453125" style="593" customWidth="1"/>
    <col min="5376" max="5376" width="6.7265625" style="593" customWidth="1"/>
    <col min="5377" max="5381" width="6.26953125" style="593" customWidth="1"/>
    <col min="5382" max="5382" width="7.54296875" style="593" customWidth="1"/>
    <col min="5383" max="5383" width="11.26953125" style="593" customWidth="1"/>
    <col min="5384" max="5384" width="6.81640625" style="593" customWidth="1"/>
    <col min="5385" max="5385" width="7.7265625" style="593" customWidth="1"/>
    <col min="5386" max="5386" width="18" style="593" customWidth="1"/>
    <col min="5387" max="5389" width="5.453125" style="593" customWidth="1"/>
    <col min="5390" max="5390" width="9" style="593" customWidth="1"/>
    <col min="5391" max="5391" width="6" style="593" customWidth="1"/>
    <col min="5392" max="5392" width="9.26953125" style="593" customWidth="1"/>
    <col min="5393" max="5393" width="8.81640625" style="593" customWidth="1"/>
    <col min="5394" max="5394" width="16.26953125" style="593" customWidth="1"/>
    <col min="5395" max="5395" width="6" style="593" customWidth="1"/>
    <col min="5396" max="5396" width="6.1796875" style="593" customWidth="1"/>
    <col min="5397" max="5397" width="5.26953125" style="593" customWidth="1"/>
    <col min="5398" max="5398" width="9.1796875" style="593"/>
    <col min="5399" max="5399" width="7" style="593" customWidth="1"/>
    <col min="5400" max="5400" width="6.7265625" style="593" customWidth="1"/>
    <col min="5401" max="5401" width="7" style="593" customWidth="1"/>
    <col min="5402" max="5628" width="9.1796875" style="593"/>
    <col min="5629" max="5629" width="7.453125" style="593" customWidth="1"/>
    <col min="5630" max="5630" width="6.1796875" style="593" customWidth="1"/>
    <col min="5631" max="5631" width="6.453125" style="593" customWidth="1"/>
    <col min="5632" max="5632" width="6.7265625" style="593" customWidth="1"/>
    <col min="5633" max="5637" width="6.26953125" style="593" customWidth="1"/>
    <col min="5638" max="5638" width="7.54296875" style="593" customWidth="1"/>
    <col min="5639" max="5639" width="11.26953125" style="593" customWidth="1"/>
    <col min="5640" max="5640" width="6.81640625" style="593" customWidth="1"/>
    <col min="5641" max="5641" width="7.7265625" style="593" customWidth="1"/>
    <col min="5642" max="5642" width="18" style="593" customWidth="1"/>
    <col min="5643" max="5645" width="5.453125" style="593" customWidth="1"/>
    <col min="5646" max="5646" width="9" style="593" customWidth="1"/>
    <col min="5647" max="5647" width="6" style="593" customWidth="1"/>
    <col min="5648" max="5648" width="9.26953125" style="593" customWidth="1"/>
    <col min="5649" max="5649" width="8.81640625" style="593" customWidth="1"/>
    <col min="5650" max="5650" width="16.26953125" style="593" customWidth="1"/>
    <col min="5651" max="5651" width="6" style="593" customWidth="1"/>
    <col min="5652" max="5652" width="6.1796875" style="593" customWidth="1"/>
    <col min="5653" max="5653" width="5.26953125" style="593" customWidth="1"/>
    <col min="5654" max="5654" width="9.1796875" style="593"/>
    <col min="5655" max="5655" width="7" style="593" customWidth="1"/>
    <col min="5656" max="5656" width="6.7265625" style="593" customWidth="1"/>
    <col min="5657" max="5657" width="7" style="593" customWidth="1"/>
    <col min="5658" max="5884" width="9.1796875" style="593"/>
    <col min="5885" max="5885" width="7.453125" style="593" customWidth="1"/>
    <col min="5886" max="5886" width="6.1796875" style="593" customWidth="1"/>
    <col min="5887" max="5887" width="6.453125" style="593" customWidth="1"/>
    <col min="5888" max="5888" width="6.7265625" style="593" customWidth="1"/>
    <col min="5889" max="5893" width="6.26953125" style="593" customWidth="1"/>
    <col min="5894" max="5894" width="7.54296875" style="593" customWidth="1"/>
    <col min="5895" max="5895" width="11.26953125" style="593" customWidth="1"/>
    <col min="5896" max="5896" width="6.81640625" style="593" customWidth="1"/>
    <col min="5897" max="5897" width="7.7265625" style="593" customWidth="1"/>
    <col min="5898" max="5898" width="18" style="593" customWidth="1"/>
    <col min="5899" max="5901" width="5.453125" style="593" customWidth="1"/>
    <col min="5902" max="5902" width="9" style="593" customWidth="1"/>
    <col min="5903" max="5903" width="6" style="593" customWidth="1"/>
    <col min="5904" max="5904" width="9.26953125" style="593" customWidth="1"/>
    <col min="5905" max="5905" width="8.81640625" style="593" customWidth="1"/>
    <col min="5906" max="5906" width="16.26953125" style="593" customWidth="1"/>
    <col min="5907" max="5907" width="6" style="593" customWidth="1"/>
    <col min="5908" max="5908" width="6.1796875" style="593" customWidth="1"/>
    <col min="5909" max="5909" width="5.26953125" style="593" customWidth="1"/>
    <col min="5910" max="5910" width="9.1796875" style="593"/>
    <col min="5911" max="5911" width="7" style="593" customWidth="1"/>
    <col min="5912" max="5912" width="6.7265625" style="593" customWidth="1"/>
    <col min="5913" max="5913" width="7" style="593" customWidth="1"/>
    <col min="5914" max="6140" width="9.1796875" style="593"/>
    <col min="6141" max="6141" width="7.453125" style="593" customWidth="1"/>
    <col min="6142" max="6142" width="6.1796875" style="593" customWidth="1"/>
    <col min="6143" max="6143" width="6.453125" style="593" customWidth="1"/>
    <col min="6144" max="6144" width="6.7265625" style="593" customWidth="1"/>
    <col min="6145" max="6149" width="6.26953125" style="593" customWidth="1"/>
    <col min="6150" max="6150" width="7.54296875" style="593" customWidth="1"/>
    <col min="6151" max="6151" width="11.26953125" style="593" customWidth="1"/>
    <col min="6152" max="6152" width="6.81640625" style="593" customWidth="1"/>
    <col min="6153" max="6153" width="7.7265625" style="593" customWidth="1"/>
    <col min="6154" max="6154" width="18" style="593" customWidth="1"/>
    <col min="6155" max="6157" width="5.453125" style="593" customWidth="1"/>
    <col min="6158" max="6158" width="9" style="593" customWidth="1"/>
    <col min="6159" max="6159" width="6" style="593" customWidth="1"/>
    <col min="6160" max="6160" width="9.26953125" style="593" customWidth="1"/>
    <col min="6161" max="6161" width="8.81640625" style="593" customWidth="1"/>
    <col min="6162" max="6162" width="16.26953125" style="593" customWidth="1"/>
    <col min="6163" max="6163" width="6" style="593" customWidth="1"/>
    <col min="6164" max="6164" width="6.1796875" style="593" customWidth="1"/>
    <col min="6165" max="6165" width="5.26953125" style="593" customWidth="1"/>
    <col min="6166" max="6166" width="9.1796875" style="593"/>
    <col min="6167" max="6167" width="7" style="593" customWidth="1"/>
    <col min="6168" max="6168" width="6.7265625" style="593" customWidth="1"/>
    <col min="6169" max="6169" width="7" style="593" customWidth="1"/>
    <col min="6170" max="6396" width="9.1796875" style="593"/>
    <col min="6397" max="6397" width="7.453125" style="593" customWidth="1"/>
    <col min="6398" max="6398" width="6.1796875" style="593" customWidth="1"/>
    <col min="6399" max="6399" width="6.453125" style="593" customWidth="1"/>
    <col min="6400" max="6400" width="6.7265625" style="593" customWidth="1"/>
    <col min="6401" max="6405" width="6.26953125" style="593" customWidth="1"/>
    <col min="6406" max="6406" width="7.54296875" style="593" customWidth="1"/>
    <col min="6407" max="6407" width="11.26953125" style="593" customWidth="1"/>
    <col min="6408" max="6408" width="6.81640625" style="593" customWidth="1"/>
    <col min="6409" max="6409" width="7.7265625" style="593" customWidth="1"/>
    <col min="6410" max="6410" width="18" style="593" customWidth="1"/>
    <col min="6411" max="6413" width="5.453125" style="593" customWidth="1"/>
    <col min="6414" max="6414" width="9" style="593" customWidth="1"/>
    <col min="6415" max="6415" width="6" style="593" customWidth="1"/>
    <col min="6416" max="6416" width="9.26953125" style="593" customWidth="1"/>
    <col min="6417" max="6417" width="8.81640625" style="593" customWidth="1"/>
    <col min="6418" max="6418" width="16.26953125" style="593" customWidth="1"/>
    <col min="6419" max="6419" width="6" style="593" customWidth="1"/>
    <col min="6420" max="6420" width="6.1796875" style="593" customWidth="1"/>
    <col min="6421" max="6421" width="5.26953125" style="593" customWidth="1"/>
    <col min="6422" max="6422" width="9.1796875" style="593"/>
    <col min="6423" max="6423" width="7" style="593" customWidth="1"/>
    <col min="6424" max="6424" width="6.7265625" style="593" customWidth="1"/>
    <col min="6425" max="6425" width="7" style="593" customWidth="1"/>
    <col min="6426" max="6652" width="9.1796875" style="593"/>
    <col min="6653" max="6653" width="7.453125" style="593" customWidth="1"/>
    <col min="6654" max="6654" width="6.1796875" style="593" customWidth="1"/>
    <col min="6655" max="6655" width="6.453125" style="593" customWidth="1"/>
    <col min="6656" max="6656" width="6.7265625" style="593" customWidth="1"/>
    <col min="6657" max="6661" width="6.26953125" style="593" customWidth="1"/>
    <col min="6662" max="6662" width="7.54296875" style="593" customWidth="1"/>
    <col min="6663" max="6663" width="11.26953125" style="593" customWidth="1"/>
    <col min="6664" max="6664" width="6.81640625" style="593" customWidth="1"/>
    <col min="6665" max="6665" width="7.7265625" style="593" customWidth="1"/>
    <col min="6666" max="6666" width="18" style="593" customWidth="1"/>
    <col min="6667" max="6669" width="5.453125" style="593" customWidth="1"/>
    <col min="6670" max="6670" width="9" style="593" customWidth="1"/>
    <col min="6671" max="6671" width="6" style="593" customWidth="1"/>
    <col min="6672" max="6672" width="9.26953125" style="593" customWidth="1"/>
    <col min="6673" max="6673" width="8.81640625" style="593" customWidth="1"/>
    <col min="6674" max="6674" width="16.26953125" style="593" customWidth="1"/>
    <col min="6675" max="6675" width="6" style="593" customWidth="1"/>
    <col min="6676" max="6676" width="6.1796875" style="593" customWidth="1"/>
    <col min="6677" max="6677" width="5.26953125" style="593" customWidth="1"/>
    <col min="6678" max="6678" width="9.1796875" style="593"/>
    <col min="6679" max="6679" width="7" style="593" customWidth="1"/>
    <col min="6680" max="6680" width="6.7265625" style="593" customWidth="1"/>
    <col min="6681" max="6681" width="7" style="593" customWidth="1"/>
    <col min="6682" max="6908" width="9.1796875" style="593"/>
    <col min="6909" max="6909" width="7.453125" style="593" customWidth="1"/>
    <col min="6910" max="6910" width="6.1796875" style="593" customWidth="1"/>
    <col min="6911" max="6911" width="6.453125" style="593" customWidth="1"/>
    <col min="6912" max="6912" width="6.7265625" style="593" customWidth="1"/>
    <col min="6913" max="6917" width="6.26953125" style="593" customWidth="1"/>
    <col min="6918" max="6918" width="7.54296875" style="593" customWidth="1"/>
    <col min="6919" max="6919" width="11.26953125" style="593" customWidth="1"/>
    <col min="6920" max="6920" width="6.81640625" style="593" customWidth="1"/>
    <col min="6921" max="6921" width="7.7265625" style="593" customWidth="1"/>
    <col min="6922" max="6922" width="18" style="593" customWidth="1"/>
    <col min="6923" max="6925" width="5.453125" style="593" customWidth="1"/>
    <col min="6926" max="6926" width="9" style="593" customWidth="1"/>
    <col min="6927" max="6927" width="6" style="593" customWidth="1"/>
    <col min="6928" max="6928" width="9.26953125" style="593" customWidth="1"/>
    <col min="6929" max="6929" width="8.81640625" style="593" customWidth="1"/>
    <col min="6930" max="6930" width="16.26953125" style="593" customWidth="1"/>
    <col min="6931" max="6931" width="6" style="593" customWidth="1"/>
    <col min="6932" max="6932" width="6.1796875" style="593" customWidth="1"/>
    <col min="6933" max="6933" width="5.26953125" style="593" customWidth="1"/>
    <col min="6934" max="6934" width="9.1796875" style="593"/>
    <col min="6935" max="6935" width="7" style="593" customWidth="1"/>
    <col min="6936" max="6936" width="6.7265625" style="593" customWidth="1"/>
    <col min="6937" max="6937" width="7" style="593" customWidth="1"/>
    <col min="6938" max="7164" width="9.1796875" style="593"/>
    <col min="7165" max="7165" width="7.453125" style="593" customWidth="1"/>
    <col min="7166" max="7166" width="6.1796875" style="593" customWidth="1"/>
    <col min="7167" max="7167" width="6.453125" style="593" customWidth="1"/>
    <col min="7168" max="7168" width="6.7265625" style="593" customWidth="1"/>
    <col min="7169" max="7173" width="6.26953125" style="593" customWidth="1"/>
    <col min="7174" max="7174" width="7.54296875" style="593" customWidth="1"/>
    <col min="7175" max="7175" width="11.26953125" style="593" customWidth="1"/>
    <col min="7176" max="7176" width="6.81640625" style="593" customWidth="1"/>
    <col min="7177" max="7177" width="7.7265625" style="593" customWidth="1"/>
    <col min="7178" max="7178" width="18" style="593" customWidth="1"/>
    <col min="7179" max="7181" width="5.453125" style="593" customWidth="1"/>
    <col min="7182" max="7182" width="9" style="593" customWidth="1"/>
    <col min="7183" max="7183" width="6" style="593" customWidth="1"/>
    <col min="7184" max="7184" width="9.26953125" style="593" customWidth="1"/>
    <col min="7185" max="7185" width="8.81640625" style="593" customWidth="1"/>
    <col min="7186" max="7186" width="16.26953125" style="593" customWidth="1"/>
    <col min="7187" max="7187" width="6" style="593" customWidth="1"/>
    <col min="7188" max="7188" width="6.1796875" style="593" customWidth="1"/>
    <col min="7189" max="7189" width="5.26953125" style="593" customWidth="1"/>
    <col min="7190" max="7190" width="9.1796875" style="593"/>
    <col min="7191" max="7191" width="7" style="593" customWidth="1"/>
    <col min="7192" max="7192" width="6.7265625" style="593" customWidth="1"/>
    <col min="7193" max="7193" width="7" style="593" customWidth="1"/>
    <col min="7194" max="7420" width="9.1796875" style="593"/>
    <col min="7421" max="7421" width="7.453125" style="593" customWidth="1"/>
    <col min="7422" max="7422" width="6.1796875" style="593" customWidth="1"/>
    <col min="7423" max="7423" width="6.453125" style="593" customWidth="1"/>
    <col min="7424" max="7424" width="6.7265625" style="593" customWidth="1"/>
    <col min="7425" max="7429" width="6.26953125" style="593" customWidth="1"/>
    <col min="7430" max="7430" width="7.54296875" style="593" customWidth="1"/>
    <col min="7431" max="7431" width="11.26953125" style="593" customWidth="1"/>
    <col min="7432" max="7432" width="6.81640625" style="593" customWidth="1"/>
    <col min="7433" max="7433" width="7.7265625" style="593" customWidth="1"/>
    <col min="7434" max="7434" width="18" style="593" customWidth="1"/>
    <col min="7435" max="7437" width="5.453125" style="593" customWidth="1"/>
    <col min="7438" max="7438" width="9" style="593" customWidth="1"/>
    <col min="7439" max="7439" width="6" style="593" customWidth="1"/>
    <col min="7440" max="7440" width="9.26953125" style="593" customWidth="1"/>
    <col min="7441" max="7441" width="8.81640625" style="593" customWidth="1"/>
    <col min="7442" max="7442" width="16.26953125" style="593" customWidth="1"/>
    <col min="7443" max="7443" width="6" style="593" customWidth="1"/>
    <col min="7444" max="7444" width="6.1796875" style="593" customWidth="1"/>
    <col min="7445" max="7445" width="5.26953125" style="593" customWidth="1"/>
    <col min="7446" max="7446" width="9.1796875" style="593"/>
    <col min="7447" max="7447" width="7" style="593" customWidth="1"/>
    <col min="7448" max="7448" width="6.7265625" style="593" customWidth="1"/>
    <col min="7449" max="7449" width="7" style="593" customWidth="1"/>
    <col min="7450" max="7676" width="9.1796875" style="593"/>
    <col min="7677" max="7677" width="7.453125" style="593" customWidth="1"/>
    <col min="7678" max="7678" width="6.1796875" style="593" customWidth="1"/>
    <col min="7679" max="7679" width="6.453125" style="593" customWidth="1"/>
    <col min="7680" max="7680" width="6.7265625" style="593" customWidth="1"/>
    <col min="7681" max="7685" width="6.26953125" style="593" customWidth="1"/>
    <col min="7686" max="7686" width="7.54296875" style="593" customWidth="1"/>
    <col min="7687" max="7687" width="11.26953125" style="593" customWidth="1"/>
    <col min="7688" max="7688" width="6.81640625" style="593" customWidth="1"/>
    <col min="7689" max="7689" width="7.7265625" style="593" customWidth="1"/>
    <col min="7690" max="7690" width="18" style="593" customWidth="1"/>
    <col min="7691" max="7693" width="5.453125" style="593" customWidth="1"/>
    <col min="7694" max="7694" width="9" style="593" customWidth="1"/>
    <col min="7695" max="7695" width="6" style="593" customWidth="1"/>
    <col min="7696" max="7696" width="9.26953125" style="593" customWidth="1"/>
    <col min="7697" max="7697" width="8.81640625" style="593" customWidth="1"/>
    <col min="7698" max="7698" width="16.26953125" style="593" customWidth="1"/>
    <col min="7699" max="7699" width="6" style="593" customWidth="1"/>
    <col min="7700" max="7700" width="6.1796875" style="593" customWidth="1"/>
    <col min="7701" max="7701" width="5.26953125" style="593" customWidth="1"/>
    <col min="7702" max="7702" width="9.1796875" style="593"/>
    <col min="7703" max="7703" width="7" style="593" customWidth="1"/>
    <col min="7704" max="7704" width="6.7265625" style="593" customWidth="1"/>
    <col min="7705" max="7705" width="7" style="593" customWidth="1"/>
    <col min="7706" max="7932" width="9.1796875" style="593"/>
    <col min="7933" max="7933" width="7.453125" style="593" customWidth="1"/>
    <col min="7934" max="7934" width="6.1796875" style="593" customWidth="1"/>
    <col min="7935" max="7935" width="6.453125" style="593" customWidth="1"/>
    <col min="7936" max="7936" width="6.7265625" style="593" customWidth="1"/>
    <col min="7937" max="7941" width="6.26953125" style="593" customWidth="1"/>
    <col min="7942" max="7942" width="7.54296875" style="593" customWidth="1"/>
    <col min="7943" max="7943" width="11.26953125" style="593" customWidth="1"/>
    <col min="7944" max="7944" width="6.81640625" style="593" customWidth="1"/>
    <col min="7945" max="7945" width="7.7265625" style="593" customWidth="1"/>
    <col min="7946" max="7946" width="18" style="593" customWidth="1"/>
    <col min="7947" max="7949" width="5.453125" style="593" customWidth="1"/>
    <col min="7950" max="7950" width="9" style="593" customWidth="1"/>
    <col min="7951" max="7951" width="6" style="593" customWidth="1"/>
    <col min="7952" max="7952" width="9.26953125" style="593" customWidth="1"/>
    <col min="7953" max="7953" width="8.81640625" style="593" customWidth="1"/>
    <col min="7954" max="7954" width="16.26953125" style="593" customWidth="1"/>
    <col min="7955" max="7955" width="6" style="593" customWidth="1"/>
    <col min="7956" max="7956" width="6.1796875" style="593" customWidth="1"/>
    <col min="7957" max="7957" width="5.26953125" style="593" customWidth="1"/>
    <col min="7958" max="7958" width="9.1796875" style="593"/>
    <col min="7959" max="7959" width="7" style="593" customWidth="1"/>
    <col min="7960" max="7960" width="6.7265625" style="593" customWidth="1"/>
    <col min="7961" max="7961" width="7" style="593" customWidth="1"/>
    <col min="7962" max="8188" width="9.1796875" style="593"/>
    <col min="8189" max="8189" width="7.453125" style="593" customWidth="1"/>
    <col min="8190" max="8190" width="6.1796875" style="593" customWidth="1"/>
    <col min="8191" max="8191" width="6.453125" style="593" customWidth="1"/>
    <col min="8192" max="8192" width="6.7265625" style="593" customWidth="1"/>
    <col min="8193" max="8197" width="6.26953125" style="593" customWidth="1"/>
    <col min="8198" max="8198" width="7.54296875" style="593" customWidth="1"/>
    <col min="8199" max="8199" width="11.26953125" style="593" customWidth="1"/>
    <col min="8200" max="8200" width="6.81640625" style="593" customWidth="1"/>
    <col min="8201" max="8201" width="7.7265625" style="593" customWidth="1"/>
    <col min="8202" max="8202" width="18" style="593" customWidth="1"/>
    <col min="8203" max="8205" width="5.453125" style="593" customWidth="1"/>
    <col min="8206" max="8206" width="9" style="593" customWidth="1"/>
    <col min="8207" max="8207" width="6" style="593" customWidth="1"/>
    <col min="8208" max="8208" width="9.26953125" style="593" customWidth="1"/>
    <col min="8209" max="8209" width="8.81640625" style="593" customWidth="1"/>
    <col min="8210" max="8210" width="16.26953125" style="593" customWidth="1"/>
    <col min="8211" max="8211" width="6" style="593" customWidth="1"/>
    <col min="8212" max="8212" width="6.1796875" style="593" customWidth="1"/>
    <col min="8213" max="8213" width="5.26953125" style="593" customWidth="1"/>
    <col min="8214" max="8214" width="9.1796875" style="593"/>
    <col min="8215" max="8215" width="7" style="593" customWidth="1"/>
    <col min="8216" max="8216" width="6.7265625" style="593" customWidth="1"/>
    <col min="8217" max="8217" width="7" style="593" customWidth="1"/>
    <col min="8218" max="8444" width="9.1796875" style="593"/>
    <col min="8445" max="8445" width="7.453125" style="593" customWidth="1"/>
    <col min="8446" max="8446" width="6.1796875" style="593" customWidth="1"/>
    <col min="8447" max="8447" width="6.453125" style="593" customWidth="1"/>
    <col min="8448" max="8448" width="6.7265625" style="593" customWidth="1"/>
    <col min="8449" max="8453" width="6.26953125" style="593" customWidth="1"/>
    <col min="8454" max="8454" width="7.54296875" style="593" customWidth="1"/>
    <col min="8455" max="8455" width="11.26953125" style="593" customWidth="1"/>
    <col min="8456" max="8456" width="6.81640625" style="593" customWidth="1"/>
    <col min="8457" max="8457" width="7.7265625" style="593" customWidth="1"/>
    <col min="8458" max="8458" width="18" style="593" customWidth="1"/>
    <col min="8459" max="8461" width="5.453125" style="593" customWidth="1"/>
    <col min="8462" max="8462" width="9" style="593" customWidth="1"/>
    <col min="8463" max="8463" width="6" style="593" customWidth="1"/>
    <col min="8464" max="8464" width="9.26953125" style="593" customWidth="1"/>
    <col min="8465" max="8465" width="8.81640625" style="593" customWidth="1"/>
    <col min="8466" max="8466" width="16.26953125" style="593" customWidth="1"/>
    <col min="8467" max="8467" width="6" style="593" customWidth="1"/>
    <col min="8468" max="8468" width="6.1796875" style="593" customWidth="1"/>
    <col min="8469" max="8469" width="5.26953125" style="593" customWidth="1"/>
    <col min="8470" max="8470" width="9.1796875" style="593"/>
    <col min="8471" max="8471" width="7" style="593" customWidth="1"/>
    <col min="8472" max="8472" width="6.7265625" style="593" customWidth="1"/>
    <col min="8473" max="8473" width="7" style="593" customWidth="1"/>
    <col min="8474" max="8700" width="9.1796875" style="593"/>
    <col min="8701" max="8701" width="7.453125" style="593" customWidth="1"/>
    <col min="8702" max="8702" width="6.1796875" style="593" customWidth="1"/>
    <col min="8703" max="8703" width="6.453125" style="593" customWidth="1"/>
    <col min="8704" max="8704" width="6.7265625" style="593" customWidth="1"/>
    <col min="8705" max="8709" width="6.26953125" style="593" customWidth="1"/>
    <col min="8710" max="8710" width="7.54296875" style="593" customWidth="1"/>
    <col min="8711" max="8711" width="11.26953125" style="593" customWidth="1"/>
    <col min="8712" max="8712" width="6.81640625" style="593" customWidth="1"/>
    <col min="8713" max="8713" width="7.7265625" style="593" customWidth="1"/>
    <col min="8714" max="8714" width="18" style="593" customWidth="1"/>
    <col min="8715" max="8717" width="5.453125" style="593" customWidth="1"/>
    <col min="8718" max="8718" width="9" style="593" customWidth="1"/>
    <col min="8719" max="8719" width="6" style="593" customWidth="1"/>
    <col min="8720" max="8720" width="9.26953125" style="593" customWidth="1"/>
    <col min="8721" max="8721" width="8.81640625" style="593" customWidth="1"/>
    <col min="8722" max="8722" width="16.26953125" style="593" customWidth="1"/>
    <col min="8723" max="8723" width="6" style="593" customWidth="1"/>
    <col min="8724" max="8724" width="6.1796875" style="593" customWidth="1"/>
    <col min="8725" max="8725" width="5.26953125" style="593" customWidth="1"/>
    <col min="8726" max="8726" width="9.1796875" style="593"/>
    <col min="8727" max="8727" width="7" style="593" customWidth="1"/>
    <col min="8728" max="8728" width="6.7265625" style="593" customWidth="1"/>
    <col min="8729" max="8729" width="7" style="593" customWidth="1"/>
    <col min="8730" max="8956" width="9.1796875" style="593"/>
    <col min="8957" max="8957" width="7.453125" style="593" customWidth="1"/>
    <col min="8958" max="8958" width="6.1796875" style="593" customWidth="1"/>
    <col min="8959" max="8959" width="6.453125" style="593" customWidth="1"/>
    <col min="8960" max="8960" width="6.7265625" style="593" customWidth="1"/>
    <col min="8961" max="8965" width="6.26953125" style="593" customWidth="1"/>
    <col min="8966" max="8966" width="7.54296875" style="593" customWidth="1"/>
    <col min="8967" max="8967" width="11.26953125" style="593" customWidth="1"/>
    <col min="8968" max="8968" width="6.81640625" style="593" customWidth="1"/>
    <col min="8969" max="8969" width="7.7265625" style="593" customWidth="1"/>
    <col min="8970" max="8970" width="18" style="593" customWidth="1"/>
    <col min="8971" max="8973" width="5.453125" style="593" customWidth="1"/>
    <col min="8974" max="8974" width="9" style="593" customWidth="1"/>
    <col min="8975" max="8975" width="6" style="593" customWidth="1"/>
    <col min="8976" max="8976" width="9.26953125" style="593" customWidth="1"/>
    <col min="8977" max="8977" width="8.81640625" style="593" customWidth="1"/>
    <col min="8978" max="8978" width="16.26953125" style="593" customWidth="1"/>
    <col min="8979" max="8979" width="6" style="593" customWidth="1"/>
    <col min="8980" max="8980" width="6.1796875" style="593" customWidth="1"/>
    <col min="8981" max="8981" width="5.26953125" style="593" customWidth="1"/>
    <col min="8982" max="8982" width="9.1796875" style="593"/>
    <col min="8983" max="8983" width="7" style="593" customWidth="1"/>
    <col min="8984" max="8984" width="6.7265625" style="593" customWidth="1"/>
    <col min="8985" max="8985" width="7" style="593" customWidth="1"/>
    <col min="8986" max="9212" width="9.1796875" style="593"/>
    <col min="9213" max="9213" width="7.453125" style="593" customWidth="1"/>
    <col min="9214" max="9214" width="6.1796875" style="593" customWidth="1"/>
    <col min="9215" max="9215" width="6.453125" style="593" customWidth="1"/>
    <col min="9216" max="9216" width="6.7265625" style="593" customWidth="1"/>
    <col min="9217" max="9221" width="6.26953125" style="593" customWidth="1"/>
    <col min="9222" max="9222" width="7.54296875" style="593" customWidth="1"/>
    <col min="9223" max="9223" width="11.26953125" style="593" customWidth="1"/>
    <col min="9224" max="9224" width="6.81640625" style="593" customWidth="1"/>
    <col min="9225" max="9225" width="7.7265625" style="593" customWidth="1"/>
    <col min="9226" max="9226" width="18" style="593" customWidth="1"/>
    <col min="9227" max="9229" width="5.453125" style="593" customWidth="1"/>
    <col min="9230" max="9230" width="9" style="593" customWidth="1"/>
    <col min="9231" max="9231" width="6" style="593" customWidth="1"/>
    <col min="9232" max="9232" width="9.26953125" style="593" customWidth="1"/>
    <col min="9233" max="9233" width="8.81640625" style="593" customWidth="1"/>
    <col min="9234" max="9234" width="16.26953125" style="593" customWidth="1"/>
    <col min="9235" max="9235" width="6" style="593" customWidth="1"/>
    <col min="9236" max="9236" width="6.1796875" style="593" customWidth="1"/>
    <col min="9237" max="9237" width="5.26953125" style="593" customWidth="1"/>
    <col min="9238" max="9238" width="9.1796875" style="593"/>
    <col min="9239" max="9239" width="7" style="593" customWidth="1"/>
    <col min="9240" max="9240" width="6.7265625" style="593" customWidth="1"/>
    <col min="9241" max="9241" width="7" style="593" customWidth="1"/>
    <col min="9242" max="9468" width="9.1796875" style="593"/>
    <col min="9469" max="9469" width="7.453125" style="593" customWidth="1"/>
    <col min="9470" max="9470" width="6.1796875" style="593" customWidth="1"/>
    <col min="9471" max="9471" width="6.453125" style="593" customWidth="1"/>
    <col min="9472" max="9472" width="6.7265625" style="593" customWidth="1"/>
    <col min="9473" max="9477" width="6.26953125" style="593" customWidth="1"/>
    <col min="9478" max="9478" width="7.54296875" style="593" customWidth="1"/>
    <col min="9479" max="9479" width="11.26953125" style="593" customWidth="1"/>
    <col min="9480" max="9480" width="6.81640625" style="593" customWidth="1"/>
    <col min="9481" max="9481" width="7.7265625" style="593" customWidth="1"/>
    <col min="9482" max="9482" width="18" style="593" customWidth="1"/>
    <col min="9483" max="9485" width="5.453125" style="593" customWidth="1"/>
    <col min="9486" max="9486" width="9" style="593" customWidth="1"/>
    <col min="9487" max="9487" width="6" style="593" customWidth="1"/>
    <col min="9488" max="9488" width="9.26953125" style="593" customWidth="1"/>
    <col min="9489" max="9489" width="8.81640625" style="593" customWidth="1"/>
    <col min="9490" max="9490" width="16.26953125" style="593" customWidth="1"/>
    <col min="9491" max="9491" width="6" style="593" customWidth="1"/>
    <col min="9492" max="9492" width="6.1796875" style="593" customWidth="1"/>
    <col min="9493" max="9493" width="5.26953125" style="593" customWidth="1"/>
    <col min="9494" max="9494" width="9.1796875" style="593"/>
    <col min="9495" max="9495" width="7" style="593" customWidth="1"/>
    <col min="9496" max="9496" width="6.7265625" style="593" customWidth="1"/>
    <col min="9497" max="9497" width="7" style="593" customWidth="1"/>
    <col min="9498" max="9724" width="9.1796875" style="593"/>
    <col min="9725" max="9725" width="7.453125" style="593" customWidth="1"/>
    <col min="9726" max="9726" width="6.1796875" style="593" customWidth="1"/>
    <col min="9727" max="9727" width="6.453125" style="593" customWidth="1"/>
    <col min="9728" max="9728" width="6.7265625" style="593" customWidth="1"/>
    <col min="9729" max="9733" width="6.26953125" style="593" customWidth="1"/>
    <col min="9734" max="9734" width="7.54296875" style="593" customWidth="1"/>
    <col min="9735" max="9735" width="11.26953125" style="593" customWidth="1"/>
    <col min="9736" max="9736" width="6.81640625" style="593" customWidth="1"/>
    <col min="9737" max="9737" width="7.7265625" style="593" customWidth="1"/>
    <col min="9738" max="9738" width="18" style="593" customWidth="1"/>
    <col min="9739" max="9741" width="5.453125" style="593" customWidth="1"/>
    <col min="9742" max="9742" width="9" style="593" customWidth="1"/>
    <col min="9743" max="9743" width="6" style="593" customWidth="1"/>
    <col min="9744" max="9744" width="9.26953125" style="593" customWidth="1"/>
    <col min="9745" max="9745" width="8.81640625" style="593" customWidth="1"/>
    <col min="9746" max="9746" width="16.26953125" style="593" customWidth="1"/>
    <col min="9747" max="9747" width="6" style="593" customWidth="1"/>
    <col min="9748" max="9748" width="6.1796875" style="593" customWidth="1"/>
    <col min="9749" max="9749" width="5.26953125" style="593" customWidth="1"/>
    <col min="9750" max="9750" width="9.1796875" style="593"/>
    <col min="9751" max="9751" width="7" style="593" customWidth="1"/>
    <col min="9752" max="9752" width="6.7265625" style="593" customWidth="1"/>
    <col min="9753" max="9753" width="7" style="593" customWidth="1"/>
    <col min="9754" max="9980" width="9.1796875" style="593"/>
    <col min="9981" max="9981" width="7.453125" style="593" customWidth="1"/>
    <col min="9982" max="9982" width="6.1796875" style="593" customWidth="1"/>
    <col min="9983" max="9983" width="6.453125" style="593" customWidth="1"/>
    <col min="9984" max="9984" width="6.7265625" style="593" customWidth="1"/>
    <col min="9985" max="9989" width="6.26953125" style="593" customWidth="1"/>
    <col min="9990" max="9990" width="7.54296875" style="593" customWidth="1"/>
    <col min="9991" max="9991" width="11.26953125" style="593" customWidth="1"/>
    <col min="9992" max="9992" width="6.81640625" style="593" customWidth="1"/>
    <col min="9993" max="9993" width="7.7265625" style="593" customWidth="1"/>
    <col min="9994" max="9994" width="18" style="593" customWidth="1"/>
    <col min="9995" max="9997" width="5.453125" style="593" customWidth="1"/>
    <col min="9998" max="9998" width="9" style="593" customWidth="1"/>
    <col min="9999" max="9999" width="6" style="593" customWidth="1"/>
    <col min="10000" max="10000" width="9.26953125" style="593" customWidth="1"/>
    <col min="10001" max="10001" width="8.81640625" style="593" customWidth="1"/>
    <col min="10002" max="10002" width="16.26953125" style="593" customWidth="1"/>
    <col min="10003" max="10003" width="6" style="593" customWidth="1"/>
    <col min="10004" max="10004" width="6.1796875" style="593" customWidth="1"/>
    <col min="10005" max="10005" width="5.26953125" style="593" customWidth="1"/>
    <col min="10006" max="10006" width="9.1796875" style="593"/>
    <col min="10007" max="10007" width="7" style="593" customWidth="1"/>
    <col min="10008" max="10008" width="6.7265625" style="593" customWidth="1"/>
    <col min="10009" max="10009" width="7" style="593" customWidth="1"/>
    <col min="10010" max="10236" width="9.1796875" style="593"/>
    <col min="10237" max="10237" width="7.453125" style="593" customWidth="1"/>
    <col min="10238" max="10238" width="6.1796875" style="593" customWidth="1"/>
    <col min="10239" max="10239" width="6.453125" style="593" customWidth="1"/>
    <col min="10240" max="10240" width="6.7265625" style="593" customWidth="1"/>
    <col min="10241" max="10245" width="6.26953125" style="593" customWidth="1"/>
    <col min="10246" max="10246" width="7.54296875" style="593" customWidth="1"/>
    <col min="10247" max="10247" width="11.26953125" style="593" customWidth="1"/>
    <col min="10248" max="10248" width="6.81640625" style="593" customWidth="1"/>
    <col min="10249" max="10249" width="7.7265625" style="593" customWidth="1"/>
    <col min="10250" max="10250" width="18" style="593" customWidth="1"/>
    <col min="10251" max="10253" width="5.453125" style="593" customWidth="1"/>
    <col min="10254" max="10254" width="9" style="593" customWidth="1"/>
    <col min="10255" max="10255" width="6" style="593" customWidth="1"/>
    <col min="10256" max="10256" width="9.26953125" style="593" customWidth="1"/>
    <col min="10257" max="10257" width="8.81640625" style="593" customWidth="1"/>
    <col min="10258" max="10258" width="16.26953125" style="593" customWidth="1"/>
    <col min="10259" max="10259" width="6" style="593" customWidth="1"/>
    <col min="10260" max="10260" width="6.1796875" style="593" customWidth="1"/>
    <col min="10261" max="10261" width="5.26953125" style="593" customWidth="1"/>
    <col min="10262" max="10262" width="9.1796875" style="593"/>
    <col min="10263" max="10263" width="7" style="593" customWidth="1"/>
    <col min="10264" max="10264" width="6.7265625" style="593" customWidth="1"/>
    <col min="10265" max="10265" width="7" style="593" customWidth="1"/>
    <col min="10266" max="10492" width="9.1796875" style="593"/>
    <col min="10493" max="10493" width="7.453125" style="593" customWidth="1"/>
    <col min="10494" max="10494" width="6.1796875" style="593" customWidth="1"/>
    <col min="10495" max="10495" width="6.453125" style="593" customWidth="1"/>
    <col min="10496" max="10496" width="6.7265625" style="593" customWidth="1"/>
    <col min="10497" max="10501" width="6.26953125" style="593" customWidth="1"/>
    <col min="10502" max="10502" width="7.54296875" style="593" customWidth="1"/>
    <col min="10503" max="10503" width="11.26953125" style="593" customWidth="1"/>
    <col min="10504" max="10504" width="6.81640625" style="593" customWidth="1"/>
    <col min="10505" max="10505" width="7.7265625" style="593" customWidth="1"/>
    <col min="10506" max="10506" width="18" style="593" customWidth="1"/>
    <col min="10507" max="10509" width="5.453125" style="593" customWidth="1"/>
    <col min="10510" max="10510" width="9" style="593" customWidth="1"/>
    <col min="10511" max="10511" width="6" style="593" customWidth="1"/>
    <col min="10512" max="10512" width="9.26953125" style="593" customWidth="1"/>
    <col min="10513" max="10513" width="8.81640625" style="593" customWidth="1"/>
    <col min="10514" max="10514" width="16.26953125" style="593" customWidth="1"/>
    <col min="10515" max="10515" width="6" style="593" customWidth="1"/>
    <col min="10516" max="10516" width="6.1796875" style="593" customWidth="1"/>
    <col min="10517" max="10517" width="5.26953125" style="593" customWidth="1"/>
    <col min="10518" max="10518" width="9.1796875" style="593"/>
    <col min="10519" max="10519" width="7" style="593" customWidth="1"/>
    <col min="10520" max="10520" width="6.7265625" style="593" customWidth="1"/>
    <col min="10521" max="10521" width="7" style="593" customWidth="1"/>
    <col min="10522" max="10748" width="9.1796875" style="593"/>
    <col min="10749" max="10749" width="7.453125" style="593" customWidth="1"/>
    <col min="10750" max="10750" width="6.1796875" style="593" customWidth="1"/>
    <col min="10751" max="10751" width="6.453125" style="593" customWidth="1"/>
    <col min="10752" max="10752" width="6.7265625" style="593" customWidth="1"/>
    <col min="10753" max="10757" width="6.26953125" style="593" customWidth="1"/>
    <col min="10758" max="10758" width="7.54296875" style="593" customWidth="1"/>
    <col min="10759" max="10759" width="11.26953125" style="593" customWidth="1"/>
    <col min="10760" max="10760" width="6.81640625" style="593" customWidth="1"/>
    <col min="10761" max="10761" width="7.7265625" style="593" customWidth="1"/>
    <col min="10762" max="10762" width="18" style="593" customWidth="1"/>
    <col min="10763" max="10765" width="5.453125" style="593" customWidth="1"/>
    <col min="10766" max="10766" width="9" style="593" customWidth="1"/>
    <col min="10767" max="10767" width="6" style="593" customWidth="1"/>
    <col min="10768" max="10768" width="9.26953125" style="593" customWidth="1"/>
    <col min="10769" max="10769" width="8.81640625" style="593" customWidth="1"/>
    <col min="10770" max="10770" width="16.26953125" style="593" customWidth="1"/>
    <col min="10771" max="10771" width="6" style="593" customWidth="1"/>
    <col min="10772" max="10772" width="6.1796875" style="593" customWidth="1"/>
    <col min="10773" max="10773" width="5.26953125" style="593" customWidth="1"/>
    <col min="10774" max="10774" width="9.1796875" style="593"/>
    <col min="10775" max="10775" width="7" style="593" customWidth="1"/>
    <col min="10776" max="10776" width="6.7265625" style="593" customWidth="1"/>
    <col min="10777" max="10777" width="7" style="593" customWidth="1"/>
    <col min="10778" max="11004" width="9.1796875" style="593"/>
    <col min="11005" max="11005" width="7.453125" style="593" customWidth="1"/>
    <col min="11006" max="11006" width="6.1796875" style="593" customWidth="1"/>
    <col min="11007" max="11007" width="6.453125" style="593" customWidth="1"/>
    <col min="11008" max="11008" width="6.7265625" style="593" customWidth="1"/>
    <col min="11009" max="11013" width="6.26953125" style="593" customWidth="1"/>
    <col min="11014" max="11014" width="7.54296875" style="593" customWidth="1"/>
    <col min="11015" max="11015" width="11.26953125" style="593" customWidth="1"/>
    <col min="11016" max="11016" width="6.81640625" style="593" customWidth="1"/>
    <col min="11017" max="11017" width="7.7265625" style="593" customWidth="1"/>
    <col min="11018" max="11018" width="18" style="593" customWidth="1"/>
    <col min="11019" max="11021" width="5.453125" style="593" customWidth="1"/>
    <col min="11022" max="11022" width="9" style="593" customWidth="1"/>
    <col min="11023" max="11023" width="6" style="593" customWidth="1"/>
    <col min="11024" max="11024" width="9.26953125" style="593" customWidth="1"/>
    <col min="11025" max="11025" width="8.81640625" style="593" customWidth="1"/>
    <col min="11026" max="11026" width="16.26953125" style="593" customWidth="1"/>
    <col min="11027" max="11027" width="6" style="593" customWidth="1"/>
    <col min="11028" max="11028" width="6.1796875" style="593" customWidth="1"/>
    <col min="11029" max="11029" width="5.26953125" style="593" customWidth="1"/>
    <col min="11030" max="11030" width="9.1796875" style="593"/>
    <col min="11031" max="11031" width="7" style="593" customWidth="1"/>
    <col min="11032" max="11032" width="6.7265625" style="593" customWidth="1"/>
    <col min="11033" max="11033" width="7" style="593" customWidth="1"/>
    <col min="11034" max="11260" width="9.1796875" style="593"/>
    <col min="11261" max="11261" width="7.453125" style="593" customWidth="1"/>
    <col min="11262" max="11262" width="6.1796875" style="593" customWidth="1"/>
    <col min="11263" max="11263" width="6.453125" style="593" customWidth="1"/>
    <col min="11264" max="11264" width="6.7265625" style="593" customWidth="1"/>
    <col min="11265" max="11269" width="6.26953125" style="593" customWidth="1"/>
    <col min="11270" max="11270" width="7.54296875" style="593" customWidth="1"/>
    <col min="11271" max="11271" width="11.26953125" style="593" customWidth="1"/>
    <col min="11272" max="11272" width="6.81640625" style="593" customWidth="1"/>
    <col min="11273" max="11273" width="7.7265625" style="593" customWidth="1"/>
    <col min="11274" max="11274" width="18" style="593" customWidth="1"/>
    <col min="11275" max="11277" width="5.453125" style="593" customWidth="1"/>
    <col min="11278" max="11278" width="9" style="593" customWidth="1"/>
    <col min="11279" max="11279" width="6" style="593" customWidth="1"/>
    <col min="11280" max="11280" width="9.26953125" style="593" customWidth="1"/>
    <col min="11281" max="11281" width="8.81640625" style="593" customWidth="1"/>
    <col min="11282" max="11282" width="16.26953125" style="593" customWidth="1"/>
    <col min="11283" max="11283" width="6" style="593" customWidth="1"/>
    <col min="11284" max="11284" width="6.1796875" style="593" customWidth="1"/>
    <col min="11285" max="11285" width="5.26953125" style="593" customWidth="1"/>
    <col min="11286" max="11286" width="9.1796875" style="593"/>
    <col min="11287" max="11287" width="7" style="593" customWidth="1"/>
    <col min="11288" max="11288" width="6.7265625" style="593" customWidth="1"/>
    <col min="11289" max="11289" width="7" style="593" customWidth="1"/>
    <col min="11290" max="11516" width="9.1796875" style="593"/>
    <col min="11517" max="11517" width="7.453125" style="593" customWidth="1"/>
    <col min="11518" max="11518" width="6.1796875" style="593" customWidth="1"/>
    <col min="11519" max="11519" width="6.453125" style="593" customWidth="1"/>
    <col min="11520" max="11520" width="6.7265625" style="593" customWidth="1"/>
    <col min="11521" max="11525" width="6.26953125" style="593" customWidth="1"/>
    <col min="11526" max="11526" width="7.54296875" style="593" customWidth="1"/>
    <col min="11527" max="11527" width="11.26953125" style="593" customWidth="1"/>
    <col min="11528" max="11528" width="6.81640625" style="593" customWidth="1"/>
    <col min="11529" max="11529" width="7.7265625" style="593" customWidth="1"/>
    <col min="11530" max="11530" width="18" style="593" customWidth="1"/>
    <col min="11531" max="11533" width="5.453125" style="593" customWidth="1"/>
    <col min="11534" max="11534" width="9" style="593" customWidth="1"/>
    <col min="11535" max="11535" width="6" style="593" customWidth="1"/>
    <col min="11536" max="11536" width="9.26953125" style="593" customWidth="1"/>
    <col min="11537" max="11537" width="8.81640625" style="593" customWidth="1"/>
    <col min="11538" max="11538" width="16.26953125" style="593" customWidth="1"/>
    <col min="11539" max="11539" width="6" style="593" customWidth="1"/>
    <col min="11540" max="11540" width="6.1796875" style="593" customWidth="1"/>
    <col min="11541" max="11541" width="5.26953125" style="593" customWidth="1"/>
    <col min="11542" max="11542" width="9.1796875" style="593"/>
    <col min="11543" max="11543" width="7" style="593" customWidth="1"/>
    <col min="11544" max="11544" width="6.7265625" style="593" customWidth="1"/>
    <col min="11545" max="11545" width="7" style="593" customWidth="1"/>
    <col min="11546" max="11772" width="9.1796875" style="593"/>
    <col min="11773" max="11773" width="7.453125" style="593" customWidth="1"/>
    <col min="11774" max="11774" width="6.1796875" style="593" customWidth="1"/>
    <col min="11775" max="11775" width="6.453125" style="593" customWidth="1"/>
    <col min="11776" max="11776" width="6.7265625" style="593" customWidth="1"/>
    <col min="11777" max="11781" width="6.26953125" style="593" customWidth="1"/>
    <col min="11782" max="11782" width="7.54296875" style="593" customWidth="1"/>
    <col min="11783" max="11783" width="11.26953125" style="593" customWidth="1"/>
    <col min="11784" max="11784" width="6.81640625" style="593" customWidth="1"/>
    <col min="11785" max="11785" width="7.7265625" style="593" customWidth="1"/>
    <col min="11786" max="11786" width="18" style="593" customWidth="1"/>
    <col min="11787" max="11789" width="5.453125" style="593" customWidth="1"/>
    <col min="11790" max="11790" width="9" style="593" customWidth="1"/>
    <col min="11791" max="11791" width="6" style="593" customWidth="1"/>
    <col min="11792" max="11792" width="9.26953125" style="593" customWidth="1"/>
    <col min="11793" max="11793" width="8.81640625" style="593" customWidth="1"/>
    <col min="11794" max="11794" width="16.26953125" style="593" customWidth="1"/>
    <col min="11795" max="11795" width="6" style="593" customWidth="1"/>
    <col min="11796" max="11796" width="6.1796875" style="593" customWidth="1"/>
    <col min="11797" max="11797" width="5.26953125" style="593" customWidth="1"/>
    <col min="11798" max="11798" width="9.1796875" style="593"/>
    <col min="11799" max="11799" width="7" style="593" customWidth="1"/>
    <col min="11800" max="11800" width="6.7265625" style="593" customWidth="1"/>
    <col min="11801" max="11801" width="7" style="593" customWidth="1"/>
    <col min="11802" max="12028" width="9.1796875" style="593"/>
    <col min="12029" max="12029" width="7.453125" style="593" customWidth="1"/>
    <col min="12030" max="12030" width="6.1796875" style="593" customWidth="1"/>
    <col min="12031" max="12031" width="6.453125" style="593" customWidth="1"/>
    <col min="12032" max="12032" width="6.7265625" style="593" customWidth="1"/>
    <col min="12033" max="12037" width="6.26953125" style="593" customWidth="1"/>
    <col min="12038" max="12038" width="7.54296875" style="593" customWidth="1"/>
    <col min="12039" max="12039" width="11.26953125" style="593" customWidth="1"/>
    <col min="12040" max="12040" width="6.81640625" style="593" customWidth="1"/>
    <col min="12041" max="12041" width="7.7265625" style="593" customWidth="1"/>
    <col min="12042" max="12042" width="18" style="593" customWidth="1"/>
    <col min="12043" max="12045" width="5.453125" style="593" customWidth="1"/>
    <col min="12046" max="12046" width="9" style="593" customWidth="1"/>
    <col min="12047" max="12047" width="6" style="593" customWidth="1"/>
    <col min="12048" max="12048" width="9.26953125" style="593" customWidth="1"/>
    <col min="12049" max="12049" width="8.81640625" style="593" customWidth="1"/>
    <col min="12050" max="12050" width="16.26953125" style="593" customWidth="1"/>
    <col min="12051" max="12051" width="6" style="593" customWidth="1"/>
    <col min="12052" max="12052" width="6.1796875" style="593" customWidth="1"/>
    <col min="12053" max="12053" width="5.26953125" style="593" customWidth="1"/>
    <col min="12054" max="12054" width="9.1796875" style="593"/>
    <col min="12055" max="12055" width="7" style="593" customWidth="1"/>
    <col min="12056" max="12056" width="6.7265625" style="593" customWidth="1"/>
    <col min="12057" max="12057" width="7" style="593" customWidth="1"/>
    <col min="12058" max="12284" width="9.1796875" style="593"/>
    <col min="12285" max="12285" width="7.453125" style="593" customWidth="1"/>
    <col min="12286" max="12286" width="6.1796875" style="593" customWidth="1"/>
    <col min="12287" max="12287" width="6.453125" style="593" customWidth="1"/>
    <col min="12288" max="12288" width="6.7265625" style="593" customWidth="1"/>
    <col min="12289" max="12293" width="6.26953125" style="593" customWidth="1"/>
    <col min="12294" max="12294" width="7.54296875" style="593" customWidth="1"/>
    <col min="12295" max="12295" width="11.26953125" style="593" customWidth="1"/>
    <col min="12296" max="12296" width="6.81640625" style="593" customWidth="1"/>
    <col min="12297" max="12297" width="7.7265625" style="593" customWidth="1"/>
    <col min="12298" max="12298" width="18" style="593" customWidth="1"/>
    <col min="12299" max="12301" width="5.453125" style="593" customWidth="1"/>
    <col min="12302" max="12302" width="9" style="593" customWidth="1"/>
    <col min="12303" max="12303" width="6" style="593" customWidth="1"/>
    <col min="12304" max="12304" width="9.26953125" style="593" customWidth="1"/>
    <col min="12305" max="12305" width="8.81640625" style="593" customWidth="1"/>
    <col min="12306" max="12306" width="16.26953125" style="593" customWidth="1"/>
    <col min="12307" max="12307" width="6" style="593" customWidth="1"/>
    <col min="12308" max="12308" width="6.1796875" style="593" customWidth="1"/>
    <col min="12309" max="12309" width="5.26953125" style="593" customWidth="1"/>
    <col min="12310" max="12310" width="9.1796875" style="593"/>
    <col min="12311" max="12311" width="7" style="593" customWidth="1"/>
    <col min="12312" max="12312" width="6.7265625" style="593" customWidth="1"/>
    <col min="12313" max="12313" width="7" style="593" customWidth="1"/>
    <col min="12314" max="12540" width="9.1796875" style="593"/>
    <col min="12541" max="12541" width="7.453125" style="593" customWidth="1"/>
    <col min="12542" max="12542" width="6.1796875" style="593" customWidth="1"/>
    <col min="12543" max="12543" width="6.453125" style="593" customWidth="1"/>
    <col min="12544" max="12544" width="6.7265625" style="593" customWidth="1"/>
    <col min="12545" max="12549" width="6.26953125" style="593" customWidth="1"/>
    <col min="12550" max="12550" width="7.54296875" style="593" customWidth="1"/>
    <col min="12551" max="12551" width="11.26953125" style="593" customWidth="1"/>
    <col min="12552" max="12552" width="6.81640625" style="593" customWidth="1"/>
    <col min="12553" max="12553" width="7.7265625" style="593" customWidth="1"/>
    <col min="12554" max="12554" width="18" style="593" customWidth="1"/>
    <col min="12555" max="12557" width="5.453125" style="593" customWidth="1"/>
    <col min="12558" max="12558" width="9" style="593" customWidth="1"/>
    <col min="12559" max="12559" width="6" style="593" customWidth="1"/>
    <col min="12560" max="12560" width="9.26953125" style="593" customWidth="1"/>
    <col min="12561" max="12561" width="8.81640625" style="593" customWidth="1"/>
    <col min="12562" max="12562" width="16.26953125" style="593" customWidth="1"/>
    <col min="12563" max="12563" width="6" style="593" customWidth="1"/>
    <col min="12564" max="12564" width="6.1796875" style="593" customWidth="1"/>
    <col min="12565" max="12565" width="5.26953125" style="593" customWidth="1"/>
    <col min="12566" max="12566" width="9.1796875" style="593"/>
    <col min="12567" max="12567" width="7" style="593" customWidth="1"/>
    <col min="12568" max="12568" width="6.7265625" style="593" customWidth="1"/>
    <col min="12569" max="12569" width="7" style="593" customWidth="1"/>
    <col min="12570" max="12796" width="9.1796875" style="593"/>
    <col min="12797" max="12797" width="7.453125" style="593" customWidth="1"/>
    <col min="12798" max="12798" width="6.1796875" style="593" customWidth="1"/>
    <col min="12799" max="12799" width="6.453125" style="593" customWidth="1"/>
    <col min="12800" max="12800" width="6.7265625" style="593" customWidth="1"/>
    <col min="12801" max="12805" width="6.26953125" style="593" customWidth="1"/>
    <col min="12806" max="12806" width="7.54296875" style="593" customWidth="1"/>
    <col min="12807" max="12807" width="11.26953125" style="593" customWidth="1"/>
    <col min="12808" max="12808" width="6.81640625" style="593" customWidth="1"/>
    <col min="12809" max="12809" width="7.7265625" style="593" customWidth="1"/>
    <col min="12810" max="12810" width="18" style="593" customWidth="1"/>
    <col min="12811" max="12813" width="5.453125" style="593" customWidth="1"/>
    <col min="12814" max="12814" width="9" style="593" customWidth="1"/>
    <col min="12815" max="12815" width="6" style="593" customWidth="1"/>
    <col min="12816" max="12816" width="9.26953125" style="593" customWidth="1"/>
    <col min="12817" max="12817" width="8.81640625" style="593" customWidth="1"/>
    <col min="12818" max="12818" width="16.26953125" style="593" customWidth="1"/>
    <col min="12819" max="12819" width="6" style="593" customWidth="1"/>
    <col min="12820" max="12820" width="6.1796875" style="593" customWidth="1"/>
    <col min="12821" max="12821" width="5.26953125" style="593" customWidth="1"/>
    <col min="12822" max="12822" width="9.1796875" style="593"/>
    <col min="12823" max="12823" width="7" style="593" customWidth="1"/>
    <col min="12824" max="12824" width="6.7265625" style="593" customWidth="1"/>
    <col min="12825" max="12825" width="7" style="593" customWidth="1"/>
    <col min="12826" max="13052" width="9.1796875" style="593"/>
    <col min="13053" max="13053" width="7.453125" style="593" customWidth="1"/>
    <col min="13054" max="13054" width="6.1796875" style="593" customWidth="1"/>
    <col min="13055" max="13055" width="6.453125" style="593" customWidth="1"/>
    <col min="13056" max="13056" width="6.7265625" style="593" customWidth="1"/>
    <col min="13057" max="13061" width="6.26953125" style="593" customWidth="1"/>
    <col min="13062" max="13062" width="7.54296875" style="593" customWidth="1"/>
    <col min="13063" max="13063" width="11.26953125" style="593" customWidth="1"/>
    <col min="13064" max="13064" width="6.81640625" style="593" customWidth="1"/>
    <col min="13065" max="13065" width="7.7265625" style="593" customWidth="1"/>
    <col min="13066" max="13066" width="18" style="593" customWidth="1"/>
    <col min="13067" max="13069" width="5.453125" style="593" customWidth="1"/>
    <col min="13070" max="13070" width="9" style="593" customWidth="1"/>
    <col min="13071" max="13071" width="6" style="593" customWidth="1"/>
    <col min="13072" max="13072" width="9.26953125" style="593" customWidth="1"/>
    <col min="13073" max="13073" width="8.81640625" style="593" customWidth="1"/>
    <col min="13074" max="13074" width="16.26953125" style="593" customWidth="1"/>
    <col min="13075" max="13075" width="6" style="593" customWidth="1"/>
    <col min="13076" max="13076" width="6.1796875" style="593" customWidth="1"/>
    <col min="13077" max="13077" width="5.26953125" style="593" customWidth="1"/>
    <col min="13078" max="13078" width="9.1796875" style="593"/>
    <col min="13079" max="13079" width="7" style="593" customWidth="1"/>
    <col min="13080" max="13080" width="6.7265625" style="593" customWidth="1"/>
    <col min="13081" max="13081" width="7" style="593" customWidth="1"/>
    <col min="13082" max="13308" width="9.1796875" style="593"/>
    <col min="13309" max="13309" width="7.453125" style="593" customWidth="1"/>
    <col min="13310" max="13310" width="6.1796875" style="593" customWidth="1"/>
    <col min="13311" max="13311" width="6.453125" style="593" customWidth="1"/>
    <col min="13312" max="13312" width="6.7265625" style="593" customWidth="1"/>
    <col min="13313" max="13317" width="6.26953125" style="593" customWidth="1"/>
    <col min="13318" max="13318" width="7.54296875" style="593" customWidth="1"/>
    <col min="13319" max="13319" width="11.26953125" style="593" customWidth="1"/>
    <col min="13320" max="13320" width="6.81640625" style="593" customWidth="1"/>
    <col min="13321" max="13321" width="7.7265625" style="593" customWidth="1"/>
    <col min="13322" max="13322" width="18" style="593" customWidth="1"/>
    <col min="13323" max="13325" width="5.453125" style="593" customWidth="1"/>
    <col min="13326" max="13326" width="9" style="593" customWidth="1"/>
    <col min="13327" max="13327" width="6" style="593" customWidth="1"/>
    <col min="13328" max="13328" width="9.26953125" style="593" customWidth="1"/>
    <col min="13329" max="13329" width="8.81640625" style="593" customWidth="1"/>
    <col min="13330" max="13330" width="16.26953125" style="593" customWidth="1"/>
    <col min="13331" max="13331" width="6" style="593" customWidth="1"/>
    <col min="13332" max="13332" width="6.1796875" style="593" customWidth="1"/>
    <col min="13333" max="13333" width="5.26953125" style="593" customWidth="1"/>
    <col min="13334" max="13334" width="9.1796875" style="593"/>
    <col min="13335" max="13335" width="7" style="593" customWidth="1"/>
    <col min="13336" max="13336" width="6.7265625" style="593" customWidth="1"/>
    <col min="13337" max="13337" width="7" style="593" customWidth="1"/>
    <col min="13338" max="13564" width="9.1796875" style="593"/>
    <col min="13565" max="13565" width="7.453125" style="593" customWidth="1"/>
    <col min="13566" max="13566" width="6.1796875" style="593" customWidth="1"/>
    <col min="13567" max="13567" width="6.453125" style="593" customWidth="1"/>
    <col min="13568" max="13568" width="6.7265625" style="593" customWidth="1"/>
    <col min="13569" max="13573" width="6.26953125" style="593" customWidth="1"/>
    <col min="13574" max="13574" width="7.54296875" style="593" customWidth="1"/>
    <col min="13575" max="13575" width="11.26953125" style="593" customWidth="1"/>
    <col min="13576" max="13576" width="6.81640625" style="593" customWidth="1"/>
    <col min="13577" max="13577" width="7.7265625" style="593" customWidth="1"/>
    <col min="13578" max="13578" width="18" style="593" customWidth="1"/>
    <col min="13579" max="13581" width="5.453125" style="593" customWidth="1"/>
    <col min="13582" max="13582" width="9" style="593" customWidth="1"/>
    <col min="13583" max="13583" width="6" style="593" customWidth="1"/>
    <col min="13584" max="13584" width="9.26953125" style="593" customWidth="1"/>
    <col min="13585" max="13585" width="8.81640625" style="593" customWidth="1"/>
    <col min="13586" max="13586" width="16.26953125" style="593" customWidth="1"/>
    <col min="13587" max="13587" width="6" style="593" customWidth="1"/>
    <col min="13588" max="13588" width="6.1796875" style="593" customWidth="1"/>
    <col min="13589" max="13589" width="5.26953125" style="593" customWidth="1"/>
    <col min="13590" max="13590" width="9.1796875" style="593"/>
    <col min="13591" max="13591" width="7" style="593" customWidth="1"/>
    <col min="13592" max="13592" width="6.7265625" style="593" customWidth="1"/>
    <col min="13593" max="13593" width="7" style="593" customWidth="1"/>
    <col min="13594" max="13820" width="9.1796875" style="593"/>
    <col min="13821" max="13821" width="7.453125" style="593" customWidth="1"/>
    <col min="13822" max="13822" width="6.1796875" style="593" customWidth="1"/>
    <col min="13823" max="13823" width="6.453125" style="593" customWidth="1"/>
    <col min="13824" max="13824" width="6.7265625" style="593" customWidth="1"/>
    <col min="13825" max="13829" width="6.26953125" style="593" customWidth="1"/>
    <col min="13830" max="13830" width="7.54296875" style="593" customWidth="1"/>
    <col min="13831" max="13831" width="11.26953125" style="593" customWidth="1"/>
    <col min="13832" max="13832" width="6.81640625" style="593" customWidth="1"/>
    <col min="13833" max="13833" width="7.7265625" style="593" customWidth="1"/>
    <col min="13834" max="13834" width="18" style="593" customWidth="1"/>
    <col min="13835" max="13837" width="5.453125" style="593" customWidth="1"/>
    <col min="13838" max="13838" width="9" style="593" customWidth="1"/>
    <col min="13839" max="13839" width="6" style="593" customWidth="1"/>
    <col min="13840" max="13840" width="9.26953125" style="593" customWidth="1"/>
    <col min="13841" max="13841" width="8.81640625" style="593" customWidth="1"/>
    <col min="13842" max="13842" width="16.26953125" style="593" customWidth="1"/>
    <col min="13843" max="13843" width="6" style="593" customWidth="1"/>
    <col min="13844" max="13844" width="6.1796875" style="593" customWidth="1"/>
    <col min="13845" max="13845" width="5.26953125" style="593" customWidth="1"/>
    <col min="13846" max="13846" width="9.1796875" style="593"/>
    <col min="13847" max="13847" width="7" style="593" customWidth="1"/>
    <col min="13848" max="13848" width="6.7265625" style="593" customWidth="1"/>
    <col min="13849" max="13849" width="7" style="593" customWidth="1"/>
    <col min="13850" max="14076" width="9.1796875" style="593"/>
    <col min="14077" max="14077" width="7.453125" style="593" customWidth="1"/>
    <col min="14078" max="14078" width="6.1796875" style="593" customWidth="1"/>
    <col min="14079" max="14079" width="6.453125" style="593" customWidth="1"/>
    <col min="14080" max="14080" width="6.7265625" style="593" customWidth="1"/>
    <col min="14081" max="14085" width="6.26953125" style="593" customWidth="1"/>
    <col min="14086" max="14086" width="7.54296875" style="593" customWidth="1"/>
    <col min="14087" max="14087" width="11.26953125" style="593" customWidth="1"/>
    <col min="14088" max="14088" width="6.81640625" style="593" customWidth="1"/>
    <col min="14089" max="14089" width="7.7265625" style="593" customWidth="1"/>
    <col min="14090" max="14090" width="18" style="593" customWidth="1"/>
    <col min="14091" max="14093" width="5.453125" style="593" customWidth="1"/>
    <col min="14094" max="14094" width="9" style="593" customWidth="1"/>
    <col min="14095" max="14095" width="6" style="593" customWidth="1"/>
    <col min="14096" max="14096" width="9.26953125" style="593" customWidth="1"/>
    <col min="14097" max="14097" width="8.81640625" style="593" customWidth="1"/>
    <col min="14098" max="14098" width="16.26953125" style="593" customWidth="1"/>
    <col min="14099" max="14099" width="6" style="593" customWidth="1"/>
    <col min="14100" max="14100" width="6.1796875" style="593" customWidth="1"/>
    <col min="14101" max="14101" width="5.26953125" style="593" customWidth="1"/>
    <col min="14102" max="14102" width="9.1796875" style="593"/>
    <col min="14103" max="14103" width="7" style="593" customWidth="1"/>
    <col min="14104" max="14104" width="6.7265625" style="593" customWidth="1"/>
    <col min="14105" max="14105" width="7" style="593" customWidth="1"/>
    <col min="14106" max="14332" width="9.1796875" style="593"/>
    <col min="14333" max="14333" width="7.453125" style="593" customWidth="1"/>
    <col min="14334" max="14334" width="6.1796875" style="593" customWidth="1"/>
    <col min="14335" max="14335" width="6.453125" style="593" customWidth="1"/>
    <col min="14336" max="14336" width="6.7265625" style="593" customWidth="1"/>
    <col min="14337" max="14341" width="6.26953125" style="593" customWidth="1"/>
    <col min="14342" max="14342" width="7.54296875" style="593" customWidth="1"/>
    <col min="14343" max="14343" width="11.26953125" style="593" customWidth="1"/>
    <col min="14344" max="14344" width="6.81640625" style="593" customWidth="1"/>
    <col min="14345" max="14345" width="7.7265625" style="593" customWidth="1"/>
    <col min="14346" max="14346" width="18" style="593" customWidth="1"/>
    <col min="14347" max="14349" width="5.453125" style="593" customWidth="1"/>
    <col min="14350" max="14350" width="9" style="593" customWidth="1"/>
    <col min="14351" max="14351" width="6" style="593" customWidth="1"/>
    <col min="14352" max="14352" width="9.26953125" style="593" customWidth="1"/>
    <col min="14353" max="14353" width="8.81640625" style="593" customWidth="1"/>
    <col min="14354" max="14354" width="16.26953125" style="593" customWidth="1"/>
    <col min="14355" max="14355" width="6" style="593" customWidth="1"/>
    <col min="14356" max="14356" width="6.1796875" style="593" customWidth="1"/>
    <col min="14357" max="14357" width="5.26953125" style="593" customWidth="1"/>
    <col min="14358" max="14358" width="9.1796875" style="593"/>
    <col min="14359" max="14359" width="7" style="593" customWidth="1"/>
    <col min="14360" max="14360" width="6.7265625" style="593" customWidth="1"/>
    <col min="14361" max="14361" width="7" style="593" customWidth="1"/>
    <col min="14362" max="14588" width="9.1796875" style="593"/>
    <col min="14589" max="14589" width="7.453125" style="593" customWidth="1"/>
    <col min="14590" max="14590" width="6.1796875" style="593" customWidth="1"/>
    <col min="14591" max="14591" width="6.453125" style="593" customWidth="1"/>
    <col min="14592" max="14592" width="6.7265625" style="593" customWidth="1"/>
    <col min="14593" max="14597" width="6.26953125" style="593" customWidth="1"/>
    <col min="14598" max="14598" width="7.54296875" style="593" customWidth="1"/>
    <col min="14599" max="14599" width="11.26953125" style="593" customWidth="1"/>
    <col min="14600" max="14600" width="6.81640625" style="593" customWidth="1"/>
    <col min="14601" max="14601" width="7.7265625" style="593" customWidth="1"/>
    <col min="14602" max="14602" width="18" style="593" customWidth="1"/>
    <col min="14603" max="14605" width="5.453125" style="593" customWidth="1"/>
    <col min="14606" max="14606" width="9" style="593" customWidth="1"/>
    <col min="14607" max="14607" width="6" style="593" customWidth="1"/>
    <col min="14608" max="14608" width="9.26953125" style="593" customWidth="1"/>
    <col min="14609" max="14609" width="8.81640625" style="593" customWidth="1"/>
    <col min="14610" max="14610" width="16.26953125" style="593" customWidth="1"/>
    <col min="14611" max="14611" width="6" style="593" customWidth="1"/>
    <col min="14612" max="14612" width="6.1796875" style="593" customWidth="1"/>
    <col min="14613" max="14613" width="5.26953125" style="593" customWidth="1"/>
    <col min="14614" max="14614" width="9.1796875" style="593"/>
    <col min="14615" max="14615" width="7" style="593" customWidth="1"/>
    <col min="14616" max="14616" width="6.7265625" style="593" customWidth="1"/>
    <col min="14617" max="14617" width="7" style="593" customWidth="1"/>
    <col min="14618" max="14844" width="9.1796875" style="593"/>
    <col min="14845" max="14845" width="7.453125" style="593" customWidth="1"/>
    <col min="14846" max="14846" width="6.1796875" style="593" customWidth="1"/>
    <col min="14847" max="14847" width="6.453125" style="593" customWidth="1"/>
    <col min="14848" max="14848" width="6.7265625" style="593" customWidth="1"/>
    <col min="14849" max="14853" width="6.26953125" style="593" customWidth="1"/>
    <col min="14854" max="14854" width="7.54296875" style="593" customWidth="1"/>
    <col min="14855" max="14855" width="11.26953125" style="593" customWidth="1"/>
    <col min="14856" max="14856" width="6.81640625" style="593" customWidth="1"/>
    <col min="14857" max="14857" width="7.7265625" style="593" customWidth="1"/>
    <col min="14858" max="14858" width="18" style="593" customWidth="1"/>
    <col min="14859" max="14861" width="5.453125" style="593" customWidth="1"/>
    <col min="14862" max="14862" width="9" style="593" customWidth="1"/>
    <col min="14863" max="14863" width="6" style="593" customWidth="1"/>
    <col min="14864" max="14864" width="9.26953125" style="593" customWidth="1"/>
    <col min="14865" max="14865" width="8.81640625" style="593" customWidth="1"/>
    <col min="14866" max="14866" width="16.26953125" style="593" customWidth="1"/>
    <col min="14867" max="14867" width="6" style="593" customWidth="1"/>
    <col min="14868" max="14868" width="6.1796875" style="593" customWidth="1"/>
    <col min="14869" max="14869" width="5.26953125" style="593" customWidth="1"/>
    <col min="14870" max="14870" width="9.1796875" style="593"/>
    <col min="14871" max="14871" width="7" style="593" customWidth="1"/>
    <col min="14872" max="14872" width="6.7265625" style="593" customWidth="1"/>
    <col min="14873" max="14873" width="7" style="593" customWidth="1"/>
    <col min="14874" max="15100" width="9.1796875" style="593"/>
    <col min="15101" max="15101" width="7.453125" style="593" customWidth="1"/>
    <col min="15102" max="15102" width="6.1796875" style="593" customWidth="1"/>
    <col min="15103" max="15103" width="6.453125" style="593" customWidth="1"/>
    <col min="15104" max="15104" width="6.7265625" style="593" customWidth="1"/>
    <col min="15105" max="15109" width="6.26953125" style="593" customWidth="1"/>
    <col min="15110" max="15110" width="7.54296875" style="593" customWidth="1"/>
    <col min="15111" max="15111" width="11.26953125" style="593" customWidth="1"/>
    <col min="15112" max="15112" width="6.81640625" style="593" customWidth="1"/>
    <col min="15113" max="15113" width="7.7265625" style="593" customWidth="1"/>
    <col min="15114" max="15114" width="18" style="593" customWidth="1"/>
    <col min="15115" max="15117" width="5.453125" style="593" customWidth="1"/>
    <col min="15118" max="15118" width="9" style="593" customWidth="1"/>
    <col min="15119" max="15119" width="6" style="593" customWidth="1"/>
    <col min="15120" max="15120" width="9.26953125" style="593" customWidth="1"/>
    <col min="15121" max="15121" width="8.81640625" style="593" customWidth="1"/>
    <col min="15122" max="15122" width="16.26953125" style="593" customWidth="1"/>
    <col min="15123" max="15123" width="6" style="593" customWidth="1"/>
    <col min="15124" max="15124" width="6.1796875" style="593" customWidth="1"/>
    <col min="15125" max="15125" width="5.26953125" style="593" customWidth="1"/>
    <col min="15126" max="15126" width="9.1796875" style="593"/>
    <col min="15127" max="15127" width="7" style="593" customWidth="1"/>
    <col min="15128" max="15128" width="6.7265625" style="593" customWidth="1"/>
    <col min="15129" max="15129" width="7" style="593" customWidth="1"/>
    <col min="15130" max="15356" width="9.1796875" style="593"/>
    <col min="15357" max="15357" width="7.453125" style="593" customWidth="1"/>
    <col min="15358" max="15358" width="6.1796875" style="593" customWidth="1"/>
    <col min="15359" max="15359" width="6.453125" style="593" customWidth="1"/>
    <col min="15360" max="15360" width="6.7265625" style="593" customWidth="1"/>
    <col min="15361" max="15365" width="6.26953125" style="593" customWidth="1"/>
    <col min="15366" max="15366" width="7.54296875" style="593" customWidth="1"/>
    <col min="15367" max="15367" width="11.26953125" style="593" customWidth="1"/>
    <col min="15368" max="15368" width="6.81640625" style="593" customWidth="1"/>
    <col min="15369" max="15369" width="7.7265625" style="593" customWidth="1"/>
    <col min="15370" max="15370" width="18" style="593" customWidth="1"/>
    <col min="15371" max="15373" width="5.453125" style="593" customWidth="1"/>
    <col min="15374" max="15374" width="9" style="593" customWidth="1"/>
    <col min="15375" max="15375" width="6" style="593" customWidth="1"/>
    <col min="15376" max="15376" width="9.26953125" style="593" customWidth="1"/>
    <col min="15377" max="15377" width="8.81640625" style="593" customWidth="1"/>
    <col min="15378" max="15378" width="16.26953125" style="593" customWidth="1"/>
    <col min="15379" max="15379" width="6" style="593" customWidth="1"/>
    <col min="15380" max="15380" width="6.1796875" style="593" customWidth="1"/>
    <col min="15381" max="15381" width="5.26953125" style="593" customWidth="1"/>
    <col min="15382" max="15382" width="9.1796875" style="593"/>
    <col min="15383" max="15383" width="7" style="593" customWidth="1"/>
    <col min="15384" max="15384" width="6.7265625" style="593" customWidth="1"/>
    <col min="15385" max="15385" width="7" style="593" customWidth="1"/>
    <col min="15386" max="15612" width="9.1796875" style="593"/>
    <col min="15613" max="15613" width="7.453125" style="593" customWidth="1"/>
    <col min="15614" max="15614" width="6.1796875" style="593" customWidth="1"/>
    <col min="15615" max="15615" width="6.453125" style="593" customWidth="1"/>
    <col min="15616" max="15616" width="6.7265625" style="593" customWidth="1"/>
    <col min="15617" max="15621" width="6.26953125" style="593" customWidth="1"/>
    <col min="15622" max="15622" width="7.54296875" style="593" customWidth="1"/>
    <col min="15623" max="15623" width="11.26953125" style="593" customWidth="1"/>
    <col min="15624" max="15624" width="6.81640625" style="593" customWidth="1"/>
    <col min="15625" max="15625" width="7.7265625" style="593" customWidth="1"/>
    <col min="15626" max="15626" width="18" style="593" customWidth="1"/>
    <col min="15627" max="15629" width="5.453125" style="593" customWidth="1"/>
    <col min="15630" max="15630" width="9" style="593" customWidth="1"/>
    <col min="15631" max="15631" width="6" style="593" customWidth="1"/>
    <col min="15632" max="15632" width="9.26953125" style="593" customWidth="1"/>
    <col min="15633" max="15633" width="8.81640625" style="593" customWidth="1"/>
    <col min="15634" max="15634" width="16.26953125" style="593" customWidth="1"/>
    <col min="15635" max="15635" width="6" style="593" customWidth="1"/>
    <col min="15636" max="15636" width="6.1796875" style="593" customWidth="1"/>
    <col min="15637" max="15637" width="5.26953125" style="593" customWidth="1"/>
    <col min="15638" max="15638" width="9.1796875" style="593"/>
    <col min="15639" max="15639" width="7" style="593" customWidth="1"/>
    <col min="15640" max="15640" width="6.7265625" style="593" customWidth="1"/>
    <col min="15641" max="15641" width="7" style="593" customWidth="1"/>
    <col min="15642" max="15868" width="9.1796875" style="593"/>
    <col min="15869" max="15869" width="7.453125" style="593" customWidth="1"/>
    <col min="15870" max="15870" width="6.1796875" style="593" customWidth="1"/>
    <col min="15871" max="15871" width="6.453125" style="593" customWidth="1"/>
    <col min="15872" max="15872" width="6.7265625" style="593" customWidth="1"/>
    <col min="15873" max="15877" width="6.26953125" style="593" customWidth="1"/>
    <col min="15878" max="15878" width="7.54296875" style="593" customWidth="1"/>
    <col min="15879" max="15879" width="11.26953125" style="593" customWidth="1"/>
    <col min="15880" max="15880" width="6.81640625" style="593" customWidth="1"/>
    <col min="15881" max="15881" width="7.7265625" style="593" customWidth="1"/>
    <col min="15882" max="15882" width="18" style="593" customWidth="1"/>
    <col min="15883" max="15885" width="5.453125" style="593" customWidth="1"/>
    <col min="15886" max="15886" width="9" style="593" customWidth="1"/>
    <col min="15887" max="15887" width="6" style="593" customWidth="1"/>
    <col min="15888" max="15888" width="9.26953125" style="593" customWidth="1"/>
    <col min="15889" max="15889" width="8.81640625" style="593" customWidth="1"/>
    <col min="15890" max="15890" width="16.26953125" style="593" customWidth="1"/>
    <col min="15891" max="15891" width="6" style="593" customWidth="1"/>
    <col min="15892" max="15892" width="6.1796875" style="593" customWidth="1"/>
    <col min="15893" max="15893" width="5.26953125" style="593" customWidth="1"/>
    <col min="15894" max="15894" width="9.1796875" style="593"/>
    <col min="15895" max="15895" width="7" style="593" customWidth="1"/>
    <col min="15896" max="15896" width="6.7265625" style="593" customWidth="1"/>
    <col min="15897" max="15897" width="7" style="593" customWidth="1"/>
    <col min="15898" max="16124" width="9.1796875" style="593"/>
    <col min="16125" max="16125" width="7.453125" style="593" customWidth="1"/>
    <col min="16126" max="16126" width="6.1796875" style="593" customWidth="1"/>
    <col min="16127" max="16127" width="6.453125" style="593" customWidth="1"/>
    <col min="16128" max="16128" width="6.7265625" style="593" customWidth="1"/>
    <col min="16129" max="16133" width="6.26953125" style="593" customWidth="1"/>
    <col min="16134" max="16134" width="7.54296875" style="593" customWidth="1"/>
    <col min="16135" max="16135" width="11.26953125" style="593" customWidth="1"/>
    <col min="16136" max="16136" width="6.81640625" style="593" customWidth="1"/>
    <col min="16137" max="16137" width="7.7265625" style="593" customWidth="1"/>
    <col min="16138" max="16138" width="18" style="593" customWidth="1"/>
    <col min="16139" max="16141" width="5.453125" style="593" customWidth="1"/>
    <col min="16142" max="16142" width="9" style="593" customWidth="1"/>
    <col min="16143" max="16143" width="6" style="593" customWidth="1"/>
    <col min="16144" max="16144" width="9.26953125" style="593" customWidth="1"/>
    <col min="16145" max="16145" width="8.81640625" style="593" customWidth="1"/>
    <col min="16146" max="16146" width="16.26953125" style="593" customWidth="1"/>
    <col min="16147" max="16147" width="6" style="593" customWidth="1"/>
    <col min="16148" max="16148" width="6.1796875" style="593" customWidth="1"/>
    <col min="16149" max="16149" width="5.26953125" style="593" customWidth="1"/>
    <col min="16150" max="16150" width="9.1796875" style="593"/>
    <col min="16151" max="16151" width="7" style="593" customWidth="1"/>
    <col min="16152" max="16152" width="6.7265625" style="593" customWidth="1"/>
    <col min="16153" max="16153" width="7" style="593" customWidth="1"/>
    <col min="16154" max="16384" width="9.1796875" style="593"/>
  </cols>
  <sheetData>
    <row r="1" spans="1:23" ht="25">
      <c r="A1" s="279" t="s">
        <v>313</v>
      </c>
      <c r="B1" s="567"/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567"/>
      <c r="U1" s="567"/>
      <c r="V1" s="567"/>
      <c r="W1" s="567"/>
    </row>
    <row r="2" spans="1:23" ht="18" thickBot="1">
      <c r="A2" s="271" t="s">
        <v>551</v>
      </c>
      <c r="B2" s="567"/>
      <c r="C2" s="567"/>
      <c r="D2" s="567"/>
      <c r="E2" s="567"/>
      <c r="F2" s="567"/>
      <c r="G2" s="567"/>
      <c r="H2" s="567"/>
      <c r="I2" s="567"/>
      <c r="J2" s="567"/>
      <c r="K2" s="567"/>
      <c r="L2" s="567"/>
      <c r="M2" s="567"/>
      <c r="N2" s="567"/>
      <c r="O2" s="567"/>
      <c r="P2" s="567"/>
      <c r="Q2" s="567"/>
      <c r="R2" s="567"/>
      <c r="S2" s="567"/>
      <c r="T2" s="567"/>
      <c r="U2" s="567"/>
      <c r="V2" s="567"/>
      <c r="W2" s="567"/>
    </row>
    <row r="3" spans="1:23" s="614" customFormat="1" ht="66" customHeight="1">
      <c r="A3" s="631"/>
      <c r="B3" s="634" t="s">
        <v>305</v>
      </c>
      <c r="C3" s="634" t="s">
        <v>462</v>
      </c>
      <c r="D3" s="634" t="s">
        <v>463</v>
      </c>
      <c r="E3" s="634" t="s">
        <v>306</v>
      </c>
      <c r="F3" s="634" t="s">
        <v>22</v>
      </c>
      <c r="G3" s="634" t="s">
        <v>464</v>
      </c>
      <c r="H3" s="634" t="s">
        <v>465</v>
      </c>
      <c r="I3" s="634" t="s">
        <v>466</v>
      </c>
      <c r="J3" s="634" t="s">
        <v>467</v>
      </c>
      <c r="K3" s="634" t="s">
        <v>307</v>
      </c>
      <c r="L3" s="634" t="s">
        <v>468</v>
      </c>
      <c r="M3" s="634" t="s">
        <v>469</v>
      </c>
      <c r="N3" s="634" t="s">
        <v>470</v>
      </c>
      <c r="O3" s="634" t="s">
        <v>471</v>
      </c>
      <c r="P3" s="634" t="s">
        <v>308</v>
      </c>
      <c r="Q3" s="634" t="s">
        <v>309</v>
      </c>
      <c r="R3" s="634" t="s">
        <v>472</v>
      </c>
      <c r="S3" s="634" t="s">
        <v>473</v>
      </c>
      <c r="T3" s="634" t="s">
        <v>474</v>
      </c>
      <c r="U3" s="634" t="s">
        <v>475</v>
      </c>
      <c r="V3" s="634" t="s">
        <v>476</v>
      </c>
      <c r="W3" s="634" t="s">
        <v>477</v>
      </c>
    </row>
    <row r="4" spans="1:23" s="636" customFormat="1" ht="16.5" customHeight="1">
      <c r="A4" s="632"/>
      <c r="B4" s="635">
        <v>100</v>
      </c>
      <c r="C4" s="635">
        <v>73.41</v>
      </c>
      <c r="D4" s="635">
        <v>66.989999999999995</v>
      </c>
      <c r="E4" s="635">
        <v>17.329999999999998</v>
      </c>
      <c r="F4" s="635">
        <v>27.98</v>
      </c>
      <c r="G4" s="635">
        <v>26.61</v>
      </c>
      <c r="H4" s="635">
        <v>6.42</v>
      </c>
      <c r="I4" s="635">
        <v>37.549999999999997</v>
      </c>
      <c r="J4" s="635">
        <v>62.48</v>
      </c>
      <c r="K4" s="635">
        <v>40.020000000000003</v>
      </c>
      <c r="L4" s="635">
        <v>0.37</v>
      </c>
      <c r="M4" s="635">
        <v>5.04</v>
      </c>
      <c r="N4" s="635">
        <v>8.42</v>
      </c>
      <c r="O4" s="635">
        <v>2.96</v>
      </c>
      <c r="P4" s="635">
        <v>6.06</v>
      </c>
      <c r="Q4" s="635">
        <v>10.66</v>
      </c>
      <c r="R4" s="635">
        <v>3.29</v>
      </c>
      <c r="S4" s="635">
        <v>0.31</v>
      </c>
      <c r="T4" s="635">
        <v>6.2</v>
      </c>
      <c r="U4" s="635">
        <v>12.92</v>
      </c>
      <c r="V4" s="635">
        <v>0.47</v>
      </c>
      <c r="W4" s="635">
        <v>3.29</v>
      </c>
    </row>
    <row r="5" spans="1:23" s="594" customFormat="1" ht="15" customHeight="1">
      <c r="A5" s="633">
        <v>36526</v>
      </c>
      <c r="B5" s="688">
        <v>3.9532812905864914</v>
      </c>
      <c r="C5" s="688">
        <v>5.3398378691792896</v>
      </c>
      <c r="D5" s="688">
        <v>6.4678267860818606</v>
      </c>
      <c r="E5" s="689"/>
      <c r="F5" s="688">
        <v>3.1246385110971926</v>
      </c>
      <c r="G5" s="688"/>
      <c r="H5" s="688"/>
      <c r="I5" s="688"/>
      <c r="J5" s="688"/>
      <c r="K5" s="688">
        <v>3.1169936817599178</v>
      </c>
      <c r="L5" s="688">
        <v>6.7663264896368469</v>
      </c>
      <c r="M5" s="688">
        <v>9.8193279460230247</v>
      </c>
      <c r="N5" s="688">
        <v>4.0889158501756731</v>
      </c>
      <c r="O5" s="688">
        <v>9.3156257879649846</v>
      </c>
      <c r="P5" s="688">
        <v>10.983256405219057</v>
      </c>
      <c r="Q5" s="688">
        <v>5.5814337930332085</v>
      </c>
      <c r="R5" s="688">
        <v>0</v>
      </c>
      <c r="S5" s="688">
        <v>10.879199445200324</v>
      </c>
      <c r="T5" s="688">
        <v>0</v>
      </c>
      <c r="U5" s="688">
        <v>0</v>
      </c>
      <c r="V5" s="688"/>
      <c r="W5" s="688">
        <v>5.0167965677494371</v>
      </c>
    </row>
    <row r="6" spans="1:23" s="594" customFormat="1" ht="15">
      <c r="A6" s="633">
        <v>36557</v>
      </c>
      <c r="B6" s="688">
        <v>4.0015019506423091</v>
      </c>
      <c r="C6" s="688">
        <v>5.3624009305677101</v>
      </c>
      <c r="D6" s="688">
        <v>6.5001726654316272</v>
      </c>
      <c r="E6" s="689"/>
      <c r="F6" s="688">
        <v>3.1739818091402925</v>
      </c>
      <c r="G6" s="688"/>
      <c r="H6" s="688"/>
      <c r="I6" s="688"/>
      <c r="J6" s="688"/>
      <c r="K6" s="688">
        <v>3.1695152155303523</v>
      </c>
      <c r="L6" s="688">
        <v>6.7766416521413149</v>
      </c>
      <c r="M6" s="688">
        <v>9.8223326359269496</v>
      </c>
      <c r="N6" s="688">
        <v>4.0829704769925161</v>
      </c>
      <c r="O6" s="688">
        <v>9.2092261158963158</v>
      </c>
      <c r="P6" s="688">
        <v>11.124669091594518</v>
      </c>
      <c r="Q6" s="688">
        <v>5.7129072969023298</v>
      </c>
      <c r="R6" s="688">
        <v>0</v>
      </c>
      <c r="S6" s="688">
        <v>11.170093641772183</v>
      </c>
      <c r="T6" s="688">
        <v>0</v>
      </c>
      <c r="U6" s="688">
        <v>0</v>
      </c>
      <c r="V6" s="688"/>
      <c r="W6" s="688">
        <v>5.1147339891180872</v>
      </c>
    </row>
    <row r="7" spans="1:23" s="594" customFormat="1" ht="15">
      <c r="A7" s="633">
        <v>36586</v>
      </c>
      <c r="B7" s="688">
        <v>4.0445774243401447</v>
      </c>
      <c r="C7" s="688">
        <v>5.4577277473885406</v>
      </c>
      <c r="D7" s="688">
        <v>6.5804443101234824</v>
      </c>
      <c r="E7" s="689"/>
      <c r="F7" s="688">
        <v>3.1941503267043885</v>
      </c>
      <c r="G7" s="688"/>
      <c r="H7" s="688"/>
      <c r="I7" s="688"/>
      <c r="J7" s="688"/>
      <c r="K7" s="688">
        <v>3.1918101421520699</v>
      </c>
      <c r="L7" s="688">
        <v>6.8884066109470545</v>
      </c>
      <c r="M7" s="688">
        <v>9.7700821724776272</v>
      </c>
      <c r="N7" s="688">
        <v>4.1920476811758425</v>
      </c>
      <c r="O7" s="688">
        <v>9.5558322029823017</v>
      </c>
      <c r="P7" s="688">
        <v>11.073461262759666</v>
      </c>
      <c r="Q7" s="688">
        <v>5.6764560310477341</v>
      </c>
      <c r="R7" s="688">
        <v>0</v>
      </c>
      <c r="S7" s="688">
        <v>11.379473013155835</v>
      </c>
      <c r="T7" s="688">
        <v>0</v>
      </c>
      <c r="U7" s="688">
        <v>0</v>
      </c>
      <c r="V7" s="688"/>
      <c r="W7" s="688">
        <v>5.1653162610566188</v>
      </c>
    </row>
    <row r="8" spans="1:23" s="594" customFormat="1" ht="15">
      <c r="A8" s="633">
        <v>36617</v>
      </c>
      <c r="B8" s="688">
        <v>4.1252394966338874</v>
      </c>
      <c r="C8" s="688">
        <v>5.5603238077207155</v>
      </c>
      <c r="D8" s="688">
        <v>6.6110562897730976</v>
      </c>
      <c r="E8" s="689"/>
      <c r="F8" s="688">
        <v>3.2532645590944664</v>
      </c>
      <c r="G8" s="688"/>
      <c r="H8" s="688"/>
      <c r="I8" s="688"/>
      <c r="J8" s="688"/>
      <c r="K8" s="688">
        <v>3.2466685787128164</v>
      </c>
      <c r="L8" s="688">
        <v>7.0586370184552099</v>
      </c>
      <c r="M8" s="688">
        <v>9.913515179526728</v>
      </c>
      <c r="N8" s="688">
        <v>4.3775318591896619</v>
      </c>
      <c r="O8" s="688">
        <v>9.6094046568321705</v>
      </c>
      <c r="P8" s="688">
        <v>11.066800316963617</v>
      </c>
      <c r="Q8" s="688">
        <v>5.693463522474377</v>
      </c>
      <c r="R8" s="688">
        <v>0</v>
      </c>
      <c r="S8" s="688">
        <v>11.195951048173328</v>
      </c>
      <c r="T8" s="688">
        <v>0</v>
      </c>
      <c r="U8" s="688">
        <v>0</v>
      </c>
      <c r="V8" s="688"/>
      <c r="W8" s="688">
        <v>5.2059505158757426</v>
      </c>
    </row>
    <row r="9" spans="1:23" s="594" customFormat="1" ht="15">
      <c r="A9" s="633">
        <v>36647</v>
      </c>
      <c r="B9" s="688">
        <v>4.2553298612539159</v>
      </c>
      <c r="C9" s="688">
        <v>5.7840191823286569</v>
      </c>
      <c r="D9" s="688">
        <v>6.686293773291287</v>
      </c>
      <c r="E9" s="689"/>
      <c r="F9" s="688">
        <v>3.3289085647736272</v>
      </c>
      <c r="G9" s="688"/>
      <c r="H9" s="688"/>
      <c r="I9" s="688"/>
      <c r="J9" s="688"/>
      <c r="K9" s="688">
        <v>3.3198038552468678</v>
      </c>
      <c r="L9" s="688">
        <v>7.3418023793335569</v>
      </c>
      <c r="M9" s="688">
        <v>9.9443482454266459</v>
      </c>
      <c r="N9" s="688">
        <v>4.742657352235387</v>
      </c>
      <c r="O9" s="688">
        <v>9.5464474600543596</v>
      </c>
      <c r="P9" s="688">
        <v>11.621411066640373</v>
      </c>
      <c r="Q9" s="688">
        <v>5.8061380278379628</v>
      </c>
      <c r="R9" s="688">
        <v>0</v>
      </c>
      <c r="S9" s="688">
        <v>11.247304626160602</v>
      </c>
      <c r="T9" s="688">
        <v>0</v>
      </c>
      <c r="U9" s="688">
        <v>0</v>
      </c>
      <c r="V9" s="688"/>
      <c r="W9" s="688">
        <v>5.41042756434884</v>
      </c>
    </row>
    <row r="10" spans="1:23" s="594" customFormat="1" ht="15">
      <c r="A10" s="633">
        <v>36678</v>
      </c>
      <c r="B10" s="688">
        <v>4.4389619720666307</v>
      </c>
      <c r="C10" s="688">
        <v>6.2165908659418871</v>
      </c>
      <c r="D10" s="688">
        <v>6.7537108147156566</v>
      </c>
      <c r="E10" s="689"/>
      <c r="F10" s="688">
        <v>3.3871239857234174</v>
      </c>
      <c r="G10" s="688"/>
      <c r="H10" s="688"/>
      <c r="I10" s="688"/>
      <c r="J10" s="688"/>
      <c r="K10" s="688">
        <v>3.3731088726424772</v>
      </c>
      <c r="L10" s="688">
        <v>7.8085564740650533</v>
      </c>
      <c r="M10" s="688">
        <v>9.8812826328238064</v>
      </c>
      <c r="N10" s="688">
        <v>5.518408423522061</v>
      </c>
      <c r="O10" s="688">
        <v>9.919872326024187</v>
      </c>
      <c r="P10" s="688">
        <v>11.347131391515637</v>
      </c>
      <c r="Q10" s="688">
        <v>5.9466533855399817</v>
      </c>
      <c r="R10" s="688">
        <v>0</v>
      </c>
      <c r="S10" s="688">
        <v>11.417281858587241</v>
      </c>
      <c r="T10" s="688">
        <v>0</v>
      </c>
      <c r="U10" s="688">
        <v>0</v>
      </c>
      <c r="V10" s="688"/>
      <c r="W10" s="688">
        <v>5.3539468518275246</v>
      </c>
    </row>
    <row r="11" spans="1:23" s="594" customFormat="1" ht="15">
      <c r="A11" s="633">
        <v>36708</v>
      </c>
      <c r="B11" s="688">
        <v>4.4177513683966536</v>
      </c>
      <c r="C11" s="688">
        <v>6.1650075926149057</v>
      </c>
      <c r="D11" s="688">
        <v>6.7904933290470337</v>
      </c>
      <c r="E11" s="689"/>
      <c r="F11" s="688">
        <v>3.3856924519941844</v>
      </c>
      <c r="G11" s="688"/>
      <c r="H11" s="688"/>
      <c r="I11" s="688"/>
      <c r="J11" s="688"/>
      <c r="K11" s="688">
        <v>3.3709383026537809</v>
      </c>
      <c r="L11" s="688">
        <v>7.970608118094769</v>
      </c>
      <c r="M11" s="688">
        <v>10.005039796806614</v>
      </c>
      <c r="N11" s="688">
        <v>5.3723374915957445</v>
      </c>
      <c r="O11" s="688">
        <v>9.9434496436718796</v>
      </c>
      <c r="P11" s="688">
        <v>11.384726858731375</v>
      </c>
      <c r="Q11" s="688">
        <v>5.9697823031467339</v>
      </c>
      <c r="R11" s="688">
        <v>0</v>
      </c>
      <c r="S11" s="688">
        <v>11.296852212031968</v>
      </c>
      <c r="T11" s="688">
        <v>0</v>
      </c>
      <c r="U11" s="688">
        <v>0</v>
      </c>
      <c r="V11" s="688"/>
      <c r="W11" s="688">
        <v>5.4646677884307415</v>
      </c>
    </row>
    <row r="12" spans="1:23" s="594" customFormat="1" ht="15">
      <c r="A12" s="633">
        <v>36739</v>
      </c>
      <c r="B12" s="688">
        <v>4.5195857766038579</v>
      </c>
      <c r="C12" s="688">
        <v>6.4292104347782555</v>
      </c>
      <c r="D12" s="688">
        <v>6.8769559696734772</v>
      </c>
      <c r="E12" s="689"/>
      <c r="F12" s="688">
        <v>3.4103581066189381</v>
      </c>
      <c r="G12" s="688"/>
      <c r="H12" s="688"/>
      <c r="I12" s="688"/>
      <c r="J12" s="688"/>
      <c r="K12" s="688">
        <v>3.3977431144635708</v>
      </c>
      <c r="L12" s="688">
        <v>7.9364720135394524</v>
      </c>
      <c r="M12" s="688">
        <v>10.072253570644598</v>
      </c>
      <c r="N12" s="688">
        <v>5.8117697121358702</v>
      </c>
      <c r="O12" s="688">
        <v>9.763306743527858</v>
      </c>
      <c r="P12" s="688">
        <v>11.639460854144872</v>
      </c>
      <c r="Q12" s="688">
        <v>6.1500383030511729</v>
      </c>
      <c r="R12" s="688">
        <v>0</v>
      </c>
      <c r="S12" s="688">
        <v>11.894986291388019</v>
      </c>
      <c r="T12" s="688">
        <v>0</v>
      </c>
      <c r="U12" s="688">
        <v>0</v>
      </c>
      <c r="V12" s="688"/>
      <c r="W12" s="688">
        <v>5.4990440859921161</v>
      </c>
    </row>
    <row r="13" spans="1:23" s="594" customFormat="1" ht="15">
      <c r="A13" s="633">
        <v>36770</v>
      </c>
      <c r="B13" s="688">
        <v>4.5824464370044753</v>
      </c>
      <c r="C13" s="688">
        <v>6.7420999166282556</v>
      </c>
      <c r="D13" s="688">
        <v>6.9050741517035581</v>
      </c>
      <c r="E13" s="689"/>
      <c r="F13" s="688">
        <v>3.3688168888410521</v>
      </c>
      <c r="G13" s="688"/>
      <c r="H13" s="688"/>
      <c r="I13" s="688"/>
      <c r="J13" s="688"/>
      <c r="K13" s="688">
        <v>3.3566750191658392</v>
      </c>
      <c r="L13" s="688">
        <v>8.6027950945249962</v>
      </c>
      <c r="M13" s="688">
        <v>10.114957774670088</v>
      </c>
      <c r="N13" s="688">
        <v>6.3940743998895879</v>
      </c>
      <c r="O13" s="688">
        <v>9.698747400991687</v>
      </c>
      <c r="P13" s="688">
        <v>11.401270953412306</v>
      </c>
      <c r="Q13" s="688">
        <v>6.150331951680359</v>
      </c>
      <c r="R13" s="688">
        <v>0</v>
      </c>
      <c r="S13" s="688">
        <v>11.597359458535689</v>
      </c>
      <c r="T13" s="688">
        <v>0</v>
      </c>
      <c r="U13" s="688">
        <v>0</v>
      </c>
      <c r="V13" s="688"/>
      <c r="W13" s="688">
        <v>5.5635268779514906</v>
      </c>
    </row>
    <row r="14" spans="1:23" s="594" customFormat="1" ht="15">
      <c r="A14" s="633">
        <v>36800</v>
      </c>
      <c r="B14" s="688">
        <v>4.6103718634097008</v>
      </c>
      <c r="C14" s="688">
        <v>6.8396736055614413</v>
      </c>
      <c r="D14" s="688">
        <v>6.9595488204498563</v>
      </c>
      <c r="E14" s="689"/>
      <c r="F14" s="688">
        <v>3.3715609892644234</v>
      </c>
      <c r="G14" s="688"/>
      <c r="H14" s="688"/>
      <c r="I14" s="688"/>
      <c r="J14" s="688"/>
      <c r="K14" s="688">
        <v>3.3617060534134002</v>
      </c>
      <c r="L14" s="688">
        <v>8.2015042035675609</v>
      </c>
      <c r="M14" s="688">
        <v>10.17169732668796</v>
      </c>
      <c r="N14" s="688">
        <v>6.5298690848335923</v>
      </c>
      <c r="O14" s="688">
        <v>9.8856376504199091</v>
      </c>
      <c r="P14" s="688">
        <v>11.221408310445295</v>
      </c>
      <c r="Q14" s="688">
        <v>6.1265013649202951</v>
      </c>
      <c r="R14" s="688">
        <v>0</v>
      </c>
      <c r="S14" s="688">
        <v>11.743317608662853</v>
      </c>
      <c r="T14" s="688">
        <v>0</v>
      </c>
      <c r="U14" s="688">
        <v>0</v>
      </c>
      <c r="V14" s="688"/>
      <c r="W14" s="688">
        <v>5.5279370583605809</v>
      </c>
    </row>
    <row r="15" spans="1:23" s="594" customFormat="1" ht="15">
      <c r="A15" s="633">
        <v>36831</v>
      </c>
      <c r="B15" s="688">
        <v>4.5473420986209661</v>
      </c>
      <c r="C15" s="688">
        <v>6.632673113661502</v>
      </c>
      <c r="D15" s="688">
        <v>6.9769574296825025</v>
      </c>
      <c r="E15" s="689"/>
      <c r="F15" s="688">
        <v>3.3699758745373192</v>
      </c>
      <c r="G15" s="688"/>
      <c r="H15" s="688"/>
      <c r="I15" s="688"/>
      <c r="J15" s="688"/>
      <c r="K15" s="688">
        <v>3.3607992369820252</v>
      </c>
      <c r="L15" s="688">
        <v>8.4911630197846026</v>
      </c>
      <c r="M15" s="688">
        <v>10.080945285663287</v>
      </c>
      <c r="N15" s="688">
        <v>6.1338305187543982</v>
      </c>
      <c r="O15" s="688">
        <v>9.7208324788635139</v>
      </c>
      <c r="P15" s="688">
        <v>11.559005868428487</v>
      </c>
      <c r="Q15" s="688">
        <v>6.2998632086324138</v>
      </c>
      <c r="R15" s="688">
        <v>0</v>
      </c>
      <c r="S15" s="688">
        <v>11.888571475399701</v>
      </c>
      <c r="T15" s="688">
        <v>0</v>
      </c>
      <c r="U15" s="688">
        <v>0</v>
      </c>
      <c r="V15" s="688"/>
      <c r="W15" s="688">
        <v>5.5411659787885679</v>
      </c>
    </row>
    <row r="16" spans="1:23" s="594" customFormat="1" ht="15">
      <c r="A16" s="633">
        <v>36861</v>
      </c>
      <c r="B16" s="688">
        <v>4.5655983685582644</v>
      </c>
      <c r="C16" s="688">
        <v>6.5770634255552443</v>
      </c>
      <c r="D16" s="688">
        <v>7.1115282428226294</v>
      </c>
      <c r="E16" s="689"/>
      <c r="F16" s="688">
        <v>3.4090337977401979</v>
      </c>
      <c r="G16" s="688"/>
      <c r="H16" s="688"/>
      <c r="I16" s="688"/>
      <c r="J16" s="688"/>
      <c r="K16" s="688">
        <v>3.4169381612623142</v>
      </c>
      <c r="L16" s="688">
        <v>8.9572218014466163</v>
      </c>
      <c r="M16" s="688">
        <v>10.28112052312785</v>
      </c>
      <c r="N16" s="688">
        <v>5.8990148883137028</v>
      </c>
      <c r="O16" s="688">
        <v>9.8260288186027349</v>
      </c>
      <c r="P16" s="688">
        <v>11.569975883838209</v>
      </c>
      <c r="Q16" s="688">
        <v>6.3089183412619185</v>
      </c>
      <c r="R16" s="688">
        <v>0</v>
      </c>
      <c r="S16" s="688">
        <v>11.966717674862458</v>
      </c>
      <c r="T16" s="688">
        <v>0</v>
      </c>
      <c r="U16" s="688">
        <v>0</v>
      </c>
      <c r="V16" s="688"/>
      <c r="W16" s="688">
        <v>5.6844510421534595</v>
      </c>
    </row>
    <row r="17" spans="1:23" s="594" customFormat="1" ht="16.5" customHeight="1">
      <c r="A17" s="633">
        <v>36892</v>
      </c>
      <c r="B17" s="688">
        <v>4.6507380834963552</v>
      </c>
      <c r="C17" s="688">
        <v>6.6129370555361531</v>
      </c>
      <c r="D17" s="688">
        <v>7.1863357812076849</v>
      </c>
      <c r="E17" s="689"/>
      <c r="F17" s="688">
        <v>3.5057359108583781</v>
      </c>
      <c r="G17" s="688"/>
      <c r="H17" s="688"/>
      <c r="I17" s="688"/>
      <c r="J17" s="688"/>
      <c r="K17" s="688">
        <v>3.5133912142182431</v>
      </c>
      <c r="L17" s="688">
        <v>8.9787743757410183</v>
      </c>
      <c r="M17" s="688">
        <v>10.252171590043092</v>
      </c>
      <c r="N17" s="688">
        <v>5.882530854787162</v>
      </c>
      <c r="O17" s="688">
        <v>9.8405468042318986</v>
      </c>
      <c r="P17" s="688">
        <v>11.820318011506293</v>
      </c>
      <c r="Q17" s="688">
        <v>6.5177112947693736</v>
      </c>
      <c r="R17" s="688">
        <v>0</v>
      </c>
      <c r="S17" s="688">
        <v>12.010909380864758</v>
      </c>
      <c r="T17" s="688">
        <v>0</v>
      </c>
      <c r="U17" s="688">
        <v>0</v>
      </c>
      <c r="V17" s="688"/>
      <c r="W17" s="688">
        <v>5.6867397283323955</v>
      </c>
    </row>
    <row r="18" spans="1:23" s="594" customFormat="1" ht="15">
      <c r="A18" s="633">
        <v>36923</v>
      </c>
      <c r="B18" s="688">
        <v>4.7455195266726546</v>
      </c>
      <c r="C18" s="688">
        <v>6.6645819122164012</v>
      </c>
      <c r="D18" s="688">
        <v>7.1921399553607328</v>
      </c>
      <c r="E18" s="689"/>
      <c r="F18" s="688">
        <v>3.6128754787060404</v>
      </c>
      <c r="G18" s="688"/>
      <c r="H18" s="688"/>
      <c r="I18" s="688"/>
      <c r="J18" s="688"/>
      <c r="K18" s="688">
        <v>3.6089702789830356</v>
      </c>
      <c r="L18" s="688">
        <v>9.0750972572426356</v>
      </c>
      <c r="M18" s="688">
        <v>9.9325831328152407</v>
      </c>
      <c r="N18" s="688">
        <v>5.9971722564526386</v>
      </c>
      <c r="O18" s="688">
        <v>9.6188115066283579</v>
      </c>
      <c r="P18" s="688">
        <v>11.605693008987037</v>
      </c>
      <c r="Q18" s="688">
        <v>6.6855431421526061</v>
      </c>
      <c r="R18" s="688">
        <v>0</v>
      </c>
      <c r="S18" s="688">
        <v>12.402873405618504</v>
      </c>
      <c r="T18" s="688">
        <v>0</v>
      </c>
      <c r="U18" s="688">
        <v>0</v>
      </c>
      <c r="V18" s="688"/>
      <c r="W18" s="688">
        <v>5.675336802659773</v>
      </c>
    </row>
    <row r="19" spans="1:23" s="594" customFormat="1" ht="15">
      <c r="A19" s="633">
        <v>36951</v>
      </c>
      <c r="B19" s="688">
        <v>4.7806617808733858</v>
      </c>
      <c r="C19" s="688">
        <v>6.5153243281007223</v>
      </c>
      <c r="D19" s="688">
        <v>7.3069424912598935</v>
      </c>
      <c r="E19" s="689"/>
      <c r="F19" s="688">
        <v>3.713810554637115</v>
      </c>
      <c r="G19" s="688"/>
      <c r="H19" s="688"/>
      <c r="I19" s="688"/>
      <c r="J19" s="688"/>
      <c r="K19" s="688">
        <v>3.7262785902968427</v>
      </c>
      <c r="L19" s="688">
        <v>9.2085017865003991</v>
      </c>
      <c r="M19" s="688">
        <v>10.145769580636523</v>
      </c>
      <c r="N19" s="688">
        <v>5.5715655116611691</v>
      </c>
      <c r="O19" s="688">
        <v>10.089771990367264</v>
      </c>
      <c r="P19" s="688">
        <v>11.165957653413519</v>
      </c>
      <c r="Q19" s="688">
        <v>6.5991715598247964</v>
      </c>
      <c r="R19" s="688">
        <v>0</v>
      </c>
      <c r="S19" s="688">
        <v>12.371580514980254</v>
      </c>
      <c r="T19" s="688">
        <v>0</v>
      </c>
      <c r="U19" s="688">
        <v>0</v>
      </c>
      <c r="V19" s="688"/>
      <c r="W19" s="688">
        <v>5.5864587969196791</v>
      </c>
    </row>
    <row r="20" spans="1:23" s="594" customFormat="1" ht="15">
      <c r="A20" s="633">
        <v>36982</v>
      </c>
      <c r="B20" s="688">
        <v>5.0835783632851452</v>
      </c>
      <c r="C20" s="688">
        <v>6.4615107159498351</v>
      </c>
      <c r="D20" s="688">
        <v>7.3894887054982288</v>
      </c>
      <c r="E20" s="689"/>
      <c r="F20" s="688">
        <v>4.1220418711957212</v>
      </c>
      <c r="G20" s="688"/>
      <c r="H20" s="688"/>
      <c r="I20" s="688"/>
      <c r="J20" s="688"/>
      <c r="K20" s="688">
        <v>4.1280283837628264</v>
      </c>
      <c r="L20" s="688">
        <v>9.1767449249123985</v>
      </c>
      <c r="M20" s="688">
        <v>10.259424090776211</v>
      </c>
      <c r="N20" s="688">
        <v>5.3822014316966476</v>
      </c>
      <c r="O20" s="688">
        <v>10.249630449017923</v>
      </c>
      <c r="P20" s="688">
        <v>10.946063097701577</v>
      </c>
      <c r="Q20" s="688">
        <v>6.3070811884627087</v>
      </c>
      <c r="R20" s="688">
        <v>0</v>
      </c>
      <c r="S20" s="688">
        <v>12.170987322526162</v>
      </c>
      <c r="T20" s="688">
        <v>0</v>
      </c>
      <c r="U20" s="688">
        <v>0</v>
      </c>
      <c r="V20" s="688"/>
      <c r="W20" s="688">
        <v>5.7472866022644267</v>
      </c>
    </row>
    <row r="21" spans="1:23" s="594" customFormat="1" ht="15">
      <c r="A21" s="633">
        <v>37012</v>
      </c>
      <c r="B21" s="688">
        <v>5.2323239903809702</v>
      </c>
      <c r="C21" s="688">
        <v>6.4389573715451256</v>
      </c>
      <c r="D21" s="688">
        <v>7.50500100809173</v>
      </c>
      <c r="E21" s="689"/>
      <c r="F21" s="688">
        <v>4.3345254653292642</v>
      </c>
      <c r="G21" s="688"/>
      <c r="H21" s="688"/>
      <c r="I21" s="688"/>
      <c r="J21" s="688"/>
      <c r="K21" s="688">
        <v>4.3419664083058738</v>
      </c>
      <c r="L21" s="688">
        <v>9.9697202984628142</v>
      </c>
      <c r="M21" s="688">
        <v>9.8471527790644515</v>
      </c>
      <c r="N21" s="688">
        <v>5.2414824630685581</v>
      </c>
      <c r="O21" s="688">
        <v>10.151006509204473</v>
      </c>
      <c r="P21" s="688">
        <v>11.050779075631254</v>
      </c>
      <c r="Q21" s="688">
        <v>6.0519892634797854</v>
      </c>
      <c r="R21" s="688">
        <v>0</v>
      </c>
      <c r="S21" s="688">
        <v>12.46382636604447</v>
      </c>
      <c r="T21" s="688">
        <v>0</v>
      </c>
      <c r="U21" s="688">
        <v>0</v>
      </c>
      <c r="V21" s="688"/>
      <c r="W21" s="688">
        <v>5.7895603293438223</v>
      </c>
    </row>
    <row r="22" spans="1:23" s="594" customFormat="1" ht="15">
      <c r="A22" s="633">
        <v>37043</v>
      </c>
      <c r="B22" s="688">
        <v>5.151764335726738</v>
      </c>
      <c r="C22" s="688">
        <v>5.983299877698304</v>
      </c>
      <c r="D22" s="688">
        <v>7.4587839222248267</v>
      </c>
      <c r="E22" s="689"/>
      <c r="F22" s="688">
        <v>4.4186556405663113</v>
      </c>
      <c r="G22" s="688"/>
      <c r="H22" s="688"/>
      <c r="I22" s="688"/>
      <c r="J22" s="688"/>
      <c r="K22" s="688">
        <v>4.4307983420012391</v>
      </c>
      <c r="L22" s="688">
        <v>10.21170220346418</v>
      </c>
      <c r="M22" s="688">
        <v>9.466833765026399</v>
      </c>
      <c r="N22" s="688">
        <v>4.3093760360395299</v>
      </c>
      <c r="O22" s="688">
        <v>10.289044078793717</v>
      </c>
      <c r="P22" s="688">
        <v>10.723403442584067</v>
      </c>
      <c r="Q22" s="688">
        <v>5.7511276536147324</v>
      </c>
      <c r="R22" s="688">
        <v>0</v>
      </c>
      <c r="S22" s="688">
        <v>13.117281605043541</v>
      </c>
      <c r="T22" s="688">
        <v>0</v>
      </c>
      <c r="U22" s="688">
        <v>0</v>
      </c>
      <c r="V22" s="688"/>
      <c r="W22" s="688">
        <v>6.9192755242712431</v>
      </c>
    </row>
    <row r="23" spans="1:23" s="594" customFormat="1" ht="15">
      <c r="A23" s="633">
        <v>37073</v>
      </c>
      <c r="B23" s="688">
        <v>5.257122518661661</v>
      </c>
      <c r="C23" s="688">
        <v>6.2375269298571254</v>
      </c>
      <c r="D23" s="688">
        <v>7.6151243623328506</v>
      </c>
      <c r="E23" s="689"/>
      <c r="F23" s="688">
        <v>4.5014461760511697</v>
      </c>
      <c r="G23" s="688"/>
      <c r="H23" s="688"/>
      <c r="I23" s="688"/>
      <c r="J23" s="688"/>
      <c r="K23" s="688">
        <v>4.5105848664381885</v>
      </c>
      <c r="L23" s="688">
        <v>10.899402837062182</v>
      </c>
      <c r="M23" s="688">
        <v>9.7364514144078118</v>
      </c>
      <c r="N23" s="688">
        <v>4.6919833340217654</v>
      </c>
      <c r="O23" s="688">
        <v>9.8441529283628686</v>
      </c>
      <c r="P23" s="688">
        <v>10.786945520685938</v>
      </c>
      <c r="Q23" s="688">
        <v>6.0924226689397383</v>
      </c>
      <c r="R23" s="688">
        <v>0</v>
      </c>
      <c r="S23" s="688">
        <v>12.65506197008215</v>
      </c>
      <c r="T23" s="688">
        <v>0</v>
      </c>
      <c r="U23" s="688">
        <v>0</v>
      </c>
      <c r="V23" s="688"/>
      <c r="W23" s="688">
        <v>5.7922046370872851</v>
      </c>
    </row>
    <row r="24" spans="1:23" s="594" customFormat="1" ht="15">
      <c r="A24" s="633">
        <v>37104</v>
      </c>
      <c r="B24" s="688">
        <v>5.3652560719262938</v>
      </c>
      <c r="C24" s="688">
        <v>6.4359729006927555</v>
      </c>
      <c r="D24" s="688">
        <v>7.6555376529853101</v>
      </c>
      <c r="E24" s="689"/>
      <c r="F24" s="688">
        <v>4.5662286662582705</v>
      </c>
      <c r="G24" s="688"/>
      <c r="H24" s="688"/>
      <c r="I24" s="688"/>
      <c r="J24" s="688"/>
      <c r="K24" s="688">
        <v>4.568795974707756</v>
      </c>
      <c r="L24" s="688">
        <v>10.684303300501629</v>
      </c>
      <c r="M24" s="688">
        <v>10.461225986520171</v>
      </c>
      <c r="N24" s="688">
        <v>5.0203063091109703</v>
      </c>
      <c r="O24" s="688">
        <v>10.075908615813976</v>
      </c>
      <c r="P24" s="688">
        <v>10.822701140849075</v>
      </c>
      <c r="Q24" s="688">
        <v>5.9126497302171988</v>
      </c>
      <c r="R24" s="688">
        <v>0</v>
      </c>
      <c r="S24" s="688">
        <v>13.782947658736934</v>
      </c>
      <c r="T24" s="688">
        <v>0</v>
      </c>
      <c r="U24" s="688">
        <v>0</v>
      </c>
      <c r="V24" s="688"/>
      <c r="W24" s="688">
        <v>5.8643226741496957</v>
      </c>
    </row>
    <row r="25" spans="1:23" s="594" customFormat="1" ht="15">
      <c r="A25" s="633">
        <v>37135</v>
      </c>
      <c r="B25" s="688">
        <v>5.4584304857405268</v>
      </c>
      <c r="C25" s="688">
        <v>6.3746836367982382</v>
      </c>
      <c r="D25" s="688">
        <v>7.5128117943908821</v>
      </c>
      <c r="E25" s="689"/>
      <c r="F25" s="688">
        <v>4.7006675974306589</v>
      </c>
      <c r="G25" s="688"/>
      <c r="H25" s="688"/>
      <c r="I25" s="688"/>
      <c r="J25" s="688"/>
      <c r="K25" s="688">
        <v>4.6898232911815141</v>
      </c>
      <c r="L25" s="688">
        <v>11.700328658795938</v>
      </c>
      <c r="M25" s="688">
        <v>9.5411161058706018</v>
      </c>
      <c r="N25" s="688">
        <v>5.0044538421679405</v>
      </c>
      <c r="O25" s="688">
        <v>9.8034021738896371</v>
      </c>
      <c r="P25" s="688">
        <v>10.34806403613101</v>
      </c>
      <c r="Q25" s="688">
        <v>6.0455182634805062</v>
      </c>
      <c r="R25" s="688">
        <v>0</v>
      </c>
      <c r="S25" s="688">
        <v>14.234412796034468</v>
      </c>
      <c r="T25" s="688">
        <v>0</v>
      </c>
      <c r="U25" s="688">
        <v>0</v>
      </c>
      <c r="V25" s="688"/>
      <c r="W25" s="688">
        <v>6.5260538880788728</v>
      </c>
    </row>
    <row r="26" spans="1:23" s="594" customFormat="1" ht="15">
      <c r="A26" s="633">
        <v>37165</v>
      </c>
      <c r="B26" s="688">
        <v>5.5016404071255227</v>
      </c>
      <c r="C26" s="688">
        <v>6.6467630605258812</v>
      </c>
      <c r="D26" s="688">
        <v>7.5895870320972474</v>
      </c>
      <c r="E26" s="689"/>
      <c r="F26" s="688">
        <v>4.6215264272361534</v>
      </c>
      <c r="G26" s="688"/>
      <c r="H26" s="688"/>
      <c r="I26" s="688"/>
      <c r="J26" s="688"/>
      <c r="K26" s="688">
        <v>4.6270472905405873</v>
      </c>
      <c r="L26" s="688">
        <v>11.021428677135297</v>
      </c>
      <c r="M26" s="688">
        <v>9.4976757686260491</v>
      </c>
      <c r="N26" s="688">
        <v>5.4169128316342059</v>
      </c>
      <c r="O26" s="688">
        <v>9.9417928490746412</v>
      </c>
      <c r="P26" s="688">
        <v>10.324310302456198</v>
      </c>
      <c r="Q26" s="688">
        <v>6.4853367811410516</v>
      </c>
      <c r="R26" s="688">
        <v>17.098385595720103</v>
      </c>
      <c r="S26" s="688">
        <v>13.488961179910913</v>
      </c>
      <c r="T26" s="688">
        <v>6.2396274066501975</v>
      </c>
      <c r="U26" s="688">
        <v>6.5158543803487809</v>
      </c>
      <c r="V26" s="688"/>
      <c r="W26" s="688">
        <v>6.8037114419873177</v>
      </c>
    </row>
    <row r="27" spans="1:23" s="594" customFormat="1" ht="15">
      <c r="A27" s="633">
        <v>37196</v>
      </c>
      <c r="B27" s="688">
        <v>5.3399052847155222</v>
      </c>
      <c r="C27" s="688">
        <v>6.5643290474927998</v>
      </c>
      <c r="D27" s="688">
        <v>7.7405812885737184</v>
      </c>
      <c r="E27" s="689"/>
      <c r="F27" s="688">
        <v>4.4311686484881863</v>
      </c>
      <c r="G27" s="688"/>
      <c r="H27" s="688"/>
      <c r="I27" s="688"/>
      <c r="J27" s="688"/>
      <c r="K27" s="688">
        <v>4.4595707153866053</v>
      </c>
      <c r="L27" s="688">
        <v>11.365994748667578</v>
      </c>
      <c r="M27" s="688">
        <v>9.5117768205064799</v>
      </c>
      <c r="N27" s="688">
        <v>5.1781198722560662</v>
      </c>
      <c r="O27" s="688">
        <v>9.6295727606431818</v>
      </c>
      <c r="P27" s="688">
        <v>10.352314704262294</v>
      </c>
      <c r="Q27" s="688">
        <v>6.9081186113958681</v>
      </c>
      <c r="R27" s="688">
        <v>17.668892752900135</v>
      </c>
      <c r="S27" s="688">
        <v>13.971635858641385</v>
      </c>
      <c r="T27" s="688">
        <v>5.7970263440168779</v>
      </c>
      <c r="U27" s="688">
        <v>6.5370589273792046</v>
      </c>
      <c r="V27" s="688"/>
      <c r="W27" s="688">
        <v>6.9069167709534218</v>
      </c>
    </row>
    <row r="28" spans="1:23" s="594" customFormat="1" ht="15">
      <c r="A28" s="633">
        <v>37226</v>
      </c>
      <c r="B28" s="688">
        <v>5.3186869899862019</v>
      </c>
      <c r="C28" s="688">
        <v>6.5866278644715859</v>
      </c>
      <c r="D28" s="688">
        <v>7.8594584464751822</v>
      </c>
      <c r="E28" s="689"/>
      <c r="F28" s="688">
        <v>4.3937771299286119</v>
      </c>
      <c r="G28" s="688"/>
      <c r="H28" s="688"/>
      <c r="I28" s="688"/>
      <c r="J28" s="688"/>
      <c r="K28" s="688">
        <v>4.4195201190363314</v>
      </c>
      <c r="L28" s="688">
        <v>11.847111382246387</v>
      </c>
      <c r="M28" s="688">
        <v>10.980398124763031</v>
      </c>
      <c r="N28" s="688">
        <v>5.0451863570647717</v>
      </c>
      <c r="O28" s="688">
        <v>10.283001369924676</v>
      </c>
      <c r="P28" s="688">
        <v>9.566941257182382</v>
      </c>
      <c r="Q28" s="688">
        <v>7.1437235323482708</v>
      </c>
      <c r="R28" s="688">
        <v>18.03913338587833</v>
      </c>
      <c r="S28" s="688">
        <v>13.741499413988052</v>
      </c>
      <c r="T28" s="688">
        <v>7.2819660038576606</v>
      </c>
      <c r="U28" s="688">
        <v>6.8811784334729378</v>
      </c>
      <c r="V28" s="688"/>
      <c r="W28" s="688">
        <v>6.6013827022874603</v>
      </c>
    </row>
    <row r="29" spans="1:23" s="594" customFormat="1" ht="16.5" customHeight="1">
      <c r="A29" s="633">
        <v>37257</v>
      </c>
      <c r="B29" s="688">
        <v>5.5135424688045553</v>
      </c>
      <c r="C29" s="688">
        <v>6.9367850923898509</v>
      </c>
      <c r="D29" s="688">
        <v>7.7071339665891134</v>
      </c>
      <c r="E29" s="689"/>
      <c r="F29" s="688">
        <v>4.5321952260828473</v>
      </c>
      <c r="G29" s="688"/>
      <c r="H29" s="688"/>
      <c r="I29" s="688"/>
      <c r="J29" s="688"/>
      <c r="K29" s="688">
        <v>4.5377634200762511</v>
      </c>
      <c r="L29" s="688">
        <v>11.960377099516657</v>
      </c>
      <c r="M29" s="688">
        <v>9.6763432439497556</v>
      </c>
      <c r="N29" s="688">
        <v>5.9294470226992386</v>
      </c>
      <c r="O29" s="688">
        <v>9.9827712613940918</v>
      </c>
      <c r="P29" s="688">
        <v>10.646110883924472</v>
      </c>
      <c r="Q29" s="688">
        <v>6.6940204621278587</v>
      </c>
      <c r="R29" s="688">
        <v>18.619738014866854</v>
      </c>
      <c r="S29" s="688">
        <v>14.225234970411501</v>
      </c>
      <c r="T29" s="688">
        <v>10.074412057306043</v>
      </c>
      <c r="U29" s="688">
        <v>6.3189550150662743</v>
      </c>
      <c r="V29" s="688"/>
      <c r="W29" s="688">
        <v>6.3844561269578852</v>
      </c>
    </row>
    <row r="30" spans="1:23" s="594" customFormat="1" ht="15">
      <c r="A30" s="633">
        <v>37288</v>
      </c>
      <c r="B30" s="688">
        <v>5.5994427291865279</v>
      </c>
      <c r="C30" s="688">
        <v>6.9615882624375978</v>
      </c>
      <c r="D30" s="688">
        <v>7.8174013205471056</v>
      </c>
      <c r="E30" s="689"/>
      <c r="F30" s="688">
        <v>4.6169472294395835</v>
      </c>
      <c r="G30" s="688"/>
      <c r="H30" s="688"/>
      <c r="I30" s="688"/>
      <c r="J30" s="688"/>
      <c r="K30" s="688">
        <v>4.6393043050634448</v>
      </c>
      <c r="L30" s="688">
        <v>11.913823531032067</v>
      </c>
      <c r="M30" s="688">
        <v>9.5598308659699747</v>
      </c>
      <c r="N30" s="688">
        <v>5.8266227882662571</v>
      </c>
      <c r="O30" s="688">
        <v>10.280067113240074</v>
      </c>
      <c r="P30" s="688">
        <v>10.744095035333082</v>
      </c>
      <c r="Q30" s="688">
        <v>6.6019367259873585</v>
      </c>
      <c r="R30" s="688">
        <v>16.859412096252367</v>
      </c>
      <c r="S30" s="688">
        <v>13.548271644420627</v>
      </c>
      <c r="T30" s="688">
        <v>10.763848327946405</v>
      </c>
      <c r="U30" s="688">
        <v>7.2998167762735884</v>
      </c>
      <c r="V30" s="688"/>
      <c r="W30" s="688">
        <v>7.0413836200404543</v>
      </c>
    </row>
    <row r="31" spans="1:23" s="594" customFormat="1" ht="15">
      <c r="A31" s="633">
        <v>37316</v>
      </c>
      <c r="B31" s="688">
        <v>5.6116589569606417</v>
      </c>
      <c r="C31" s="688">
        <v>6.9755043254820714</v>
      </c>
      <c r="D31" s="688">
        <v>7.9295667223334068</v>
      </c>
      <c r="E31" s="689"/>
      <c r="F31" s="688">
        <v>4.6436118455745499</v>
      </c>
      <c r="G31" s="688"/>
      <c r="H31" s="688"/>
      <c r="I31" s="688"/>
      <c r="J31" s="688"/>
      <c r="K31" s="688">
        <v>4.6955554862561613</v>
      </c>
      <c r="L31" s="688">
        <v>11.278070603200909</v>
      </c>
      <c r="M31" s="688">
        <v>10.132418048663128</v>
      </c>
      <c r="N31" s="688">
        <v>5.7634383932187152</v>
      </c>
      <c r="O31" s="688">
        <v>9.6148508865876767</v>
      </c>
      <c r="P31" s="688">
        <v>11.103432766990107</v>
      </c>
      <c r="Q31" s="688">
        <v>6.1662986815113685</v>
      </c>
      <c r="R31" s="688">
        <v>17.461894580825966</v>
      </c>
      <c r="S31" s="688">
        <v>13.248413330921846</v>
      </c>
      <c r="T31" s="688">
        <v>7.1359600320126439</v>
      </c>
      <c r="U31" s="688">
        <v>7.0071940272537399</v>
      </c>
      <c r="V31" s="688"/>
      <c r="W31" s="688">
        <v>6.8025914034479547</v>
      </c>
    </row>
    <row r="32" spans="1:23" s="594" customFormat="1" ht="15">
      <c r="A32" s="633">
        <v>37347</v>
      </c>
      <c r="B32" s="688">
        <v>5.7324679038306598</v>
      </c>
      <c r="C32" s="688">
        <v>7.0514816350821361</v>
      </c>
      <c r="D32" s="688">
        <v>7.7615276967686455</v>
      </c>
      <c r="E32" s="689"/>
      <c r="F32" s="688">
        <v>4.7331535845575852</v>
      </c>
      <c r="G32" s="688"/>
      <c r="H32" s="688"/>
      <c r="I32" s="688"/>
      <c r="J32" s="688"/>
      <c r="K32" s="688">
        <v>4.7764478764342782</v>
      </c>
      <c r="L32" s="688">
        <v>11.495773868017981</v>
      </c>
      <c r="M32" s="688">
        <v>9.7440217947952323</v>
      </c>
      <c r="N32" s="688">
        <v>6.0929841242373328</v>
      </c>
      <c r="O32" s="688">
        <v>9.7705435580853379</v>
      </c>
      <c r="P32" s="688">
        <v>9.9331863245527394</v>
      </c>
      <c r="Q32" s="688">
        <v>6.1080364844483155</v>
      </c>
      <c r="R32" s="688">
        <v>19.530193389599589</v>
      </c>
      <c r="S32" s="688">
        <v>12.877796942458897</v>
      </c>
      <c r="T32" s="688">
        <v>6.991263530767136</v>
      </c>
      <c r="U32" s="688">
        <v>7.007799871454611</v>
      </c>
      <c r="V32" s="688"/>
      <c r="W32" s="688">
        <v>6.7550022103976239</v>
      </c>
    </row>
    <row r="33" spans="1:23" s="594" customFormat="1" ht="15">
      <c r="A33" s="633">
        <v>37377</v>
      </c>
      <c r="B33" s="688">
        <v>5.7650324279169451</v>
      </c>
      <c r="C33" s="688">
        <v>7.0096302862027606</v>
      </c>
      <c r="D33" s="688">
        <v>7.8242011166936285</v>
      </c>
      <c r="E33" s="689"/>
      <c r="F33" s="688">
        <v>4.8146422515535487</v>
      </c>
      <c r="G33" s="688"/>
      <c r="H33" s="688"/>
      <c r="I33" s="688"/>
      <c r="J33" s="688"/>
      <c r="K33" s="688">
        <v>4.8593321383475621</v>
      </c>
      <c r="L33" s="688">
        <v>12.292703566366853</v>
      </c>
      <c r="M33" s="688">
        <v>9.9115123995040317</v>
      </c>
      <c r="N33" s="688">
        <v>5.8992076615229028</v>
      </c>
      <c r="O33" s="688">
        <v>9.8421545983793877</v>
      </c>
      <c r="P33" s="688">
        <v>10.821232159950767</v>
      </c>
      <c r="Q33" s="688">
        <v>6.1625841044347309</v>
      </c>
      <c r="R33" s="688">
        <v>17.502284468059948</v>
      </c>
      <c r="S33" s="688">
        <v>13.769205591876739</v>
      </c>
      <c r="T33" s="688">
        <v>6.4589637320675974</v>
      </c>
      <c r="U33" s="688">
        <v>7.6863453764281697</v>
      </c>
      <c r="V33" s="688"/>
      <c r="W33" s="688">
        <v>6.6144249288347252</v>
      </c>
    </row>
    <row r="34" spans="1:23" s="594" customFormat="1" ht="15">
      <c r="A34" s="633">
        <v>37408</v>
      </c>
      <c r="B34" s="688">
        <v>5.7814778146633063</v>
      </c>
      <c r="C34" s="688">
        <v>7.1607325662545209</v>
      </c>
      <c r="D34" s="688">
        <v>7.9203243632469711</v>
      </c>
      <c r="E34" s="689"/>
      <c r="F34" s="688">
        <v>4.8742876187153028</v>
      </c>
      <c r="G34" s="688"/>
      <c r="H34" s="688"/>
      <c r="I34" s="688"/>
      <c r="J34" s="688"/>
      <c r="K34" s="688">
        <v>4.9220548672821636</v>
      </c>
      <c r="L34" s="688">
        <v>12.313667918806368</v>
      </c>
      <c r="M34" s="688">
        <v>9.1675681946509933</v>
      </c>
      <c r="N34" s="688">
        <v>6.237694253273613</v>
      </c>
      <c r="O34" s="688">
        <v>9.7817493831825697</v>
      </c>
      <c r="P34" s="688">
        <v>10.096899557432581</v>
      </c>
      <c r="Q34" s="688">
        <v>6.3453287048185816</v>
      </c>
      <c r="R34" s="688">
        <v>17.39962683800691</v>
      </c>
      <c r="S34" s="688">
        <v>12.219238610862471</v>
      </c>
      <c r="T34" s="688">
        <v>5.6713171664642195</v>
      </c>
      <c r="U34" s="688">
        <v>7.1956115737240793</v>
      </c>
      <c r="V34" s="688"/>
      <c r="W34" s="688">
        <v>6.8706897466413102</v>
      </c>
    </row>
    <row r="35" spans="1:23" s="594" customFormat="1" ht="15">
      <c r="A35" s="633">
        <v>37438</v>
      </c>
      <c r="B35" s="688">
        <v>6.0757789458861655</v>
      </c>
      <c r="C35" s="688">
        <v>7.0715350283577818</v>
      </c>
      <c r="D35" s="688">
        <v>7.9154692511075186</v>
      </c>
      <c r="E35" s="689"/>
      <c r="F35" s="688">
        <v>5.181420204721535</v>
      </c>
      <c r="G35" s="688"/>
      <c r="H35" s="688"/>
      <c r="I35" s="688"/>
      <c r="J35" s="688"/>
      <c r="K35" s="688">
        <v>5.2085589582117633</v>
      </c>
      <c r="L35" s="688">
        <v>11.69760277230086</v>
      </c>
      <c r="M35" s="688">
        <v>9.3310299273939563</v>
      </c>
      <c r="N35" s="688">
        <v>5.9374513044215673</v>
      </c>
      <c r="O35" s="688">
        <v>10.130672975487808</v>
      </c>
      <c r="P35" s="688">
        <v>11.016700384164304</v>
      </c>
      <c r="Q35" s="688">
        <v>6.7867841547501877</v>
      </c>
      <c r="R35" s="688">
        <v>17.57633259465559</v>
      </c>
      <c r="S35" s="688">
        <v>12.602067428581787</v>
      </c>
      <c r="T35" s="688">
        <v>5.7132202256484392</v>
      </c>
      <c r="U35" s="688">
        <v>8.3848837400304159</v>
      </c>
      <c r="V35" s="688"/>
      <c r="W35" s="688">
        <v>6.7074005724746346</v>
      </c>
    </row>
    <row r="36" spans="1:23" s="594" customFormat="1" ht="15">
      <c r="A36" s="633">
        <v>37469</v>
      </c>
      <c r="B36" s="688">
        <v>6.0241952897361246</v>
      </c>
      <c r="C36" s="688">
        <v>7.2846295320768881</v>
      </c>
      <c r="D36" s="688">
        <v>8.1972032415988068</v>
      </c>
      <c r="E36" s="689"/>
      <c r="F36" s="688">
        <v>5.0442653355456644</v>
      </c>
      <c r="G36" s="688"/>
      <c r="H36" s="688"/>
      <c r="I36" s="688"/>
      <c r="J36" s="688"/>
      <c r="K36" s="688">
        <v>5.1053792322178806</v>
      </c>
      <c r="L36" s="688">
        <v>11.530981021148854</v>
      </c>
      <c r="M36" s="688">
        <v>10.021071724252446</v>
      </c>
      <c r="N36" s="688">
        <v>6.0570038806122639</v>
      </c>
      <c r="O36" s="688">
        <v>10.388836973100343</v>
      </c>
      <c r="P36" s="688">
        <v>10.694931057608761</v>
      </c>
      <c r="Q36" s="688">
        <v>6.9373315565409479</v>
      </c>
      <c r="R36" s="688">
        <v>16.893070335614016</v>
      </c>
      <c r="S36" s="688">
        <v>13.413441491115474</v>
      </c>
      <c r="T36" s="688">
        <v>7.6348683304247595</v>
      </c>
      <c r="U36" s="688">
        <v>7.2452907981953576</v>
      </c>
      <c r="V36" s="688"/>
      <c r="W36" s="688">
        <v>6.6553561150121663</v>
      </c>
    </row>
    <row r="37" spans="1:23" s="594" customFormat="1" ht="15">
      <c r="A37" s="633">
        <v>37500</v>
      </c>
      <c r="B37" s="688">
        <v>6.002892411827359</v>
      </c>
      <c r="C37" s="688">
        <v>7.4048147364979071</v>
      </c>
      <c r="D37" s="688">
        <v>8.4302235995693131</v>
      </c>
      <c r="E37" s="689"/>
      <c r="F37" s="688">
        <v>4.969566513558406</v>
      </c>
      <c r="G37" s="688"/>
      <c r="H37" s="688"/>
      <c r="I37" s="688"/>
      <c r="J37" s="688"/>
      <c r="K37" s="688">
        <v>5.0163769629724273</v>
      </c>
      <c r="L37" s="688">
        <v>12.278944653334859</v>
      </c>
      <c r="M37" s="688">
        <v>10.643402479362511</v>
      </c>
      <c r="N37" s="688">
        <v>6.0128632587632405</v>
      </c>
      <c r="O37" s="688">
        <v>10.377656443319356</v>
      </c>
      <c r="P37" s="688">
        <v>12.112528879391492</v>
      </c>
      <c r="Q37" s="688">
        <v>6.7404211961190734</v>
      </c>
      <c r="R37" s="688">
        <v>18.318496772580055</v>
      </c>
      <c r="S37" s="688">
        <v>16.75439206204393</v>
      </c>
      <c r="T37" s="688">
        <v>9.6887729657512729</v>
      </c>
      <c r="U37" s="688">
        <v>6.1620413670411383</v>
      </c>
      <c r="V37" s="688"/>
      <c r="W37" s="688">
        <v>7.8427463052103965</v>
      </c>
    </row>
    <row r="38" spans="1:23" s="594" customFormat="1" ht="15">
      <c r="A38" s="633">
        <v>37530</v>
      </c>
      <c r="B38" s="688">
        <v>5.7971377861719615</v>
      </c>
      <c r="C38" s="688">
        <v>7.4987193465614572</v>
      </c>
      <c r="D38" s="688">
        <v>8.2132528036700414</v>
      </c>
      <c r="E38" s="689"/>
      <c r="F38" s="688">
        <v>4.654244005975781</v>
      </c>
      <c r="G38" s="688"/>
      <c r="H38" s="688"/>
      <c r="I38" s="688"/>
      <c r="J38" s="688"/>
      <c r="K38" s="688">
        <v>4.7122848322555102</v>
      </c>
      <c r="L38" s="688">
        <v>12.034013842957346</v>
      </c>
      <c r="M38" s="688">
        <v>10.204515362309845</v>
      </c>
      <c r="N38" s="688">
        <v>6.3917615003796575</v>
      </c>
      <c r="O38" s="688">
        <v>10.345354324472481</v>
      </c>
      <c r="P38" s="688">
        <v>9.9919143055724486</v>
      </c>
      <c r="Q38" s="688">
        <v>6.5690343873390438</v>
      </c>
      <c r="R38" s="688">
        <v>17.440016725240891</v>
      </c>
      <c r="S38" s="688">
        <v>17.410754623531634</v>
      </c>
      <c r="T38" s="688">
        <v>6.2468294949474847</v>
      </c>
      <c r="U38" s="688">
        <v>6.0293614870507728</v>
      </c>
      <c r="V38" s="688"/>
      <c r="W38" s="688">
        <v>7.2355983027662489</v>
      </c>
    </row>
    <row r="39" spans="1:23" s="594" customFormat="1" ht="15">
      <c r="A39" s="633">
        <v>37561</v>
      </c>
      <c r="B39" s="688">
        <v>5.988742854237362</v>
      </c>
      <c r="C39" s="688">
        <v>7.8570377262683531</v>
      </c>
      <c r="D39" s="688">
        <v>8.5373410721891272</v>
      </c>
      <c r="E39" s="689"/>
      <c r="F39" s="688">
        <v>4.7528283447456037</v>
      </c>
      <c r="G39" s="688"/>
      <c r="H39" s="688"/>
      <c r="I39" s="688"/>
      <c r="J39" s="688"/>
      <c r="K39" s="688">
        <v>4.7974865421533091</v>
      </c>
      <c r="L39" s="688">
        <v>11.452288856897455</v>
      </c>
      <c r="M39" s="688">
        <v>10.38847885481445</v>
      </c>
      <c r="N39" s="688">
        <v>6.780086236288783</v>
      </c>
      <c r="O39" s="688">
        <v>11.185057642593744</v>
      </c>
      <c r="P39" s="688">
        <v>13.087900940957192</v>
      </c>
      <c r="Q39" s="688">
        <v>7.142968025146244</v>
      </c>
      <c r="R39" s="688">
        <v>19.880239078960784</v>
      </c>
      <c r="S39" s="688">
        <v>15.967738916914048</v>
      </c>
      <c r="T39" s="688">
        <v>6.8334723235265598</v>
      </c>
      <c r="U39" s="688">
        <v>7.0756544219519677</v>
      </c>
      <c r="V39" s="688"/>
      <c r="W39" s="688">
        <v>9.2822322808742452</v>
      </c>
    </row>
    <row r="40" spans="1:23" s="594" customFormat="1" ht="15">
      <c r="A40" s="633">
        <v>37591</v>
      </c>
      <c r="B40" s="688">
        <v>5.9658933124758891</v>
      </c>
      <c r="C40" s="688">
        <v>7.9707822925835554</v>
      </c>
      <c r="D40" s="688">
        <v>9.0377514721750174</v>
      </c>
      <c r="E40" s="689"/>
      <c r="F40" s="688">
        <v>4.7952517174356615</v>
      </c>
      <c r="G40" s="688"/>
      <c r="H40" s="688"/>
      <c r="I40" s="688"/>
      <c r="J40" s="688"/>
      <c r="K40" s="688">
        <v>4.845607693969864</v>
      </c>
      <c r="L40" s="688">
        <v>10.418694409901139</v>
      </c>
      <c r="M40" s="688">
        <v>10.996383649014579</v>
      </c>
      <c r="N40" s="688">
        <v>6.4483378101916475</v>
      </c>
      <c r="O40" s="688">
        <v>11.529908688983282</v>
      </c>
      <c r="P40" s="688">
        <v>13.476368251278593</v>
      </c>
      <c r="Q40" s="688">
        <v>7.465468866118556</v>
      </c>
      <c r="R40" s="688">
        <v>18.463227201835164</v>
      </c>
      <c r="S40" s="688">
        <v>16.026284562621846</v>
      </c>
      <c r="T40" s="688">
        <v>11.460486686884055</v>
      </c>
      <c r="U40" s="688">
        <v>7.430073279460478</v>
      </c>
      <c r="V40" s="688"/>
      <c r="W40" s="688">
        <v>9.2464283822325601</v>
      </c>
    </row>
    <row r="41" spans="1:23" s="594" customFormat="1" ht="16.5" customHeight="1">
      <c r="A41" s="633">
        <v>37622</v>
      </c>
      <c r="B41" s="688">
        <v>6.0974926563808065</v>
      </c>
      <c r="C41" s="688">
        <v>8.0514486681248254</v>
      </c>
      <c r="D41" s="688">
        <v>8.7506531265250977</v>
      </c>
      <c r="E41" s="689"/>
      <c r="F41" s="688">
        <v>4.8742981456067884</v>
      </c>
      <c r="G41" s="688"/>
      <c r="H41" s="688"/>
      <c r="I41" s="688"/>
      <c r="J41" s="688"/>
      <c r="K41" s="688">
        <v>4.9314467742391033</v>
      </c>
      <c r="L41" s="688">
        <v>11.951384920539036</v>
      </c>
      <c r="M41" s="688">
        <v>10.995051521993615</v>
      </c>
      <c r="N41" s="688">
        <v>6.8873158608787977</v>
      </c>
      <c r="O41" s="688">
        <v>11.358507626096499</v>
      </c>
      <c r="P41" s="688">
        <v>13.354661621107903</v>
      </c>
      <c r="Q41" s="688">
        <v>6.5248623995938129</v>
      </c>
      <c r="R41" s="688">
        <v>18.04754794571874</v>
      </c>
      <c r="S41" s="688">
        <v>15.525451605239482</v>
      </c>
      <c r="T41" s="688">
        <v>11.029016124346546</v>
      </c>
      <c r="U41" s="688">
        <v>7.624549267939507</v>
      </c>
      <c r="V41" s="688"/>
      <c r="W41" s="688">
        <v>10.022627534884784</v>
      </c>
    </row>
    <row r="42" spans="1:23" s="594" customFormat="1" ht="15">
      <c r="A42" s="633">
        <v>37653</v>
      </c>
      <c r="B42" s="688">
        <v>6.006614071722935</v>
      </c>
      <c r="C42" s="688">
        <v>7.9488668658136712</v>
      </c>
      <c r="D42" s="688">
        <v>8.761237939450206</v>
      </c>
      <c r="E42" s="689"/>
      <c r="F42" s="688">
        <v>4.777545485955593</v>
      </c>
      <c r="G42" s="688"/>
      <c r="H42" s="688"/>
      <c r="I42" s="688"/>
      <c r="J42" s="688"/>
      <c r="K42" s="688">
        <v>4.8751174280905687</v>
      </c>
      <c r="L42" s="688">
        <v>11.706233860522675</v>
      </c>
      <c r="M42" s="688">
        <v>10.517955103071396</v>
      </c>
      <c r="N42" s="688">
        <v>6.7198503307164206</v>
      </c>
      <c r="O42" s="688">
        <v>10.627042966194326</v>
      </c>
      <c r="P42" s="688">
        <v>11.581007833504794</v>
      </c>
      <c r="Q42" s="688">
        <v>6.8769539393122177</v>
      </c>
      <c r="R42" s="688">
        <v>17.233018553166723</v>
      </c>
      <c r="S42" s="688">
        <v>16.010223367781656</v>
      </c>
      <c r="T42" s="688">
        <v>9.9644165269474652</v>
      </c>
      <c r="U42" s="688">
        <v>7.3004226204744578</v>
      </c>
      <c r="V42" s="688"/>
      <c r="W42" s="688">
        <v>9.2917526084588413</v>
      </c>
    </row>
    <row r="43" spans="1:23" s="594" customFormat="1" ht="15">
      <c r="A43" s="633">
        <v>37681</v>
      </c>
      <c r="B43" s="688">
        <v>5.940615025133213</v>
      </c>
      <c r="C43" s="688">
        <v>8.0486030009428386</v>
      </c>
      <c r="D43" s="688">
        <v>9.0284545259238271</v>
      </c>
      <c r="E43" s="689"/>
      <c r="F43" s="688">
        <v>4.6487489686198966</v>
      </c>
      <c r="G43" s="688"/>
      <c r="H43" s="688"/>
      <c r="I43" s="688"/>
      <c r="J43" s="688"/>
      <c r="K43" s="688">
        <v>4.7280460109288711</v>
      </c>
      <c r="L43" s="688">
        <v>12.682409257031686</v>
      </c>
      <c r="M43" s="688">
        <v>10.939784496075156</v>
      </c>
      <c r="N43" s="688">
        <v>6.5862317253235387</v>
      </c>
      <c r="O43" s="688">
        <v>10.820552135480613</v>
      </c>
      <c r="P43" s="688">
        <v>12.817452181104338</v>
      </c>
      <c r="Q43" s="688">
        <v>6.9639757771991313</v>
      </c>
      <c r="R43" s="688">
        <v>15.99944408056211</v>
      </c>
      <c r="S43" s="688">
        <v>16.079723192458804</v>
      </c>
      <c r="T43" s="688">
        <v>7.5248728000661833</v>
      </c>
      <c r="U43" s="688">
        <v>8.062574625167974</v>
      </c>
      <c r="V43" s="688"/>
      <c r="W43" s="688">
        <v>13.533338557032007</v>
      </c>
    </row>
    <row r="44" spans="1:23" s="594" customFormat="1" ht="15">
      <c r="A44" s="633">
        <v>37712</v>
      </c>
      <c r="B44" s="688">
        <v>6.2063995415717912</v>
      </c>
      <c r="C44" s="688">
        <v>8.2461749620910787</v>
      </c>
      <c r="D44" s="688">
        <v>9.1266317712790777</v>
      </c>
      <c r="E44" s="689"/>
      <c r="F44" s="688">
        <v>4.8911622257679488</v>
      </c>
      <c r="G44" s="688"/>
      <c r="H44" s="688"/>
      <c r="I44" s="688"/>
      <c r="J44" s="688"/>
      <c r="K44" s="688">
        <v>4.9519386706098443</v>
      </c>
      <c r="L44" s="688">
        <v>12.31538453155345</v>
      </c>
      <c r="M44" s="688">
        <v>11.102986301594516</v>
      </c>
      <c r="N44" s="688">
        <v>6.9858127534055603</v>
      </c>
      <c r="O44" s="688">
        <v>11.033690470174246</v>
      </c>
      <c r="P44" s="688">
        <v>12.47027261049929</v>
      </c>
      <c r="Q44" s="688">
        <v>7.9148823252448555</v>
      </c>
      <c r="R44" s="688">
        <v>17.39794392603882</v>
      </c>
      <c r="S44" s="688">
        <v>17.088617878480328</v>
      </c>
      <c r="T44" s="688">
        <v>7.4600540053905942</v>
      </c>
      <c r="U44" s="688">
        <v>7.8735512344967704</v>
      </c>
      <c r="V44" s="688"/>
      <c r="W44" s="688">
        <v>10.480536624394949</v>
      </c>
    </row>
    <row r="45" spans="1:23" s="594" customFormat="1" ht="15">
      <c r="A45" s="633">
        <v>37742</v>
      </c>
      <c r="B45" s="688">
        <v>6.2650156849271097</v>
      </c>
      <c r="C45" s="688">
        <v>8.2427459298143653</v>
      </c>
      <c r="D45" s="688">
        <v>9.0326889414099636</v>
      </c>
      <c r="E45" s="689"/>
      <c r="F45" s="688">
        <v>4.9734930440828213</v>
      </c>
      <c r="G45" s="688"/>
      <c r="H45" s="688"/>
      <c r="I45" s="688"/>
      <c r="J45" s="688"/>
      <c r="K45" s="688">
        <v>5.0297041394128694</v>
      </c>
      <c r="L45" s="688">
        <v>12.74534233854769</v>
      </c>
      <c r="M45" s="688">
        <v>10.906221393327494</v>
      </c>
      <c r="N45" s="688">
        <v>7.003087432918969</v>
      </c>
      <c r="O45" s="688">
        <v>10.784101584769301</v>
      </c>
      <c r="P45" s="688">
        <v>11.31087162277924</v>
      </c>
      <c r="Q45" s="688">
        <v>8.4030910791952884</v>
      </c>
      <c r="R45" s="688">
        <v>17.827086477899911</v>
      </c>
      <c r="S45" s="688">
        <v>17.327858134033868</v>
      </c>
      <c r="T45" s="688">
        <v>8.3066267479717801</v>
      </c>
      <c r="U45" s="688">
        <v>7.6996739488472938</v>
      </c>
      <c r="V45" s="688"/>
      <c r="W45" s="688">
        <v>10.13016367953643</v>
      </c>
    </row>
    <row r="46" spans="1:23" s="594" customFormat="1" ht="15">
      <c r="A46" s="633">
        <v>37773</v>
      </c>
      <c r="B46" s="688">
        <v>6.5901699989748259</v>
      </c>
      <c r="C46" s="688">
        <v>8.7521476282768944</v>
      </c>
      <c r="D46" s="688">
        <v>9.319025180852659</v>
      </c>
      <c r="E46" s="689"/>
      <c r="F46" s="688">
        <v>5.178525309562783</v>
      </c>
      <c r="G46" s="688"/>
      <c r="H46" s="688"/>
      <c r="I46" s="688"/>
      <c r="J46" s="688"/>
      <c r="K46" s="688">
        <v>5.2354190387148565</v>
      </c>
      <c r="L46" s="688">
        <v>12.816716255643556</v>
      </c>
      <c r="M46" s="688">
        <v>11.248676745077976</v>
      </c>
      <c r="N46" s="688">
        <v>7.718102659819996</v>
      </c>
      <c r="O46" s="688">
        <v>11.200367905941398</v>
      </c>
      <c r="P46" s="688">
        <v>12.175022214759574</v>
      </c>
      <c r="Q46" s="688">
        <v>8.4551902438862996</v>
      </c>
      <c r="R46" s="688">
        <v>17.606030605573952</v>
      </c>
      <c r="S46" s="688">
        <v>18.22544118537682</v>
      </c>
      <c r="T46" s="688">
        <v>8.8689853788094677</v>
      </c>
      <c r="U46" s="688">
        <v>8.2217118425791416</v>
      </c>
      <c r="V46" s="688"/>
      <c r="W46" s="688">
        <v>10.738986516676569</v>
      </c>
    </row>
    <row r="47" spans="1:23" s="594" customFormat="1" ht="15">
      <c r="A47" s="633">
        <v>37803</v>
      </c>
      <c r="B47" s="688">
        <v>6.8608186765636772</v>
      </c>
      <c r="C47" s="688">
        <v>9.9860866939701065</v>
      </c>
      <c r="D47" s="688">
        <v>9.6559444783672514</v>
      </c>
      <c r="E47" s="689"/>
      <c r="F47" s="688">
        <v>5.1878505942827911</v>
      </c>
      <c r="G47" s="688"/>
      <c r="H47" s="688"/>
      <c r="I47" s="688"/>
      <c r="J47" s="688"/>
      <c r="K47" s="688">
        <v>5.2474903286494463</v>
      </c>
      <c r="L47" s="688">
        <v>13.262803237492724</v>
      </c>
      <c r="M47" s="688">
        <v>11.349013981896588</v>
      </c>
      <c r="N47" s="688">
        <v>9.0115729086801313</v>
      </c>
      <c r="O47" s="688">
        <v>11.604771715370246</v>
      </c>
      <c r="P47" s="688">
        <v>14.302597167004352</v>
      </c>
      <c r="Q47" s="688">
        <v>8.5761947554267124</v>
      </c>
      <c r="R47" s="688">
        <v>18.324462190633319</v>
      </c>
      <c r="S47" s="688">
        <v>18.221975613750015</v>
      </c>
      <c r="T47" s="688">
        <v>8.6015119975247778</v>
      </c>
      <c r="U47" s="688">
        <v>9.2334489994576767</v>
      </c>
      <c r="V47" s="688"/>
      <c r="W47" s="688">
        <v>10.285155183833337</v>
      </c>
    </row>
    <row r="48" spans="1:23" s="594" customFormat="1" ht="15">
      <c r="A48" s="633">
        <v>37834</v>
      </c>
      <c r="B48" s="688">
        <v>6.7737349585431899</v>
      </c>
      <c r="C48" s="688">
        <v>9.5335599424232971</v>
      </c>
      <c r="D48" s="688">
        <v>9.8393080638778727</v>
      </c>
      <c r="E48" s="689"/>
      <c r="F48" s="688">
        <v>5.0903701306187674</v>
      </c>
      <c r="G48" s="688"/>
      <c r="H48" s="688"/>
      <c r="I48" s="688"/>
      <c r="J48" s="688"/>
      <c r="K48" s="688">
        <v>5.1453873346193646</v>
      </c>
      <c r="L48" s="688">
        <v>13.411923742853732</v>
      </c>
      <c r="M48" s="688">
        <v>11.814709635391671</v>
      </c>
      <c r="N48" s="688">
        <v>8.6614185370341836</v>
      </c>
      <c r="O48" s="688">
        <v>11.441931781440228</v>
      </c>
      <c r="P48" s="688">
        <v>12.344685289101264</v>
      </c>
      <c r="Q48" s="688">
        <v>8.6165295926068506</v>
      </c>
      <c r="R48" s="688">
        <v>18.058838602112608</v>
      </c>
      <c r="S48" s="688">
        <v>17.982851171500347</v>
      </c>
      <c r="T48" s="688">
        <v>11.031200321306523</v>
      </c>
      <c r="U48" s="688">
        <v>8.6644430946378606</v>
      </c>
      <c r="V48" s="688"/>
      <c r="W48" s="688">
        <v>10.603242323370779</v>
      </c>
    </row>
    <row r="49" spans="1:23" s="594" customFormat="1" ht="15">
      <c r="A49" s="633">
        <v>37865</v>
      </c>
      <c r="B49" s="688">
        <v>7.1057807898443279</v>
      </c>
      <c r="C49" s="688">
        <v>10.089121018092786</v>
      </c>
      <c r="D49" s="688">
        <v>10.323460191137446</v>
      </c>
      <c r="E49" s="689"/>
      <c r="F49" s="688">
        <v>5.2793628662939147</v>
      </c>
      <c r="G49" s="688"/>
      <c r="H49" s="688"/>
      <c r="I49" s="688"/>
      <c r="J49" s="688"/>
      <c r="K49" s="688">
        <v>5.3350071806752304</v>
      </c>
      <c r="L49" s="688">
        <v>13.417021879789152</v>
      </c>
      <c r="M49" s="688">
        <v>13.100553137664985</v>
      </c>
      <c r="N49" s="688">
        <v>9.678266832294014</v>
      </c>
      <c r="O49" s="688">
        <v>11.693201348365355</v>
      </c>
      <c r="P49" s="688">
        <v>14.172522143342388</v>
      </c>
      <c r="Q49" s="688">
        <v>9.1333196939773593</v>
      </c>
      <c r="R49" s="688">
        <v>17.983964838905425</v>
      </c>
      <c r="S49" s="688">
        <v>19.237388100404399</v>
      </c>
      <c r="T49" s="688">
        <v>12.011382277567193</v>
      </c>
      <c r="U49" s="688">
        <v>9.2111199450060166</v>
      </c>
      <c r="V49" s="688"/>
      <c r="W49" s="688">
        <v>11.590933282125583</v>
      </c>
    </row>
    <row r="50" spans="1:23" s="594" customFormat="1" ht="15">
      <c r="A50" s="633">
        <v>37895</v>
      </c>
      <c r="B50" s="688">
        <v>7.165298438851134</v>
      </c>
      <c r="C50" s="688">
        <v>10.553187613941335</v>
      </c>
      <c r="D50" s="688">
        <v>10.497791087706657</v>
      </c>
      <c r="E50" s="689"/>
      <c r="F50" s="688">
        <v>5.268421181596934</v>
      </c>
      <c r="G50" s="688"/>
      <c r="H50" s="688"/>
      <c r="I50" s="688"/>
      <c r="J50" s="688"/>
      <c r="K50" s="688">
        <v>5.3400368848146433</v>
      </c>
      <c r="L50" s="688">
        <v>13.748400780591393</v>
      </c>
      <c r="M50" s="688">
        <v>14.045031910327145</v>
      </c>
      <c r="N50" s="688">
        <v>9.7153831956884851</v>
      </c>
      <c r="O50" s="688">
        <v>12.012410755274525</v>
      </c>
      <c r="P50" s="688">
        <v>13.793607943979284</v>
      </c>
      <c r="Q50" s="688">
        <v>9.7248973059527088</v>
      </c>
      <c r="R50" s="688">
        <v>18.68991746343027</v>
      </c>
      <c r="S50" s="688">
        <v>25.274413874301803</v>
      </c>
      <c r="T50" s="688">
        <v>9.8001582372571061</v>
      </c>
      <c r="U50" s="688">
        <v>8.6790724751406696</v>
      </c>
      <c r="V50" s="688"/>
      <c r="W50" s="688">
        <v>10.861561497198959</v>
      </c>
    </row>
    <row r="51" spans="1:23" s="594" customFormat="1" ht="15">
      <c r="A51" s="633">
        <v>37926</v>
      </c>
      <c r="B51" s="688">
        <v>7.2636591851044887</v>
      </c>
      <c r="C51" s="688">
        <v>10.661991860214883</v>
      </c>
      <c r="D51" s="688">
        <v>10.915101316799799</v>
      </c>
      <c r="E51" s="689"/>
      <c r="F51" s="688">
        <v>5.3400394814317256</v>
      </c>
      <c r="G51" s="688"/>
      <c r="H51" s="688"/>
      <c r="I51" s="688"/>
      <c r="J51" s="688"/>
      <c r="K51" s="688">
        <v>5.408440861110658</v>
      </c>
      <c r="L51" s="688">
        <v>13.675752329261671</v>
      </c>
      <c r="M51" s="688">
        <v>14.055938131720472</v>
      </c>
      <c r="N51" s="688">
        <v>9.6593584962251349</v>
      </c>
      <c r="O51" s="688">
        <v>12.442696408506819</v>
      </c>
      <c r="P51" s="688">
        <v>14.57632026027561</v>
      </c>
      <c r="Q51" s="688">
        <v>10.101355786300656</v>
      </c>
      <c r="R51" s="688">
        <v>19.062503570818375</v>
      </c>
      <c r="S51" s="688">
        <v>25.61057432210206</v>
      </c>
      <c r="T51" s="688">
        <v>11.494710093843347</v>
      </c>
      <c r="U51" s="688">
        <v>8.5381684418767652</v>
      </c>
      <c r="V51" s="688"/>
      <c r="W51" s="688">
        <v>13.044611770139062</v>
      </c>
    </row>
    <row r="52" spans="1:23" s="594" customFormat="1" ht="15">
      <c r="A52" s="633">
        <v>37956</v>
      </c>
      <c r="B52" s="688">
        <v>7.3864534925290624</v>
      </c>
      <c r="C52" s="688">
        <v>10.742770770327065</v>
      </c>
      <c r="D52" s="688">
        <v>11.303506941280428</v>
      </c>
      <c r="E52" s="689"/>
      <c r="F52" s="688">
        <v>5.5354977580641798</v>
      </c>
      <c r="G52" s="688"/>
      <c r="H52" s="688"/>
      <c r="I52" s="688"/>
      <c r="J52" s="688"/>
      <c r="K52" s="688">
        <v>5.6081201154453488</v>
      </c>
      <c r="L52" s="688">
        <v>13.522808221199098</v>
      </c>
      <c r="M52" s="688">
        <v>14.557624315813536</v>
      </c>
      <c r="N52" s="688">
        <v>9.5984316355587378</v>
      </c>
      <c r="O52" s="688">
        <v>12.194662072057127</v>
      </c>
      <c r="P52" s="688">
        <v>15.261759080616031</v>
      </c>
      <c r="Q52" s="688">
        <v>9.6946461780676056</v>
      </c>
      <c r="R52" s="688">
        <v>18.591868487801818</v>
      </c>
      <c r="S52" s="688">
        <v>25.740533258107309</v>
      </c>
      <c r="T52" s="688">
        <v>12.214063970217703</v>
      </c>
      <c r="U52" s="688">
        <v>8.6744526707713607</v>
      </c>
      <c r="V52" s="688"/>
      <c r="W52" s="688">
        <v>14.421301014188062</v>
      </c>
    </row>
    <row r="53" spans="1:23" s="594" customFormat="1" ht="16.5" customHeight="1">
      <c r="A53" s="633">
        <v>37987</v>
      </c>
      <c r="B53" s="688">
        <v>7.4628866838851717</v>
      </c>
      <c r="C53" s="688">
        <v>11.110397238796784</v>
      </c>
      <c r="D53" s="688">
        <v>11.057817802074076</v>
      </c>
      <c r="E53" s="689"/>
      <c r="F53" s="688">
        <v>5.4544298214456308</v>
      </c>
      <c r="G53" s="688"/>
      <c r="H53" s="688"/>
      <c r="I53" s="688"/>
      <c r="J53" s="688"/>
      <c r="K53" s="688">
        <v>5.5251299971450374</v>
      </c>
      <c r="L53" s="688">
        <v>13.752224383292956</v>
      </c>
      <c r="M53" s="688">
        <v>14.849911049154715</v>
      </c>
      <c r="N53" s="688">
        <v>9.7616035727457504</v>
      </c>
      <c r="O53" s="688">
        <v>11.843100360393645</v>
      </c>
      <c r="P53" s="688">
        <v>14.30825260281574</v>
      </c>
      <c r="Q53" s="688">
        <v>10.515628176504984</v>
      </c>
      <c r="R53" s="688">
        <v>18.625739952109829</v>
      </c>
      <c r="S53" s="688">
        <v>25.887820052246596</v>
      </c>
      <c r="T53" s="688">
        <v>13.041403994315695</v>
      </c>
      <c r="U53" s="688">
        <v>9.1718516078668966</v>
      </c>
      <c r="V53" s="688"/>
      <c r="W53" s="688">
        <v>13.990769057807766</v>
      </c>
    </row>
    <row r="54" spans="1:23" s="594" customFormat="1" ht="15">
      <c r="A54" s="633">
        <v>38018</v>
      </c>
      <c r="B54" s="688">
        <v>7.4992237748577493</v>
      </c>
      <c r="C54" s="688">
        <v>11.215080112105428</v>
      </c>
      <c r="D54" s="688">
        <v>11.075883179956897</v>
      </c>
      <c r="E54" s="689"/>
      <c r="F54" s="688">
        <v>5.4718370470999202</v>
      </c>
      <c r="G54" s="688"/>
      <c r="H54" s="688"/>
      <c r="I54" s="688"/>
      <c r="J54" s="688"/>
      <c r="K54" s="688">
        <v>5.5457517841166313</v>
      </c>
      <c r="L54" s="688">
        <v>13.933208244500332</v>
      </c>
      <c r="M54" s="688">
        <v>15.108388496176577</v>
      </c>
      <c r="N54" s="688">
        <v>9.9415829197717702</v>
      </c>
      <c r="O54" s="688">
        <v>11.7891798524698</v>
      </c>
      <c r="P54" s="688">
        <v>17.10995550377816</v>
      </c>
      <c r="Q54" s="688">
        <v>10.14757278723623</v>
      </c>
      <c r="R54" s="688">
        <v>18.640001621292146</v>
      </c>
      <c r="S54" s="688">
        <v>25.173912297124403</v>
      </c>
      <c r="T54" s="688">
        <v>11.783780704672768</v>
      </c>
      <c r="U54" s="688">
        <v>9.1271934989635835</v>
      </c>
      <c r="V54" s="688"/>
      <c r="W54" s="688">
        <v>14.825494545001563</v>
      </c>
    </row>
    <row r="55" spans="1:23" s="594" customFormat="1" ht="15">
      <c r="A55" s="633">
        <v>38047</v>
      </c>
      <c r="B55" s="688">
        <v>7.2749362133373587</v>
      </c>
      <c r="C55" s="688">
        <v>10.676004528295568</v>
      </c>
      <c r="D55" s="688">
        <v>11.511258786932856</v>
      </c>
      <c r="E55" s="689"/>
      <c r="F55" s="688">
        <v>5.373361884827081</v>
      </c>
      <c r="G55" s="688"/>
      <c r="H55" s="688"/>
      <c r="I55" s="688"/>
      <c r="J55" s="688"/>
      <c r="K55" s="688">
        <v>5.4461636421562547</v>
      </c>
      <c r="L55" s="688">
        <v>13.920462902161786</v>
      </c>
      <c r="M55" s="688">
        <v>14.796470564327407</v>
      </c>
      <c r="N55" s="688">
        <v>9.5333029224325934</v>
      </c>
      <c r="O55" s="688">
        <v>12.204367763483418</v>
      </c>
      <c r="P55" s="688">
        <v>17.022861792282757</v>
      </c>
      <c r="Q55" s="688">
        <v>10.833265019298567</v>
      </c>
      <c r="R55" s="688">
        <v>18.666742251008994</v>
      </c>
      <c r="S55" s="688">
        <v>25.65042839581033</v>
      </c>
      <c r="T55" s="688">
        <v>12.021350229664758</v>
      </c>
      <c r="U55" s="688">
        <v>9.1017845749323865</v>
      </c>
      <c r="V55" s="688"/>
      <c r="W55" s="688">
        <v>14.183242167718955</v>
      </c>
    </row>
    <row r="56" spans="1:23" s="594" customFormat="1" ht="15">
      <c r="A56" s="633">
        <v>38078</v>
      </c>
      <c r="B56" s="688">
        <v>7.294984263529126</v>
      </c>
      <c r="C56" s="688">
        <v>10.101485136987504</v>
      </c>
      <c r="D56" s="688">
        <v>10.533018574578158</v>
      </c>
      <c r="E56" s="689"/>
      <c r="F56" s="688">
        <v>5.5946823252887663</v>
      </c>
      <c r="G56" s="688"/>
      <c r="H56" s="688"/>
      <c r="I56" s="688"/>
      <c r="J56" s="688"/>
      <c r="K56" s="688">
        <v>5.6699854763601278</v>
      </c>
      <c r="L56" s="688">
        <v>13.846539916598211</v>
      </c>
      <c r="M56" s="688">
        <v>11.764541016982367</v>
      </c>
      <c r="N56" s="688">
        <v>9.2531794251158317</v>
      </c>
      <c r="O56" s="688">
        <v>11.619869457588921</v>
      </c>
      <c r="P56" s="688">
        <v>14.026611899408538</v>
      </c>
      <c r="Q56" s="688">
        <v>10.458487157166456</v>
      </c>
      <c r="R56" s="688">
        <v>18.663176833713415</v>
      </c>
      <c r="S56" s="688">
        <v>19.644592766554194</v>
      </c>
      <c r="T56" s="688">
        <v>10.886665015891815</v>
      </c>
      <c r="U56" s="688">
        <v>8.7891778126091857</v>
      </c>
      <c r="V56" s="688"/>
      <c r="W56" s="688">
        <v>12.402359392856452</v>
      </c>
    </row>
    <row r="57" spans="1:23" s="594" customFormat="1" ht="15">
      <c r="A57" s="633">
        <v>38108</v>
      </c>
      <c r="B57" s="688">
        <v>7.5042357874056904</v>
      </c>
      <c r="C57" s="688">
        <v>10.174021301169875</v>
      </c>
      <c r="D57" s="688">
        <v>10.616119312839128</v>
      </c>
      <c r="E57" s="689"/>
      <c r="F57" s="688">
        <v>5.8712085385397703</v>
      </c>
      <c r="G57" s="688"/>
      <c r="H57" s="688"/>
      <c r="I57" s="688"/>
      <c r="J57" s="688"/>
      <c r="K57" s="688">
        <v>5.9441043519581296</v>
      </c>
      <c r="L57" s="688">
        <v>14.21360577594838</v>
      </c>
      <c r="M57" s="688">
        <v>11.816890879670337</v>
      </c>
      <c r="N57" s="688">
        <v>8.9240343157686439</v>
      </c>
      <c r="O57" s="688">
        <v>11.758984368032447</v>
      </c>
      <c r="P57" s="688">
        <v>13.478034625703742</v>
      </c>
      <c r="Q57" s="688">
        <v>9.8635483087594302</v>
      </c>
      <c r="R57" s="688">
        <v>20.966436406658087</v>
      </c>
      <c r="S57" s="688">
        <v>19.821336919521343</v>
      </c>
      <c r="T57" s="688">
        <v>11.081040081794354</v>
      </c>
      <c r="U57" s="688">
        <v>8.6259447248936247</v>
      </c>
      <c r="V57" s="688"/>
      <c r="W57" s="688">
        <v>12.386151130969193</v>
      </c>
    </row>
    <row r="58" spans="1:23" s="594" customFormat="1" ht="15">
      <c r="A58" s="633">
        <v>38139</v>
      </c>
      <c r="B58" s="688">
        <v>7.5192718250495165</v>
      </c>
      <c r="C58" s="688">
        <v>10.037191718734954</v>
      </c>
      <c r="D58" s="688">
        <v>10.675735059852435</v>
      </c>
      <c r="E58" s="689"/>
      <c r="F58" s="688">
        <v>5.9313878043731725</v>
      </c>
      <c r="G58" s="688"/>
      <c r="H58" s="688"/>
      <c r="I58" s="688"/>
      <c r="J58" s="688"/>
      <c r="K58" s="688">
        <v>5.9954073341801406</v>
      </c>
      <c r="L58" s="688">
        <v>14.092525023732177</v>
      </c>
      <c r="M58" s="688">
        <v>11.896506295841629</v>
      </c>
      <c r="N58" s="688">
        <v>9.2265676928707396</v>
      </c>
      <c r="O58" s="688">
        <v>11.860354922929279</v>
      </c>
      <c r="P58" s="688">
        <v>12.621801643859355</v>
      </c>
      <c r="Q58" s="688">
        <v>9.9383358193642692</v>
      </c>
      <c r="R58" s="688">
        <v>22.274944554135939</v>
      </c>
      <c r="S58" s="688">
        <v>19.861190993229616</v>
      </c>
      <c r="T58" s="688">
        <v>10.687305973940491</v>
      </c>
      <c r="U58" s="688">
        <v>9.0879251618244616</v>
      </c>
      <c r="V58" s="688"/>
      <c r="W58" s="688">
        <v>11.969801403740245</v>
      </c>
    </row>
    <row r="59" spans="1:23" s="594" customFormat="1" ht="15">
      <c r="A59" s="633">
        <v>38169</v>
      </c>
      <c r="B59" s="688">
        <v>7.5938255117001487</v>
      </c>
      <c r="C59" s="688">
        <v>10.56884883120798</v>
      </c>
      <c r="D59" s="688">
        <v>10.691993899946974</v>
      </c>
      <c r="E59" s="689"/>
      <c r="F59" s="688">
        <v>5.8224683067077594</v>
      </c>
      <c r="G59" s="688"/>
      <c r="H59" s="688"/>
      <c r="I59" s="688"/>
      <c r="J59" s="688"/>
      <c r="K59" s="688">
        <v>5.8922983993221774</v>
      </c>
      <c r="L59" s="688">
        <v>13.902619422887819</v>
      </c>
      <c r="M59" s="688">
        <v>12.229146048338118</v>
      </c>
      <c r="N59" s="688">
        <v>9.6950742421330212</v>
      </c>
      <c r="O59" s="688">
        <v>12.583968139267299</v>
      </c>
      <c r="P59" s="688">
        <v>13.248423931761323</v>
      </c>
      <c r="Q59" s="688">
        <v>9.8332971808743288</v>
      </c>
      <c r="R59" s="688">
        <v>32.138671502357958</v>
      </c>
      <c r="S59" s="688">
        <v>19.27550938829927</v>
      </c>
      <c r="T59" s="688">
        <v>10.11082607763125</v>
      </c>
      <c r="U59" s="688">
        <v>9.0170881614950655</v>
      </c>
      <c r="V59" s="688"/>
      <c r="W59" s="688">
        <v>12.774136399895438</v>
      </c>
    </row>
    <row r="60" spans="1:23" s="594" customFormat="1" ht="15">
      <c r="A60" s="633">
        <v>38200</v>
      </c>
      <c r="B60" s="688">
        <v>7.6552226654124347</v>
      </c>
      <c r="C60" s="688">
        <v>10.398223990460824</v>
      </c>
      <c r="D60" s="688">
        <v>10.954845148142002</v>
      </c>
      <c r="E60" s="689"/>
      <c r="F60" s="688">
        <v>5.921938167589416</v>
      </c>
      <c r="G60" s="688"/>
      <c r="H60" s="688"/>
      <c r="I60" s="688"/>
      <c r="J60" s="688"/>
      <c r="K60" s="688">
        <v>5.9918865412825513</v>
      </c>
      <c r="L60" s="688">
        <v>15.490689078270862</v>
      </c>
      <c r="M60" s="688">
        <v>12.502892205310635</v>
      </c>
      <c r="N60" s="688">
        <v>9.6733646710909724</v>
      </c>
      <c r="O60" s="688">
        <v>12.412500924069468</v>
      </c>
      <c r="P60" s="688">
        <v>13.29932285406383</v>
      </c>
      <c r="Q60" s="688">
        <v>10.121523204890725</v>
      </c>
      <c r="R60" s="688">
        <v>38.169574857831499</v>
      </c>
      <c r="S60" s="688">
        <v>20.001546644115294</v>
      </c>
      <c r="T60" s="688">
        <v>10.580981151566451</v>
      </c>
      <c r="U60" s="688">
        <v>8.7814781386603382</v>
      </c>
      <c r="V60" s="688"/>
      <c r="W60" s="688">
        <v>12.449971162150272</v>
      </c>
    </row>
    <row r="61" spans="1:23" s="594" customFormat="1" ht="15">
      <c r="A61" s="633">
        <v>38231</v>
      </c>
      <c r="B61" s="688">
        <v>7.7542099132342832</v>
      </c>
      <c r="C61" s="688">
        <v>10.448504740632691</v>
      </c>
      <c r="D61" s="688">
        <v>11.002718399531476</v>
      </c>
      <c r="E61" s="689"/>
      <c r="F61" s="688">
        <v>6.0477675416047108</v>
      </c>
      <c r="G61" s="688"/>
      <c r="H61" s="688"/>
      <c r="I61" s="688"/>
      <c r="J61" s="688"/>
      <c r="K61" s="688">
        <v>6.1186350855957565</v>
      </c>
      <c r="L61" s="688">
        <v>14.496552375864139</v>
      </c>
      <c r="M61" s="688">
        <v>12.394920613516696</v>
      </c>
      <c r="N61" s="688">
        <v>10.008112250384498</v>
      </c>
      <c r="O61" s="688">
        <v>12.234563247920773</v>
      </c>
      <c r="P61" s="688">
        <v>12.897786911455167</v>
      </c>
      <c r="Q61" s="688">
        <v>9.702208960038881</v>
      </c>
      <c r="R61" s="688">
        <v>41.546025036745739</v>
      </c>
      <c r="S61" s="688">
        <v>19.916640139258526</v>
      </c>
      <c r="T61" s="688">
        <v>11.115097251461039</v>
      </c>
      <c r="U61" s="688">
        <v>9.1672318034975895</v>
      </c>
      <c r="V61" s="688"/>
      <c r="W61" s="688">
        <v>12.726524630601617</v>
      </c>
    </row>
    <row r="62" spans="1:23" s="594" customFormat="1" ht="15">
      <c r="A62" s="633">
        <v>38261</v>
      </c>
      <c r="B62" s="688">
        <v>7.9340158633916902</v>
      </c>
      <c r="C62" s="688">
        <v>10.910098512702296</v>
      </c>
      <c r="D62" s="688">
        <v>11.164403531582714</v>
      </c>
      <c r="E62" s="689"/>
      <c r="F62" s="688">
        <v>6.0781058491736157</v>
      </c>
      <c r="G62" s="688"/>
      <c r="H62" s="688"/>
      <c r="I62" s="688"/>
      <c r="J62" s="688"/>
      <c r="K62" s="688">
        <v>6.1508251920879982</v>
      </c>
      <c r="L62" s="688">
        <v>15.27656732698326</v>
      </c>
      <c r="M62" s="688">
        <v>12.522523403818626</v>
      </c>
      <c r="N62" s="688">
        <v>10.629286105684411</v>
      </c>
      <c r="O62" s="688">
        <v>12.589360190059683</v>
      </c>
      <c r="P62" s="688">
        <v>13.241637408787659</v>
      </c>
      <c r="Q62" s="688">
        <v>9.7206957604131112</v>
      </c>
      <c r="R62" s="688">
        <v>42.94545132526089</v>
      </c>
      <c r="S62" s="688">
        <v>20.102048221292691</v>
      </c>
      <c r="T62" s="688">
        <v>11.105129299363471</v>
      </c>
      <c r="U62" s="688">
        <v>9.1279634663584659</v>
      </c>
      <c r="V62" s="688"/>
      <c r="W62" s="688">
        <v>13.189473110756431</v>
      </c>
    </row>
    <row r="63" spans="1:23" s="594" customFormat="1" ht="15">
      <c r="A63" s="633">
        <v>38292</v>
      </c>
      <c r="B63" s="688">
        <v>7.993533512398499</v>
      </c>
      <c r="C63" s="688">
        <v>11.005714365488144</v>
      </c>
      <c r="D63" s="688">
        <v>11.419125359730474</v>
      </c>
      <c r="E63" s="689"/>
      <c r="F63" s="688">
        <v>6.1447506559643248</v>
      </c>
      <c r="G63" s="688"/>
      <c r="H63" s="688"/>
      <c r="I63" s="688"/>
      <c r="J63" s="688"/>
      <c r="K63" s="688">
        <v>6.2167143163143068</v>
      </c>
      <c r="L63" s="688">
        <v>14.722144935256436</v>
      </c>
      <c r="M63" s="688">
        <v>12.892244309052428</v>
      </c>
      <c r="N63" s="688">
        <v>10.933920409016386</v>
      </c>
      <c r="O63" s="688">
        <v>12.447010049140728</v>
      </c>
      <c r="P63" s="688">
        <v>13.25068610608588</v>
      </c>
      <c r="Q63" s="688">
        <v>9.8711110907307074</v>
      </c>
      <c r="R63" s="688">
        <v>42.965061120386579</v>
      </c>
      <c r="S63" s="688">
        <v>19.868122136483233</v>
      </c>
      <c r="T63" s="688">
        <v>11.848572393306945</v>
      </c>
      <c r="U63" s="688">
        <v>9.2981262606279937</v>
      </c>
      <c r="V63" s="688"/>
      <c r="W63" s="688">
        <v>12.949388231551419</v>
      </c>
    </row>
    <row r="64" spans="1:23" s="594" customFormat="1" ht="15">
      <c r="A64" s="633">
        <v>38322</v>
      </c>
      <c r="B64" s="688">
        <v>8.1257253433504602</v>
      </c>
      <c r="C64" s="688">
        <v>11.374989383143825</v>
      </c>
      <c r="D64" s="688">
        <v>11.102077977886983</v>
      </c>
      <c r="E64" s="689"/>
      <c r="F64" s="688">
        <v>6.2059246204065444</v>
      </c>
      <c r="G64" s="688"/>
      <c r="H64" s="688"/>
      <c r="I64" s="688"/>
      <c r="J64" s="688"/>
      <c r="K64" s="688">
        <v>6.2770707659872613</v>
      </c>
      <c r="L64" s="688">
        <v>14.562828156024592</v>
      </c>
      <c r="M64" s="688">
        <v>12.149530632166826</v>
      </c>
      <c r="N64" s="688">
        <v>10.952828745085268</v>
      </c>
      <c r="O64" s="688">
        <v>12.380148619315158</v>
      </c>
      <c r="P64" s="688">
        <v>12.589000116153295</v>
      </c>
      <c r="Q64" s="688">
        <v>9.7013686509309629</v>
      </c>
      <c r="R64" s="688">
        <v>42.998932584694579</v>
      </c>
      <c r="S64" s="688">
        <v>20.562969247657989</v>
      </c>
      <c r="T64" s="688">
        <v>10.532802716428217</v>
      </c>
      <c r="U64" s="688">
        <v>9.5552953705194916</v>
      </c>
      <c r="V64" s="688"/>
      <c r="W64" s="688">
        <v>13.452857366424379</v>
      </c>
    </row>
    <row r="65" spans="1:23" s="594" customFormat="1" ht="16.5" customHeight="1">
      <c r="A65" s="633">
        <v>38353</v>
      </c>
      <c r="B65" s="688">
        <v>8.1971465221586293</v>
      </c>
      <c r="C65" s="688">
        <v>11.327181456750901</v>
      </c>
      <c r="D65" s="688">
        <v>11.193308136195224</v>
      </c>
      <c r="E65" s="689"/>
      <c r="F65" s="688">
        <v>6.2780402695457465</v>
      </c>
      <c r="G65" s="688"/>
      <c r="H65" s="688"/>
      <c r="I65" s="688"/>
      <c r="J65" s="688"/>
      <c r="K65" s="688">
        <v>6.3494985055948057</v>
      </c>
      <c r="L65" s="688">
        <v>15.016562343276888</v>
      </c>
      <c r="M65" s="688">
        <v>12.633766862030567</v>
      </c>
      <c r="N65" s="688">
        <v>11.134909018341162</v>
      </c>
      <c r="O65" s="688">
        <v>12.466421431993311</v>
      </c>
      <c r="P65" s="688">
        <v>13.427135703401236</v>
      </c>
      <c r="Q65" s="688">
        <v>9.8274150171188897</v>
      </c>
      <c r="R65" s="688">
        <v>41.358840628727791</v>
      </c>
      <c r="S65" s="688">
        <v>20.665203610648788</v>
      </c>
      <c r="T65" s="688">
        <v>11.645060037981638</v>
      </c>
      <c r="U65" s="688">
        <v>9.8987008286380824</v>
      </c>
      <c r="V65" s="688"/>
      <c r="W65" s="688">
        <v>13.185421045284615</v>
      </c>
    </row>
    <row r="66" spans="1:23" s="594" customFormat="1" ht="15">
      <c r="A66" s="633">
        <v>38384</v>
      </c>
      <c r="B66" s="688">
        <v>8.3193143280147073</v>
      </c>
      <c r="C66" s="688">
        <v>11.167272185712502</v>
      </c>
      <c r="D66" s="688">
        <v>11.422738435307037</v>
      </c>
      <c r="E66" s="689"/>
      <c r="F66" s="688">
        <v>6.494884566267757</v>
      </c>
      <c r="G66" s="688"/>
      <c r="H66" s="688"/>
      <c r="I66" s="688"/>
      <c r="J66" s="688"/>
      <c r="K66" s="688">
        <v>6.5687936060732071</v>
      </c>
      <c r="L66" s="688">
        <v>14.778224441546046</v>
      </c>
      <c r="M66" s="688">
        <v>12.807175782184474</v>
      </c>
      <c r="N66" s="688">
        <v>10.471716638443734</v>
      </c>
      <c r="O66" s="688">
        <v>12.849257038252624</v>
      </c>
      <c r="P66" s="688">
        <v>13.29932285406383</v>
      </c>
      <c r="Q66" s="688">
        <v>9.9198490189900372</v>
      </c>
      <c r="R66" s="688">
        <v>43.535527887679372</v>
      </c>
      <c r="S66" s="688">
        <v>20.032736788756552</v>
      </c>
      <c r="T66" s="688">
        <v>11.444039670680722</v>
      </c>
      <c r="U66" s="688">
        <v>9.9980266225782106</v>
      </c>
      <c r="V66" s="688"/>
      <c r="W66" s="688">
        <v>13.432597039065305</v>
      </c>
    </row>
    <row r="67" spans="1:23" s="594" customFormat="1" ht="15">
      <c r="A67" s="633">
        <v>38412</v>
      </c>
      <c r="B67" s="688">
        <v>8.4583976762200894</v>
      </c>
      <c r="C67" s="688">
        <v>11.065062136182807</v>
      </c>
      <c r="D67" s="688">
        <v>11.587133374040702</v>
      </c>
      <c r="E67" s="689"/>
      <c r="F67" s="688">
        <v>6.7171997053382579</v>
      </c>
      <c r="G67" s="688"/>
      <c r="H67" s="688"/>
      <c r="I67" s="688"/>
      <c r="J67" s="688"/>
      <c r="K67" s="688">
        <v>6.787082765723726</v>
      </c>
      <c r="L67" s="688">
        <v>15.105779739646719</v>
      </c>
      <c r="M67" s="688">
        <v>12.835531957807126</v>
      </c>
      <c r="N67" s="688">
        <v>10.722427168542234</v>
      </c>
      <c r="O67" s="688">
        <v>13.005626511231778</v>
      </c>
      <c r="P67" s="688">
        <v>13.395465262857456</v>
      </c>
      <c r="Q67" s="688">
        <v>9.562717648124238</v>
      </c>
      <c r="R67" s="688">
        <v>42.328634133125547</v>
      </c>
      <c r="S67" s="688">
        <v>20.290921874953657</v>
      </c>
      <c r="T67" s="688">
        <v>11.185703578818798</v>
      </c>
      <c r="U67" s="688">
        <v>10.178198992981239</v>
      </c>
      <c r="V67" s="688"/>
      <c r="W67" s="688">
        <v>13.178329930708943</v>
      </c>
    </row>
    <row r="68" spans="1:23" s="594" customFormat="1" ht="15">
      <c r="A68" s="633">
        <v>38443</v>
      </c>
      <c r="B68" s="688">
        <v>8.6031195385419057</v>
      </c>
      <c r="C68" s="688">
        <v>11.496982022905078</v>
      </c>
      <c r="D68" s="688">
        <v>12.031541669958068</v>
      </c>
      <c r="E68" s="689"/>
      <c r="F68" s="688">
        <v>6.7291360886440579</v>
      </c>
      <c r="G68" s="688"/>
      <c r="H68" s="688"/>
      <c r="I68" s="688"/>
      <c r="J68" s="688"/>
      <c r="K68" s="688">
        <v>6.8021718781419649</v>
      </c>
      <c r="L68" s="688">
        <v>15.141466698194654</v>
      </c>
      <c r="M68" s="688">
        <v>12.979494080199048</v>
      </c>
      <c r="N68" s="688">
        <v>11.189533100317929</v>
      </c>
      <c r="O68" s="688">
        <v>13.050919737887808</v>
      </c>
      <c r="P68" s="688">
        <v>13.951960146698193</v>
      </c>
      <c r="Q68" s="688">
        <v>10.349246973136919</v>
      </c>
      <c r="R68" s="688">
        <v>42.662000650262272</v>
      </c>
      <c r="S68" s="688">
        <v>20.666936396462194</v>
      </c>
      <c r="T68" s="688">
        <v>11.825313838412626</v>
      </c>
      <c r="U68" s="688">
        <v>10.546243407736139</v>
      </c>
      <c r="V68" s="688"/>
      <c r="W68" s="688">
        <v>13.714215589356419</v>
      </c>
    </row>
    <row r="69" spans="1:23" s="594" customFormat="1" ht="15">
      <c r="A69" s="633">
        <v>38473</v>
      </c>
      <c r="B69" s="688">
        <v>8.7666364479185024</v>
      </c>
      <c r="C69" s="688">
        <v>11.860487118409893</v>
      </c>
      <c r="D69" s="688">
        <v>12.233873902245653</v>
      </c>
      <c r="E69" s="689"/>
      <c r="F69" s="688">
        <v>6.7952835461303591</v>
      </c>
      <c r="G69" s="688"/>
      <c r="H69" s="688"/>
      <c r="I69" s="688"/>
      <c r="J69" s="688"/>
      <c r="K69" s="688">
        <v>6.8670550615403902</v>
      </c>
      <c r="L69" s="688">
        <v>15.61814250165634</v>
      </c>
      <c r="M69" s="688">
        <v>13.10273438194365</v>
      </c>
      <c r="N69" s="688">
        <v>11.480861537527359</v>
      </c>
      <c r="O69" s="688">
        <v>13.692573782181583</v>
      </c>
      <c r="P69" s="688">
        <v>14.337660869034968</v>
      </c>
      <c r="Q69" s="688">
        <v>10.43327788392887</v>
      </c>
      <c r="R69" s="688">
        <v>42.663783358910067</v>
      </c>
      <c r="S69" s="688">
        <v>21.127857422827496</v>
      </c>
      <c r="T69" s="688">
        <v>12.281347646876275</v>
      </c>
      <c r="U69" s="688">
        <v>10.443067776821586</v>
      </c>
      <c r="V69" s="688"/>
      <c r="W69" s="688">
        <v>13.355607795100829</v>
      </c>
    </row>
    <row r="70" spans="1:23" s="594" customFormat="1" ht="15">
      <c r="A70" s="633">
        <v>38504</v>
      </c>
      <c r="B70" s="688">
        <v>8.9157438212197686</v>
      </c>
      <c r="C70" s="688">
        <v>11.666782589059254</v>
      </c>
      <c r="D70" s="688">
        <v>12.574406275336811</v>
      </c>
      <c r="E70" s="689"/>
      <c r="F70" s="688">
        <v>7.0011861581553889</v>
      </c>
      <c r="G70" s="688"/>
      <c r="H70" s="688"/>
      <c r="I70" s="688"/>
      <c r="J70" s="688"/>
      <c r="K70" s="688">
        <v>7.0752848129120824</v>
      </c>
      <c r="L70" s="688">
        <v>15.271469190047839</v>
      </c>
      <c r="M70" s="688">
        <v>13.399383603842159</v>
      </c>
      <c r="N70" s="688">
        <v>11.045269499199799</v>
      </c>
      <c r="O70" s="688">
        <v>13.611693020295812</v>
      </c>
      <c r="P70" s="688">
        <v>14.003990156162979</v>
      </c>
      <c r="Q70" s="688">
        <v>10.858474292536153</v>
      </c>
      <c r="R70" s="688">
        <v>43.471350376358927</v>
      </c>
      <c r="S70" s="688">
        <v>21.278609788593588</v>
      </c>
      <c r="T70" s="688">
        <v>12.409269698795041</v>
      </c>
      <c r="U70" s="688">
        <v>10.77261382183225</v>
      </c>
      <c r="V70" s="688"/>
      <c r="W70" s="688">
        <v>14.095109743706987</v>
      </c>
    </row>
    <row r="71" spans="1:23" s="594" customFormat="1" ht="15">
      <c r="A71" s="633">
        <v>38534</v>
      </c>
      <c r="B71" s="688">
        <v>9.5773294775480728</v>
      </c>
      <c r="C71" s="688">
        <v>11.7046992203364</v>
      </c>
      <c r="D71" s="688">
        <v>12.499434957123105</v>
      </c>
      <c r="E71" s="689"/>
      <c r="F71" s="688">
        <v>7.8993990019167457</v>
      </c>
      <c r="G71" s="688"/>
      <c r="H71" s="688"/>
      <c r="I71" s="688"/>
      <c r="J71" s="688"/>
      <c r="K71" s="688">
        <v>7.9670513568299857</v>
      </c>
      <c r="L71" s="688">
        <v>15.651280391736559</v>
      </c>
      <c r="M71" s="688">
        <v>13.434283512300807</v>
      </c>
      <c r="N71" s="688">
        <v>11.190933717804514</v>
      </c>
      <c r="O71" s="688">
        <v>14.117467384621492</v>
      </c>
      <c r="P71" s="688">
        <v>14.382904355526083</v>
      </c>
      <c r="Q71" s="688">
        <v>11.121491043314967</v>
      </c>
      <c r="R71" s="688">
        <v>43.448175163937663</v>
      </c>
      <c r="S71" s="688">
        <v>20.169626868015424</v>
      </c>
      <c r="T71" s="688">
        <v>11.832789802485797</v>
      </c>
      <c r="U71" s="688">
        <v>10.247496058520865</v>
      </c>
      <c r="V71" s="688"/>
      <c r="W71" s="688">
        <v>13.67369493463827</v>
      </c>
    </row>
    <row r="72" spans="1:23" s="594" customFormat="1" ht="15">
      <c r="A72" s="633">
        <v>38565</v>
      </c>
      <c r="B72" s="688">
        <v>9.8147735720068088</v>
      </c>
      <c r="C72" s="688">
        <v>11.659364117722422</v>
      </c>
      <c r="D72" s="688">
        <v>12.390139420932044</v>
      </c>
      <c r="E72" s="689"/>
      <c r="F72" s="688">
        <v>8.2012900296925739</v>
      </c>
      <c r="G72" s="688"/>
      <c r="H72" s="688"/>
      <c r="I72" s="688"/>
      <c r="J72" s="688"/>
      <c r="K72" s="688">
        <v>8.2668217235389925</v>
      </c>
      <c r="L72" s="688">
        <v>15.693340021453769</v>
      </c>
      <c r="M72" s="688">
        <v>13.280505790654889</v>
      </c>
      <c r="N72" s="688">
        <v>10.937421952732848</v>
      </c>
      <c r="O72" s="688">
        <v>14.398932435983971</v>
      </c>
      <c r="P72" s="688">
        <v>14.374986745390141</v>
      </c>
      <c r="Q72" s="688">
        <v>10.784527091039234</v>
      </c>
      <c r="R72" s="688">
        <v>42.44629290387968</v>
      </c>
      <c r="S72" s="688">
        <v>20.545641389523954</v>
      </c>
      <c r="T72" s="688">
        <v>12.194128066022573</v>
      </c>
      <c r="U72" s="688">
        <v>10.570112396977565</v>
      </c>
      <c r="V72" s="688"/>
      <c r="W72" s="688">
        <v>14.00393827059116</v>
      </c>
    </row>
    <row r="73" spans="1:23" s="594" customFormat="1" ht="15">
      <c r="A73" s="633">
        <v>38596</v>
      </c>
      <c r="B73" s="688">
        <v>9.6399796343973438</v>
      </c>
      <c r="C73" s="688">
        <v>11.975061286834311</v>
      </c>
      <c r="D73" s="688">
        <v>12.620472988938001</v>
      </c>
      <c r="E73" s="689"/>
      <c r="F73" s="688">
        <v>7.8297700992995862</v>
      </c>
      <c r="G73" s="688"/>
      <c r="H73" s="688"/>
      <c r="I73" s="688"/>
      <c r="J73" s="688"/>
      <c r="K73" s="688">
        <v>7.9041800550873251</v>
      </c>
      <c r="L73" s="688">
        <v>16.120308989795117</v>
      </c>
      <c r="M73" s="688">
        <v>12.715563522480524</v>
      </c>
      <c r="N73" s="688">
        <v>11.218245758792895</v>
      </c>
      <c r="O73" s="688">
        <v>13.719534036143507</v>
      </c>
      <c r="P73" s="688">
        <v>14.629481356902671</v>
      </c>
      <c r="Q73" s="688">
        <v>10.564366104764318</v>
      </c>
      <c r="R73" s="688">
        <v>39.72053138140879</v>
      </c>
      <c r="S73" s="688">
        <v>21.285540931847201</v>
      </c>
      <c r="T73" s="688">
        <v>12.535530425364211</v>
      </c>
      <c r="U73" s="688">
        <v>10.351441656830302</v>
      </c>
      <c r="V73" s="688"/>
      <c r="W73" s="688">
        <v>14.464860718010067</v>
      </c>
    </row>
    <row r="74" spans="1:23" s="594" customFormat="1" ht="15">
      <c r="A74" s="633">
        <v>38626</v>
      </c>
      <c r="B74" s="688">
        <v>9.4100535587605165</v>
      </c>
      <c r="C74" s="688">
        <v>11.940441753929093</v>
      </c>
      <c r="D74" s="688">
        <v>12.6557004758095</v>
      </c>
      <c r="E74" s="689"/>
      <c r="F74" s="688">
        <v>7.5711484610072786</v>
      </c>
      <c r="G74" s="688"/>
      <c r="H74" s="688"/>
      <c r="I74" s="688"/>
      <c r="J74" s="688"/>
      <c r="K74" s="688">
        <v>7.644647321493621</v>
      </c>
      <c r="L74" s="688">
        <v>16.068053086207073</v>
      </c>
      <c r="M74" s="688">
        <v>13.123456202590972</v>
      </c>
      <c r="N74" s="688">
        <v>11.353405346248232</v>
      </c>
      <c r="O74" s="688">
        <v>13.991293396079692</v>
      </c>
      <c r="P74" s="688">
        <v>14.459818282560983</v>
      </c>
      <c r="Q74" s="688">
        <v>11.234932772884099</v>
      </c>
      <c r="R74" s="688">
        <v>38.248014038334261</v>
      </c>
      <c r="S74" s="688">
        <v>20.869672336630387</v>
      </c>
      <c r="T74" s="688">
        <v>12.170869511128252</v>
      </c>
      <c r="U74" s="688">
        <v>10.797252778468561</v>
      </c>
      <c r="V74" s="688"/>
      <c r="W74" s="688">
        <v>13.777022604169543</v>
      </c>
    </row>
    <row r="75" spans="1:23" s="594" customFormat="1" ht="15">
      <c r="A75" s="633">
        <v>38657</v>
      </c>
      <c r="B75" s="688">
        <v>9.2020550380209372</v>
      </c>
      <c r="C75" s="688">
        <v>11.755804245101251</v>
      </c>
      <c r="D75" s="688">
        <v>12.293489649258957</v>
      </c>
      <c r="E75" s="689"/>
      <c r="F75" s="688">
        <v>7.3557962121984932</v>
      </c>
      <c r="G75" s="688"/>
      <c r="H75" s="688"/>
      <c r="I75" s="688"/>
      <c r="J75" s="688"/>
      <c r="K75" s="688">
        <v>7.4268611322570424</v>
      </c>
      <c r="L75" s="688">
        <v>16.108838181690423</v>
      </c>
      <c r="M75" s="688">
        <v>13.170352954582281</v>
      </c>
      <c r="N75" s="688">
        <v>10.989244799736444</v>
      </c>
      <c r="O75" s="688">
        <v>13.744337469788476</v>
      </c>
      <c r="P75" s="688">
        <v>15.104537965059396</v>
      </c>
      <c r="Q75" s="688">
        <v>10.894607584176693</v>
      </c>
      <c r="R75" s="688">
        <v>40.235734180620092</v>
      </c>
      <c r="S75" s="688">
        <v>20.375828379810422</v>
      </c>
      <c r="T75" s="688">
        <v>11.772151427225605</v>
      </c>
      <c r="U75" s="688">
        <v>10.705626658477279</v>
      </c>
      <c r="V75" s="688"/>
      <c r="W75" s="688">
        <v>14.736349104621643</v>
      </c>
    </row>
    <row r="76" spans="1:23" s="594" customFormat="1" ht="15">
      <c r="A76" s="633">
        <v>38687</v>
      </c>
      <c r="B76" s="688">
        <v>9.0654776960895251</v>
      </c>
      <c r="C76" s="688">
        <v>11.646999998827699</v>
      </c>
      <c r="D76" s="688">
        <v>12.114642408219044</v>
      </c>
      <c r="E76" s="689"/>
      <c r="F76" s="688">
        <v>7.1682955244365703</v>
      </c>
      <c r="G76" s="688"/>
      <c r="H76" s="688"/>
      <c r="I76" s="688"/>
      <c r="J76" s="688"/>
      <c r="K76" s="688">
        <v>7.2347264341314723</v>
      </c>
      <c r="L76" s="688">
        <v>16.423648137452552</v>
      </c>
      <c r="M76" s="688">
        <v>12.318577063763403</v>
      </c>
      <c r="N76" s="688">
        <v>11.073982157674767</v>
      </c>
      <c r="O76" s="688">
        <v>13.990214985921217</v>
      </c>
      <c r="P76" s="688">
        <v>15.661032848900138</v>
      </c>
      <c r="Q76" s="688">
        <v>10.912254075443004</v>
      </c>
      <c r="R76" s="688">
        <v>39.577914689585583</v>
      </c>
      <c r="S76" s="688">
        <v>20.71545439923749</v>
      </c>
      <c r="T76" s="688">
        <v>12.635209946339875</v>
      </c>
      <c r="U76" s="688">
        <v>9.3897523806192762</v>
      </c>
      <c r="V76" s="688"/>
      <c r="W76" s="688">
        <v>14.593513796740181</v>
      </c>
    </row>
    <row r="77" spans="1:23" s="594" customFormat="1" ht="16.5" customHeight="1">
      <c r="A77" s="633">
        <v>38718</v>
      </c>
      <c r="B77" s="688">
        <v>9.0748752196169171</v>
      </c>
      <c r="C77" s="688">
        <v>11.811030642831003</v>
      </c>
      <c r="D77" s="688">
        <v>12.501241494911389</v>
      </c>
      <c r="E77" s="688"/>
      <c r="F77" s="688">
        <v>7.2011205785275161</v>
      </c>
      <c r="G77" s="688"/>
      <c r="H77" s="688"/>
      <c r="I77" s="688"/>
      <c r="J77" s="688"/>
      <c r="K77" s="688">
        <v>7.2749640672467741</v>
      </c>
      <c r="L77" s="688">
        <v>16.906696612083511</v>
      </c>
      <c r="M77" s="688">
        <v>12.583598243621262</v>
      </c>
      <c r="N77" s="688">
        <v>11.024260236901039</v>
      </c>
      <c r="O77" s="688">
        <v>13.87374668880571</v>
      </c>
      <c r="P77" s="688">
        <v>15.536613261049567</v>
      </c>
      <c r="Q77" s="688">
        <v>11.862643676499989</v>
      </c>
      <c r="R77" s="688">
        <v>34.698641120584384</v>
      </c>
      <c r="S77" s="688">
        <v>21.358317936010145</v>
      </c>
      <c r="T77" s="688">
        <v>12.926772545193684</v>
      </c>
      <c r="U77" s="688">
        <v>9.3936022175936991</v>
      </c>
      <c r="V77" s="688"/>
      <c r="W77" s="688">
        <v>14.800169135802724</v>
      </c>
    </row>
    <row r="78" spans="1:23" s="594" customFormat="1" ht="15">
      <c r="A78" s="633">
        <v>38749</v>
      </c>
      <c r="B78" s="688">
        <v>9.2208500850757193</v>
      </c>
      <c r="C78" s="688">
        <v>12.406156898963602</v>
      </c>
      <c r="D78" s="688">
        <v>12.781254852095095</v>
      </c>
      <c r="E78" s="688"/>
      <c r="F78" s="688">
        <v>7.1772478119159198</v>
      </c>
      <c r="G78" s="688"/>
      <c r="H78" s="688"/>
      <c r="I78" s="688"/>
      <c r="J78" s="688"/>
      <c r="K78" s="688">
        <v>7.2548452506891232</v>
      </c>
      <c r="L78" s="688">
        <v>16.565121437410429</v>
      </c>
      <c r="M78" s="688">
        <v>13.271780813540225</v>
      </c>
      <c r="N78" s="688">
        <v>12.476700570488434</v>
      </c>
      <c r="O78" s="688">
        <v>14.094820771293476</v>
      </c>
      <c r="P78" s="688">
        <v>16.681273469274824</v>
      </c>
      <c r="Q78" s="688">
        <v>11.034939205199253</v>
      </c>
      <c r="R78" s="688">
        <v>40.000416639111819</v>
      </c>
      <c r="S78" s="688">
        <v>19.788413989066676</v>
      </c>
      <c r="T78" s="688">
        <v>11.907549443217544</v>
      </c>
      <c r="U78" s="688">
        <v>9.6115029903460769</v>
      </c>
      <c r="V78" s="688"/>
      <c r="W78" s="688">
        <v>14.049524007149072</v>
      </c>
    </row>
    <row r="79" spans="1:23" s="594" customFormat="1" ht="15">
      <c r="A79" s="633">
        <v>38777</v>
      </c>
      <c r="B79" s="688">
        <v>9.4764627250207454</v>
      </c>
      <c r="C79" s="688">
        <v>12.87022349481215</v>
      </c>
      <c r="D79" s="688">
        <v>12.96371516871158</v>
      </c>
      <c r="E79" s="688"/>
      <c r="F79" s="688">
        <v>7.3393836851530185</v>
      </c>
      <c r="G79" s="688"/>
      <c r="H79" s="688"/>
      <c r="I79" s="688"/>
      <c r="J79" s="688"/>
      <c r="K79" s="688">
        <v>7.4198195464618646</v>
      </c>
      <c r="L79" s="688">
        <v>16.530709013096352</v>
      </c>
      <c r="M79" s="688">
        <v>13.015484610797028</v>
      </c>
      <c r="N79" s="688">
        <v>13.048852813757916</v>
      </c>
      <c r="O79" s="688">
        <v>13.990214985921217</v>
      </c>
      <c r="P79" s="688">
        <v>16.748007611849221</v>
      </c>
      <c r="Q79" s="688">
        <v>11.292073792222629</v>
      </c>
      <c r="R79" s="688">
        <v>40.094900197444687</v>
      </c>
      <c r="S79" s="688">
        <v>19.998081072488485</v>
      </c>
      <c r="T79" s="688">
        <v>11.889274864372007</v>
      </c>
      <c r="U79" s="688">
        <v>10.089652742569493</v>
      </c>
      <c r="V79" s="688"/>
      <c r="W79" s="688">
        <v>12.906841544097366</v>
      </c>
    </row>
    <row r="80" spans="1:23" s="594" customFormat="1" ht="15">
      <c r="A80" s="633">
        <v>38808</v>
      </c>
      <c r="B80" s="688">
        <v>9.6838347441918327</v>
      </c>
      <c r="C80" s="688">
        <v>13.407650529436049</v>
      </c>
      <c r="D80" s="688">
        <v>13.410833271311372</v>
      </c>
      <c r="E80" s="688"/>
      <c r="F80" s="688">
        <v>7.3776795815924574</v>
      </c>
      <c r="G80" s="688"/>
      <c r="H80" s="688"/>
      <c r="I80" s="688"/>
      <c r="J80" s="688"/>
      <c r="K80" s="688">
        <v>7.4499977712983423</v>
      </c>
      <c r="L80" s="688">
        <v>16.642868025675575</v>
      </c>
      <c r="M80" s="688">
        <v>13.529167638422754</v>
      </c>
      <c r="N80" s="688">
        <v>13.396906259173987</v>
      </c>
      <c r="O80" s="688">
        <v>14.130408306523215</v>
      </c>
      <c r="P80" s="688">
        <v>16.06143770434652</v>
      </c>
      <c r="Q80" s="688">
        <v>11.501310760094594</v>
      </c>
      <c r="R80" s="688">
        <v>39.802535979207128</v>
      </c>
      <c r="S80" s="688">
        <v>20.382759523064038</v>
      </c>
      <c r="T80" s="688">
        <v>11.275415147696894</v>
      </c>
      <c r="U80" s="688">
        <v>9.8763717741864259</v>
      </c>
      <c r="V80" s="688"/>
      <c r="W80" s="688">
        <v>13.436649104537119</v>
      </c>
    </row>
    <row r="81" spans="1:23" s="594" customFormat="1" ht="15">
      <c r="A81" s="633">
        <v>38838</v>
      </c>
      <c r="B81" s="688">
        <v>9.6913527630137448</v>
      </c>
      <c r="C81" s="688">
        <v>13.582396743148113</v>
      </c>
      <c r="D81" s="688">
        <v>13.880533096264688</v>
      </c>
      <c r="E81" s="688"/>
      <c r="F81" s="688">
        <v>7.3816583760277235</v>
      </c>
      <c r="G81" s="688"/>
      <c r="H81" s="688"/>
      <c r="I81" s="688"/>
      <c r="J81" s="688"/>
      <c r="K81" s="688">
        <v>7.4625720316468751</v>
      </c>
      <c r="L81" s="688">
        <v>16.910520214785077</v>
      </c>
      <c r="M81" s="688">
        <v>13.187802908811603</v>
      </c>
      <c r="N81" s="688">
        <v>13.149697272791949</v>
      </c>
      <c r="O81" s="688">
        <v>14.103448052561292</v>
      </c>
      <c r="P81" s="688">
        <v>14.615908310955335</v>
      </c>
      <c r="Q81" s="688">
        <v>11.82398945753569</v>
      </c>
      <c r="R81" s="688">
        <v>38.720431829998603</v>
      </c>
      <c r="S81" s="688">
        <v>20.270128445192817</v>
      </c>
      <c r="T81" s="688">
        <v>11.707359738591427</v>
      </c>
      <c r="U81" s="688">
        <v>9.7547169257946376</v>
      </c>
      <c r="V81" s="688"/>
      <c r="W81" s="688">
        <v>13.618992050768776</v>
      </c>
    </row>
    <row r="82" spans="1:23" s="594" customFormat="1" ht="15">
      <c r="A82" s="633">
        <v>38869</v>
      </c>
      <c r="B82" s="688">
        <v>9.6725577159589626</v>
      </c>
      <c r="C82" s="688">
        <v>13.255984004327464</v>
      </c>
      <c r="D82" s="688">
        <v>14.33397408112347</v>
      </c>
      <c r="E82" s="688"/>
      <c r="F82" s="688">
        <v>7.4383561967302683</v>
      </c>
      <c r="G82" s="688"/>
      <c r="H82" s="688"/>
      <c r="I82" s="688"/>
      <c r="J82" s="688"/>
      <c r="K82" s="688">
        <v>7.5123661026270625</v>
      </c>
      <c r="L82" s="688">
        <v>16.93346183099446</v>
      </c>
      <c r="M82" s="688">
        <v>13.579336256832063</v>
      </c>
      <c r="N82" s="688">
        <v>13.499851644437898</v>
      </c>
      <c r="O82" s="688">
        <v>14.382756283606817</v>
      </c>
      <c r="P82" s="688">
        <v>14.71091963258668</v>
      </c>
      <c r="Q82" s="688">
        <v>11.773570911060522</v>
      </c>
      <c r="R82" s="688">
        <v>39.210676708140852</v>
      </c>
      <c r="S82" s="688">
        <v>20.912991981965472</v>
      </c>
      <c r="T82" s="688">
        <v>11.805377934217494</v>
      </c>
      <c r="U82" s="688">
        <v>9.9410490353567429</v>
      </c>
      <c r="V82" s="688"/>
      <c r="W82" s="688">
        <v>14.607696025891531</v>
      </c>
    </row>
    <row r="83" spans="1:23" s="594" customFormat="1" ht="15">
      <c r="A83" s="633">
        <v>38899</v>
      </c>
      <c r="B83" s="688">
        <v>9.8648936974862256</v>
      </c>
      <c r="C83" s="688">
        <v>13.295549184790575</v>
      </c>
      <c r="D83" s="688">
        <v>14.399912710395762</v>
      </c>
      <c r="E83" s="688"/>
      <c r="F83" s="688">
        <v>7.6079523095334922</v>
      </c>
      <c r="G83" s="688"/>
      <c r="H83" s="688"/>
      <c r="I83" s="688"/>
      <c r="J83" s="688"/>
      <c r="K83" s="688">
        <v>7.6823701025392168</v>
      </c>
      <c r="L83" s="688">
        <v>17.778478028040173</v>
      </c>
      <c r="M83" s="688">
        <v>14.431112147650939</v>
      </c>
      <c r="N83" s="688">
        <v>13.191015488646173</v>
      </c>
      <c r="O83" s="688">
        <v>14.142270818266462</v>
      </c>
      <c r="P83" s="688">
        <v>13.845637953444069</v>
      </c>
      <c r="Q83" s="688">
        <v>11.641642381117153</v>
      </c>
      <c r="R83" s="688">
        <v>39.927325584552428</v>
      </c>
      <c r="S83" s="688">
        <v>22.742813800919453</v>
      </c>
      <c r="T83" s="688">
        <v>11.727295642786558</v>
      </c>
      <c r="U83" s="688">
        <v>11.226894584814241</v>
      </c>
      <c r="V83" s="688"/>
      <c r="W83" s="688">
        <v>14.071810367244055</v>
      </c>
    </row>
    <row r="84" spans="1:23" s="594" customFormat="1" ht="15">
      <c r="A84" s="633">
        <v>38930</v>
      </c>
      <c r="B84" s="688">
        <v>10.182529992712031</v>
      </c>
      <c r="C84" s="688">
        <v>13.348302758741385</v>
      </c>
      <c r="D84" s="688">
        <v>13.86337098727601</v>
      </c>
      <c r="E84" s="688"/>
      <c r="F84" s="688">
        <v>8.0147840405394675</v>
      </c>
      <c r="G84" s="688"/>
      <c r="H84" s="688"/>
      <c r="I84" s="688"/>
      <c r="J84" s="688"/>
      <c r="K84" s="688">
        <v>8.0963147532128943</v>
      </c>
      <c r="L84" s="688">
        <v>18.297213461219059</v>
      </c>
      <c r="M84" s="688">
        <v>14.420205926257612</v>
      </c>
      <c r="N84" s="688">
        <v>13.221829073351014</v>
      </c>
      <c r="O84" s="688">
        <v>14.345011928060128</v>
      </c>
      <c r="P84" s="688">
        <v>15.995834648934402</v>
      </c>
      <c r="Q84" s="688">
        <v>11.827350693967368</v>
      </c>
      <c r="R84" s="688">
        <v>39.893454120244421</v>
      </c>
      <c r="S84" s="688">
        <v>23.207200398911557</v>
      </c>
      <c r="T84" s="688">
        <v>12.827093024218019</v>
      </c>
      <c r="U84" s="688">
        <v>11.757402119889818</v>
      </c>
      <c r="V84" s="688"/>
      <c r="W84" s="688">
        <v>15.201323617512369</v>
      </c>
    </row>
    <row r="85" spans="1:23" s="594" customFormat="1" ht="15">
      <c r="A85" s="633">
        <v>38961</v>
      </c>
      <c r="B85" s="688">
        <v>10.242674143287331</v>
      </c>
      <c r="C85" s="688">
        <v>13.241971336246779</v>
      </c>
      <c r="D85" s="688">
        <v>14.009700548126851</v>
      </c>
      <c r="E85" s="688"/>
      <c r="F85" s="688">
        <v>8.1629941332531342</v>
      </c>
      <c r="G85" s="688"/>
      <c r="H85" s="688"/>
      <c r="I85" s="688"/>
      <c r="J85" s="688"/>
      <c r="K85" s="688">
        <v>8.2346316170467482</v>
      </c>
      <c r="L85" s="688">
        <v>18.728006032261973</v>
      </c>
      <c r="M85" s="688">
        <v>14.661233419050149</v>
      </c>
      <c r="N85" s="688">
        <v>13.199419193565674</v>
      </c>
      <c r="O85" s="688">
        <v>14.581183752766574</v>
      </c>
      <c r="P85" s="688">
        <v>16.308014705723114</v>
      </c>
      <c r="Q85" s="688">
        <v>12.471867779741647</v>
      </c>
      <c r="R85" s="688">
        <v>40.13590249634386</v>
      </c>
      <c r="S85" s="688">
        <v>23.947099941234804</v>
      </c>
      <c r="T85" s="688">
        <v>13.701780820779451</v>
      </c>
      <c r="U85" s="688">
        <v>11.902155990128149</v>
      </c>
      <c r="V85" s="688"/>
      <c r="W85" s="688">
        <v>14.713049728158712</v>
      </c>
    </row>
    <row r="86" spans="1:23" s="594" customFormat="1" ht="15">
      <c r="A86" s="633">
        <v>38991</v>
      </c>
      <c r="B86" s="688">
        <v>9.9864350017738115</v>
      </c>
      <c r="C86" s="688">
        <v>13.016120097769864</v>
      </c>
      <c r="D86" s="688">
        <v>14.308682552087522</v>
      </c>
      <c r="E86" s="688"/>
      <c r="F86" s="688">
        <v>7.9272505629636072</v>
      </c>
      <c r="G86" s="688"/>
      <c r="H86" s="688"/>
      <c r="I86" s="688"/>
      <c r="J86" s="688"/>
      <c r="K86" s="688">
        <v>8.0017563153919333</v>
      </c>
      <c r="L86" s="688">
        <v>18.39535259722588</v>
      </c>
      <c r="M86" s="688">
        <v>15.540274863352344</v>
      </c>
      <c r="N86" s="688">
        <v>12.934702488601337</v>
      </c>
      <c r="O86" s="688">
        <v>14.295405060770184</v>
      </c>
      <c r="P86" s="688">
        <v>17.132577247023718</v>
      </c>
      <c r="Q86" s="688">
        <v>12.507160762274269</v>
      </c>
      <c r="R86" s="688">
        <v>39.759750971660168</v>
      </c>
      <c r="S86" s="688">
        <v>27.554760004740658</v>
      </c>
      <c r="T86" s="688">
        <v>14.246695535446399</v>
      </c>
      <c r="U86" s="688">
        <v>13.350464659906324</v>
      </c>
      <c r="V86" s="688"/>
      <c r="W86" s="688">
        <v>14.648216680609675</v>
      </c>
    </row>
    <row r="87" spans="1:23" s="594" customFormat="1" ht="15">
      <c r="A87" s="633">
        <v>39022</v>
      </c>
      <c r="B87" s="688">
        <v>9.9162668261026301</v>
      </c>
      <c r="C87" s="688">
        <v>13.180150741773172</v>
      </c>
      <c r="D87" s="688">
        <v>14.539919388987617</v>
      </c>
      <c r="E87" s="688"/>
      <c r="F87" s="688">
        <v>7.7526809571163025</v>
      </c>
      <c r="G87" s="688"/>
      <c r="H87" s="688"/>
      <c r="I87" s="688"/>
      <c r="J87" s="688"/>
      <c r="K87" s="688">
        <v>7.8352731083773683</v>
      </c>
      <c r="L87" s="688">
        <v>19.105268165482986</v>
      </c>
      <c r="M87" s="688">
        <v>15.140016538217225</v>
      </c>
      <c r="N87" s="688">
        <v>12.969017617022637</v>
      </c>
      <c r="O87" s="688">
        <v>14.788238503194144</v>
      </c>
      <c r="P87" s="688">
        <v>17.040959186879203</v>
      </c>
      <c r="Q87" s="688">
        <v>12.697910929772004</v>
      </c>
      <c r="R87" s="688">
        <v>40.412222336751299</v>
      </c>
      <c r="S87" s="688">
        <v>25.678152968824786</v>
      </c>
      <c r="T87" s="688">
        <v>13.587149371657439</v>
      </c>
      <c r="U87" s="688">
        <v>12.920052886165761</v>
      </c>
      <c r="V87" s="688"/>
      <c r="W87" s="688">
        <v>15.292495090628194</v>
      </c>
    </row>
    <row r="88" spans="1:23" s="594" customFormat="1" ht="15">
      <c r="A88" s="633">
        <v>39052</v>
      </c>
      <c r="B88" s="688">
        <v>9.8404601363150093</v>
      </c>
      <c r="C88" s="688">
        <v>13.658230005702404</v>
      </c>
      <c r="D88" s="688">
        <v>14.853353695254544</v>
      </c>
      <c r="E88" s="688"/>
      <c r="F88" s="688">
        <v>7.4463137856008004</v>
      </c>
      <c r="G88" s="688"/>
      <c r="H88" s="688"/>
      <c r="I88" s="688"/>
      <c r="J88" s="688"/>
      <c r="K88" s="688">
        <v>7.5214195700780051</v>
      </c>
      <c r="L88" s="688">
        <v>19.367822217657071</v>
      </c>
      <c r="M88" s="688">
        <v>15.92744572281547</v>
      </c>
      <c r="N88" s="688">
        <v>13.093672573328597</v>
      </c>
      <c r="O88" s="688">
        <v>15.425578906854009</v>
      </c>
      <c r="P88" s="688">
        <v>17.214015522707726</v>
      </c>
      <c r="Q88" s="688">
        <v>13.513851073561865</v>
      </c>
      <c r="R88" s="688">
        <v>39.88810599430105</v>
      </c>
      <c r="S88" s="688">
        <v>24.572635619873427</v>
      </c>
      <c r="T88" s="688">
        <v>12.861980856559503</v>
      </c>
      <c r="U88" s="688">
        <v>14.141221174452939</v>
      </c>
      <c r="V88" s="688"/>
      <c r="W88" s="688">
        <v>15.506241544266413</v>
      </c>
    </row>
    <row r="89" spans="1:23" s="594" customFormat="1" ht="16.5" customHeight="1">
      <c r="A89" s="633">
        <v>39083</v>
      </c>
      <c r="B89" s="688">
        <v>9.7984845312259985</v>
      </c>
      <c r="C89" s="688">
        <v>14.095095539982566</v>
      </c>
      <c r="D89" s="688">
        <v>14.145190882247999</v>
      </c>
      <c r="E89" s="688"/>
      <c r="F89" s="688">
        <v>7.1916709417437596</v>
      </c>
      <c r="G89" s="688"/>
      <c r="H89" s="688"/>
      <c r="I89" s="688"/>
      <c r="J89" s="688"/>
      <c r="K89" s="688">
        <v>7.2779818897304205</v>
      </c>
      <c r="L89" s="688">
        <v>19.844498021118749</v>
      </c>
      <c r="M89" s="688">
        <v>15.257803729265163</v>
      </c>
      <c r="N89" s="688">
        <v>13.452930958637339</v>
      </c>
      <c r="O89" s="688">
        <v>15.324208351957179</v>
      </c>
      <c r="P89" s="688">
        <v>16.819266103072732</v>
      </c>
      <c r="Q89" s="688">
        <v>14.150805377364868</v>
      </c>
      <c r="R89" s="688">
        <v>40.307042526531696</v>
      </c>
      <c r="S89" s="688">
        <v>24.761509273534397</v>
      </c>
      <c r="T89" s="688">
        <v>13.813920281877071</v>
      </c>
      <c r="U89" s="688">
        <v>13.582224845766628</v>
      </c>
      <c r="V89" s="688"/>
      <c r="W89" s="688">
        <v>16.096830086783388</v>
      </c>
    </row>
    <row r="90" spans="1:23" s="594" customFormat="1" ht="15">
      <c r="A90" s="633">
        <v>39114</v>
      </c>
      <c r="B90" s="688">
        <v>9.8736647194451237</v>
      </c>
      <c r="C90" s="688">
        <v>13.773628448719808</v>
      </c>
      <c r="D90" s="688">
        <v>13.928406347654162</v>
      </c>
      <c r="E90" s="688"/>
      <c r="F90" s="688">
        <v>7.4154781287274858</v>
      </c>
      <c r="G90" s="688"/>
      <c r="H90" s="688"/>
      <c r="I90" s="688"/>
      <c r="J90" s="688"/>
      <c r="K90" s="688">
        <v>7.5043185760040005</v>
      </c>
      <c r="L90" s="688">
        <v>20.035678156196969</v>
      </c>
      <c r="M90" s="688">
        <v>15.443209492951729</v>
      </c>
      <c r="N90" s="688">
        <v>13.123785849290149</v>
      </c>
      <c r="O90" s="688">
        <v>14.849707882227326</v>
      </c>
      <c r="P90" s="688">
        <v>16.593048670617147</v>
      </c>
      <c r="Q90" s="688">
        <v>14.444913565136703</v>
      </c>
      <c r="R90" s="688">
        <v>40.788373861434998</v>
      </c>
      <c r="S90" s="688">
        <v>24.362968536451614</v>
      </c>
      <c r="T90" s="688">
        <v>13.813920281877071</v>
      </c>
      <c r="U90" s="688">
        <v>14.282895175111733</v>
      </c>
      <c r="V90" s="688"/>
      <c r="W90" s="688">
        <v>13.969495714080736</v>
      </c>
    </row>
    <row r="91" spans="1:23" s="594" customFormat="1" ht="15">
      <c r="A91" s="633">
        <v>39142</v>
      </c>
      <c r="B91" s="688">
        <v>9.9739049704039573</v>
      </c>
      <c r="C91" s="688">
        <v>14.012668080684424</v>
      </c>
      <c r="D91" s="688">
        <v>14.289713905310562</v>
      </c>
      <c r="E91" s="688"/>
      <c r="F91" s="688">
        <v>7.4652130591683159</v>
      </c>
      <c r="G91" s="688"/>
      <c r="H91" s="688"/>
      <c r="I91" s="688"/>
      <c r="J91" s="688"/>
      <c r="K91" s="688">
        <v>7.5546156173981291</v>
      </c>
      <c r="L91" s="688">
        <v>20.83863472352547</v>
      </c>
      <c r="M91" s="688">
        <v>15.377772164591764</v>
      </c>
      <c r="N91" s="688">
        <v>13.796082242850369</v>
      </c>
      <c r="O91" s="688">
        <v>15.744788313763181</v>
      </c>
      <c r="P91" s="688">
        <v>16.084059447592079</v>
      </c>
      <c r="Q91" s="688">
        <v>13.562589001821198</v>
      </c>
      <c r="R91" s="688">
        <v>39.576131980937802</v>
      </c>
      <c r="S91" s="688">
        <v>23.496575629749923</v>
      </c>
      <c r="T91" s="688">
        <v>14.05481245756825</v>
      </c>
      <c r="U91" s="688">
        <v>13.697719954999336</v>
      </c>
      <c r="V91" s="688"/>
      <c r="W91" s="688">
        <v>16.785681216991861</v>
      </c>
    </row>
    <row r="92" spans="1:23" s="594" customFormat="1" ht="15">
      <c r="A92" s="633">
        <v>39173</v>
      </c>
      <c r="B92" s="688">
        <v>10.092940268417571</v>
      </c>
      <c r="C92" s="688">
        <v>14.128066523701825</v>
      </c>
      <c r="D92" s="688">
        <v>14.28068121636915</v>
      </c>
      <c r="E92" s="688"/>
      <c r="F92" s="688">
        <v>7.5298684687413919</v>
      </c>
      <c r="G92" s="688"/>
      <c r="H92" s="688"/>
      <c r="I92" s="688"/>
      <c r="J92" s="688"/>
      <c r="K92" s="688">
        <v>7.6300611794893225</v>
      </c>
      <c r="L92" s="688">
        <v>20.188622264259539</v>
      </c>
      <c r="M92" s="688">
        <v>15.704958806391589</v>
      </c>
      <c r="N92" s="688">
        <v>13.92914090407583</v>
      </c>
      <c r="O92" s="688">
        <v>15.647731399500255</v>
      </c>
      <c r="P92" s="688">
        <v>15.597691967812574</v>
      </c>
      <c r="Q92" s="688">
        <v>13.604604457217173</v>
      </c>
      <c r="R92" s="688">
        <v>40.057463315841098</v>
      </c>
      <c r="S92" s="688">
        <v>23.548559204152028</v>
      </c>
      <c r="T92" s="688">
        <v>14.370464273991178</v>
      </c>
      <c r="U92" s="688">
        <v>13.998007239004382</v>
      </c>
      <c r="V92" s="688"/>
      <c r="W92" s="688">
        <v>17.180757600493788</v>
      </c>
    </row>
    <row r="93" spans="1:23" s="594" customFormat="1" ht="15">
      <c r="A93" s="633">
        <v>39203</v>
      </c>
      <c r="B93" s="688">
        <v>10.14055438762302</v>
      </c>
      <c r="C93" s="688">
        <v>14.212142532185929</v>
      </c>
      <c r="D93" s="688">
        <v>14.25900276290977</v>
      </c>
      <c r="E93" s="688"/>
      <c r="F93" s="688">
        <v>7.5562279818750318</v>
      </c>
      <c r="G93" s="688"/>
      <c r="H93" s="688"/>
      <c r="I93" s="688"/>
      <c r="J93" s="688"/>
      <c r="K93" s="688">
        <v>7.6521918777027391</v>
      </c>
      <c r="L93" s="688">
        <v>20.093032196720433</v>
      </c>
      <c r="M93" s="688">
        <v>15.078941698414589</v>
      </c>
      <c r="N93" s="688">
        <v>14.282096510694943</v>
      </c>
      <c r="O93" s="688">
        <v>16.039194287027382</v>
      </c>
      <c r="P93" s="688">
        <v>15.120373185331289</v>
      </c>
      <c r="Q93" s="688">
        <v>14.519701075741541</v>
      </c>
      <c r="R93" s="688">
        <v>40.289215440053795</v>
      </c>
      <c r="S93" s="688">
        <v>24.04240316097199</v>
      </c>
      <c r="T93" s="688">
        <v>13.961778237990968</v>
      </c>
      <c r="U93" s="688">
        <v>14.420719338796095</v>
      </c>
      <c r="V93" s="688"/>
      <c r="W93" s="688">
        <v>16.819110757134336</v>
      </c>
    </row>
    <row r="94" spans="1:23" s="594" customFormat="1" ht="15">
      <c r="A94" s="633">
        <v>39234</v>
      </c>
      <c r="B94" s="688">
        <v>10.294673773472226</v>
      </c>
      <c r="C94" s="688">
        <v>14.53360962344869</v>
      </c>
      <c r="D94" s="688">
        <v>14.289713905310562</v>
      </c>
      <c r="E94" s="688"/>
      <c r="F94" s="688">
        <v>7.6765865135418361</v>
      </c>
      <c r="G94" s="688"/>
      <c r="H94" s="688"/>
      <c r="I94" s="688"/>
      <c r="J94" s="688"/>
      <c r="K94" s="688">
        <v>7.7724018066347078</v>
      </c>
      <c r="L94" s="688">
        <v>20.02038374539071</v>
      </c>
      <c r="M94" s="688">
        <v>14.759389411590098</v>
      </c>
      <c r="N94" s="688">
        <v>14.494990368655683</v>
      </c>
      <c r="O94" s="688">
        <v>15.340384504334333</v>
      </c>
      <c r="P94" s="688">
        <v>15.375998884006101</v>
      </c>
      <c r="Q94" s="688">
        <v>15.008760976550708</v>
      </c>
      <c r="R94" s="688">
        <v>39.86314807323199</v>
      </c>
      <c r="S94" s="688">
        <v>25.042220575305745</v>
      </c>
      <c r="T94" s="688">
        <v>13.945164984495024</v>
      </c>
      <c r="U94" s="688">
        <v>15.815130290932343</v>
      </c>
      <c r="V94" s="688"/>
      <c r="W94" s="688">
        <v>15.41101800567877</v>
      </c>
    </row>
    <row r="95" spans="1:23" s="594" customFormat="1" ht="15">
      <c r="A95" s="633">
        <v>39264</v>
      </c>
      <c r="B95" s="688">
        <v>10.341661391109179</v>
      </c>
      <c r="C95" s="688">
        <v>14.616037082746836</v>
      </c>
      <c r="D95" s="688">
        <v>14.339393694488315</v>
      </c>
      <c r="E95" s="688"/>
      <c r="F95" s="688">
        <v>7.6934963898917168</v>
      </c>
      <c r="G95" s="688"/>
      <c r="H95" s="688"/>
      <c r="I95" s="688"/>
      <c r="J95" s="688"/>
      <c r="K95" s="688">
        <v>7.7945325048481244</v>
      </c>
      <c r="L95" s="688">
        <v>19.866165103094282</v>
      </c>
      <c r="M95" s="688">
        <v>15.128019694684568</v>
      </c>
      <c r="N95" s="688">
        <v>14.834640109152254</v>
      </c>
      <c r="O95" s="688">
        <v>15.591654071259457</v>
      </c>
      <c r="P95" s="688">
        <v>15.258365819129196</v>
      </c>
      <c r="Q95" s="688">
        <v>14.293657925711186</v>
      </c>
      <c r="R95" s="688">
        <v>39.927325584552428</v>
      </c>
      <c r="S95" s="688">
        <v>25.02489271717171</v>
      </c>
      <c r="T95" s="688">
        <v>14.760045068471053</v>
      </c>
      <c r="U95" s="688">
        <v>16.184714640477011</v>
      </c>
      <c r="V95" s="688"/>
      <c r="W95" s="688">
        <v>15.619699377477222</v>
      </c>
    </row>
    <row r="96" spans="1:23" s="594" customFormat="1" ht="15">
      <c r="A96" s="633">
        <v>39295</v>
      </c>
      <c r="B96" s="688">
        <v>10.611057065561045</v>
      </c>
      <c r="C96" s="688">
        <v>14.847658243374619</v>
      </c>
      <c r="D96" s="688">
        <v>14.642892042919692</v>
      </c>
      <c r="E96" s="688"/>
      <c r="F96" s="688">
        <v>7.9207850220063012</v>
      </c>
      <c r="G96" s="688"/>
      <c r="H96" s="688"/>
      <c r="I96" s="688"/>
      <c r="J96" s="688"/>
      <c r="K96" s="688">
        <v>8.0208691911217027</v>
      </c>
      <c r="L96" s="688">
        <v>20.559511726311278</v>
      </c>
      <c r="M96" s="688">
        <v>15.147650893192553</v>
      </c>
      <c r="N96" s="688">
        <v>15.086751256737337</v>
      </c>
      <c r="O96" s="688">
        <v>15.815963384222659</v>
      </c>
      <c r="P96" s="688">
        <v>16.922195034840026</v>
      </c>
      <c r="Q96" s="688">
        <v>14.369285745423944</v>
      </c>
      <c r="R96" s="688">
        <v>40.01824372558972</v>
      </c>
      <c r="S96" s="688">
        <v>25.229361443153309</v>
      </c>
      <c r="T96" s="688">
        <v>14.507523615332712</v>
      </c>
      <c r="U96" s="688">
        <v>15.654207105401433</v>
      </c>
      <c r="V96" s="688"/>
      <c r="W96" s="688">
        <v>15.861810289418143</v>
      </c>
    </row>
    <row r="97" spans="1:23" s="594" customFormat="1" ht="15">
      <c r="A97" s="633">
        <v>39326</v>
      </c>
      <c r="B97" s="688">
        <v>10.664309698882926</v>
      </c>
      <c r="C97" s="688">
        <v>14.630874025420502</v>
      </c>
      <c r="D97" s="688">
        <v>14.522757279998938</v>
      </c>
      <c r="E97" s="688"/>
      <c r="F97" s="688">
        <v>8.0983387236800599</v>
      </c>
      <c r="G97" s="688"/>
      <c r="H97" s="688"/>
      <c r="I97" s="688"/>
      <c r="J97" s="688"/>
      <c r="K97" s="688">
        <v>8.1994236880708602</v>
      </c>
      <c r="L97" s="688">
        <v>20.667847136188932</v>
      </c>
      <c r="M97" s="688">
        <v>15.261075595683161</v>
      </c>
      <c r="N97" s="688">
        <v>14.861952150140636</v>
      </c>
      <c r="O97" s="688">
        <v>15.70596554805801</v>
      </c>
      <c r="P97" s="688">
        <v>16.192643815170761</v>
      </c>
      <c r="Q97" s="688">
        <v>14.718854334318468</v>
      </c>
      <c r="R97" s="688">
        <v>38.215925282674036</v>
      </c>
      <c r="S97" s="688">
        <v>24.820423991190115</v>
      </c>
      <c r="T97" s="688">
        <v>13.535648285820013</v>
      </c>
      <c r="U97" s="688">
        <v>15.470954865418868</v>
      </c>
      <c r="V97" s="688"/>
      <c r="W97" s="688">
        <v>16.438216602783765</v>
      </c>
    </row>
    <row r="98" spans="1:23" s="594" customFormat="1" ht="15">
      <c r="A98" s="633">
        <v>39356</v>
      </c>
      <c r="B98" s="688">
        <v>10.441275140499521</v>
      </c>
      <c r="C98" s="688">
        <v>14.40667133612955</v>
      </c>
      <c r="D98" s="688">
        <v>14.176805293542934</v>
      </c>
      <c r="E98" s="688"/>
      <c r="F98" s="688">
        <v>7.9207850220063012</v>
      </c>
      <c r="G98" s="688"/>
      <c r="H98" s="688"/>
      <c r="I98" s="688"/>
      <c r="J98" s="688"/>
      <c r="K98" s="688">
        <v>8.0233840431914096</v>
      </c>
      <c r="L98" s="688">
        <v>20.184798661557977</v>
      </c>
      <c r="M98" s="688">
        <v>15.639521478031623</v>
      </c>
      <c r="N98" s="688">
        <v>14.540510436969655</v>
      </c>
      <c r="O98" s="688">
        <v>15.863413431195641</v>
      </c>
      <c r="P98" s="688">
        <v>17.114479852427269</v>
      </c>
      <c r="Q98" s="688">
        <v>14.09450466713426</v>
      </c>
      <c r="R98" s="688">
        <v>34.468671705019482</v>
      </c>
      <c r="S98" s="688">
        <v>25.037022217865534</v>
      </c>
      <c r="T98" s="688">
        <v>15.270071950796522</v>
      </c>
      <c r="U98" s="688">
        <v>16.268641086519448</v>
      </c>
      <c r="V98" s="688"/>
      <c r="W98" s="688">
        <v>15.808120421916598</v>
      </c>
    </row>
    <row r="99" spans="1:23" s="594" customFormat="1" ht="15">
      <c r="A99" s="633">
        <v>39387</v>
      </c>
      <c r="B99" s="688">
        <v>10.428118607561172</v>
      </c>
      <c r="C99" s="688">
        <v>14.150321937712322</v>
      </c>
      <c r="D99" s="688">
        <v>13.909437700877202</v>
      </c>
      <c r="E99" s="688"/>
      <c r="F99" s="688">
        <v>7.9993662121028111</v>
      </c>
      <c r="G99" s="688"/>
      <c r="H99" s="688"/>
      <c r="I99" s="688"/>
      <c r="J99" s="688"/>
      <c r="K99" s="688">
        <v>8.1058711910777799</v>
      </c>
      <c r="L99" s="688">
        <v>20.126170086800656</v>
      </c>
      <c r="M99" s="688">
        <v>15.55772481758167</v>
      </c>
      <c r="N99" s="688">
        <v>14.141334453293275</v>
      </c>
      <c r="O99" s="688">
        <v>16.26566042030754</v>
      </c>
      <c r="P99" s="688">
        <v>16.228838604363652</v>
      </c>
      <c r="Q99" s="688">
        <v>14.402057800632805</v>
      </c>
      <c r="R99" s="688">
        <v>40.059246024488893</v>
      </c>
      <c r="S99" s="688">
        <v>25.061281219253182</v>
      </c>
      <c r="T99" s="688">
        <v>15.466108342048656</v>
      </c>
      <c r="U99" s="688">
        <v>16.534279837754681</v>
      </c>
      <c r="V99" s="688"/>
      <c r="W99" s="688">
        <v>15.180050273785339</v>
      </c>
    </row>
    <row r="100" spans="1:23" s="594" customFormat="1" ht="15">
      <c r="A100" s="633">
        <v>39417</v>
      </c>
      <c r="B100" s="688">
        <v>10.486383253430995</v>
      </c>
      <c r="C100" s="688">
        <v>14.153619036084248</v>
      </c>
      <c r="D100" s="688">
        <v>13.884146171841255</v>
      </c>
      <c r="E100" s="688"/>
      <c r="F100" s="688">
        <v>8.0590481286318045</v>
      </c>
      <c r="G100" s="688"/>
      <c r="H100" s="688"/>
      <c r="I100" s="688"/>
      <c r="J100" s="688"/>
      <c r="K100" s="688">
        <v>8.1657246703367932</v>
      </c>
      <c r="L100" s="688">
        <v>20.02548188232613</v>
      </c>
      <c r="M100" s="688">
        <v>15.571902905392994</v>
      </c>
      <c r="N100" s="688">
        <v>14.19875977024321</v>
      </c>
      <c r="O100" s="688">
        <v>15.842923638184581</v>
      </c>
      <c r="P100" s="688">
        <v>16.098763580701696</v>
      </c>
      <c r="Q100" s="688">
        <v>14.462560056403012</v>
      </c>
      <c r="R100" s="688">
        <v>40.119858118513754</v>
      </c>
      <c r="S100" s="688">
        <v>24.482530757576448</v>
      </c>
      <c r="T100" s="688">
        <v>14.947774832975217</v>
      </c>
      <c r="U100" s="688">
        <v>16.971621318049205</v>
      </c>
      <c r="V100" s="688"/>
      <c r="W100" s="688">
        <v>15.564996493607724</v>
      </c>
    </row>
    <row r="101" spans="1:23" s="594" customFormat="1" ht="16.5" customHeight="1">
      <c r="A101" s="633">
        <v>39448</v>
      </c>
      <c r="B101" s="688">
        <v>10.637996633006232</v>
      </c>
      <c r="C101" s="688">
        <v>14.45365498792949</v>
      </c>
      <c r="D101" s="688">
        <v>14.347523114535583</v>
      </c>
      <c r="E101" s="688"/>
      <c r="F101" s="688">
        <v>8.1013228195065086</v>
      </c>
      <c r="G101" s="688"/>
      <c r="H101" s="688"/>
      <c r="I101" s="688"/>
      <c r="J101" s="688"/>
      <c r="K101" s="688">
        <v>8.2064652738660371</v>
      </c>
      <c r="L101" s="688">
        <v>20.525099301997194</v>
      </c>
      <c r="M101" s="688">
        <v>15.538093619073679</v>
      </c>
      <c r="N101" s="688">
        <v>14.364032633660097</v>
      </c>
      <c r="O101" s="688">
        <v>15.930274861021211</v>
      </c>
      <c r="P101" s="688">
        <v>16.024111827991348</v>
      </c>
      <c r="Q101" s="688">
        <v>13.943249027708745</v>
      </c>
      <c r="R101" s="688">
        <v>35.251280801399282</v>
      </c>
      <c r="S101" s="688">
        <v>25.170446725497595</v>
      </c>
      <c r="T101" s="688">
        <v>15.168731104471268</v>
      </c>
      <c r="U101" s="688">
        <v>16.423404532891279</v>
      </c>
      <c r="V101" s="688"/>
      <c r="W101" s="688">
        <v>15.82534170017181</v>
      </c>
    </row>
    <row r="102" spans="1:23" s="594" customFormat="1" ht="15">
      <c r="A102" s="633">
        <v>39479</v>
      </c>
      <c r="B102" s="688">
        <v>10.666189203588402</v>
      </c>
      <c r="C102" s="688">
        <v>14.653129439431</v>
      </c>
      <c r="D102" s="688">
        <v>14.819932746171325</v>
      </c>
      <c r="E102" s="688"/>
      <c r="F102" s="688">
        <v>8.0605401765450289</v>
      </c>
      <c r="G102" s="688"/>
      <c r="H102" s="688"/>
      <c r="I102" s="688"/>
      <c r="J102" s="688"/>
      <c r="K102" s="688">
        <v>8.1667306111646756</v>
      </c>
      <c r="L102" s="688">
        <v>20.319899290346584</v>
      </c>
      <c r="M102" s="688">
        <v>15.584990371064988</v>
      </c>
      <c r="N102" s="688">
        <v>14.469078945153885</v>
      </c>
      <c r="O102" s="688">
        <v>15.983116958786582</v>
      </c>
      <c r="P102" s="688">
        <v>15.929100506360008</v>
      </c>
      <c r="Q102" s="688">
        <v>14.237357215480577</v>
      </c>
      <c r="R102" s="688">
        <v>35.149666408475248</v>
      </c>
      <c r="S102" s="688">
        <v>24.678335554491031</v>
      </c>
      <c r="T102" s="688">
        <v>15.203618936812749</v>
      </c>
      <c r="U102" s="688">
        <v>16.747560806137749</v>
      </c>
      <c r="V102" s="688"/>
      <c r="W102" s="688">
        <v>15.774690881774129</v>
      </c>
    </row>
    <row r="103" spans="1:23" s="594" customFormat="1" ht="15">
      <c r="A103" s="633">
        <v>39508</v>
      </c>
      <c r="B103" s="688">
        <v>10.749513912197934</v>
      </c>
      <c r="C103" s="688">
        <v>14.087677068645736</v>
      </c>
      <c r="D103" s="688">
        <v>14.095511093070249</v>
      </c>
      <c r="E103" s="688"/>
      <c r="F103" s="688">
        <v>8.3917748132809429</v>
      </c>
      <c r="G103" s="688"/>
      <c r="H103" s="688"/>
      <c r="I103" s="688"/>
      <c r="J103" s="688"/>
      <c r="K103" s="688">
        <v>8.4966792027101601</v>
      </c>
      <c r="L103" s="688">
        <v>20.824614846953068</v>
      </c>
      <c r="M103" s="688">
        <v>15.324331679764461</v>
      </c>
      <c r="N103" s="688">
        <v>14.132930748373772</v>
      </c>
      <c r="O103" s="688">
        <v>16.387520768215431</v>
      </c>
      <c r="P103" s="688">
        <v>16.44826951384557</v>
      </c>
      <c r="Q103" s="688">
        <v>13.596201366137979</v>
      </c>
      <c r="R103" s="688">
        <v>34.727164458949026</v>
      </c>
      <c r="S103" s="688">
        <v>25.012763216477886</v>
      </c>
      <c r="T103" s="688">
        <v>15.076527547568782</v>
      </c>
      <c r="U103" s="688">
        <v>17.010889655188329</v>
      </c>
      <c r="V103" s="688"/>
      <c r="W103" s="688">
        <v>15.297560172467964</v>
      </c>
    </row>
    <row r="104" spans="1:23" s="594" customFormat="1" ht="15">
      <c r="A104" s="633">
        <v>39539</v>
      </c>
      <c r="B104" s="688">
        <v>10.917416332553978</v>
      </c>
      <c r="C104" s="688">
        <v>14.297042815263017</v>
      </c>
      <c r="D104" s="688">
        <v>14.48752979312744</v>
      </c>
      <c r="E104" s="688"/>
      <c r="F104" s="688">
        <v>8.5195935845138724</v>
      </c>
      <c r="G104" s="688"/>
      <c r="H104" s="688"/>
      <c r="I104" s="688"/>
      <c r="J104" s="688"/>
      <c r="K104" s="688">
        <v>8.627451510334895</v>
      </c>
      <c r="L104" s="688">
        <v>20.740495587518652</v>
      </c>
      <c r="M104" s="688">
        <v>16.09322028799405</v>
      </c>
      <c r="N104" s="688">
        <v>14.319212874089416</v>
      </c>
      <c r="O104" s="688">
        <v>16.612908491337112</v>
      </c>
      <c r="P104" s="688">
        <v>17.090727022019433</v>
      </c>
      <c r="Q104" s="688">
        <v>14.276851743552797</v>
      </c>
      <c r="R104" s="688">
        <v>39.834624734867347</v>
      </c>
      <c r="S104" s="688">
        <v>24.919192782554106</v>
      </c>
      <c r="T104" s="688">
        <v>14.842280673275976</v>
      </c>
      <c r="U104" s="688">
        <v>17.675371516973847</v>
      </c>
      <c r="V104" s="688"/>
      <c r="W104" s="688">
        <v>15.515358691577996</v>
      </c>
    </row>
    <row r="105" spans="1:23" s="594" customFormat="1" ht="15">
      <c r="A105" s="633">
        <v>39569</v>
      </c>
      <c r="B105" s="688">
        <v>11.124161850156575</v>
      </c>
      <c r="C105" s="688">
        <v>14.68280332477833</v>
      </c>
      <c r="D105" s="688">
        <v>14.791028141558812</v>
      </c>
      <c r="E105" s="688"/>
      <c r="F105" s="688">
        <v>8.6643222320966835</v>
      </c>
      <c r="G105" s="688"/>
      <c r="H105" s="688"/>
      <c r="I105" s="688"/>
      <c r="J105" s="688"/>
      <c r="K105" s="688">
        <v>8.7702951078942206</v>
      </c>
      <c r="L105" s="688">
        <v>21.164915487392292</v>
      </c>
      <c r="M105" s="688">
        <v>16.33642902506525</v>
      </c>
      <c r="N105" s="688">
        <v>14.527204570847109</v>
      </c>
      <c r="O105" s="688">
        <v>17.047507785203312</v>
      </c>
      <c r="P105" s="688">
        <v>17.299978147040846</v>
      </c>
      <c r="Q105" s="688">
        <v>14.169292177739097</v>
      </c>
      <c r="R105" s="688">
        <v>41.367754171966745</v>
      </c>
      <c r="S105" s="688">
        <v>25.241490943847129</v>
      </c>
      <c r="T105" s="688">
        <v>15.087326162341141</v>
      </c>
      <c r="U105" s="688">
        <v>19.634168569560597</v>
      </c>
      <c r="V105" s="688"/>
      <c r="W105" s="688">
        <v>16.647910990950169</v>
      </c>
    </row>
    <row r="106" spans="1:23" s="594" customFormat="1" ht="15">
      <c r="A106" s="633">
        <v>39600</v>
      </c>
      <c r="B106" s="688">
        <v>11.535146879087794</v>
      </c>
      <c r="C106" s="688">
        <v>15.052078342434015</v>
      </c>
      <c r="D106" s="688">
        <v>15.425122905245795</v>
      </c>
      <c r="E106" s="688"/>
      <c r="F106" s="688">
        <v>9.0626990249277171</v>
      </c>
      <c r="G106" s="688"/>
      <c r="H106" s="688"/>
      <c r="I106" s="688"/>
      <c r="J106" s="688"/>
      <c r="K106" s="688">
        <v>9.1646239124241902</v>
      </c>
      <c r="L106" s="688">
        <v>21.092267036062573</v>
      </c>
      <c r="M106" s="688">
        <v>16.702878063881055</v>
      </c>
      <c r="N106" s="688">
        <v>15.004815133772183</v>
      </c>
      <c r="O106" s="688">
        <v>17.58347763396635</v>
      </c>
      <c r="P106" s="688">
        <v>17.506967097737711</v>
      </c>
      <c r="Q106" s="688">
        <v>14.223071960645948</v>
      </c>
      <c r="R106" s="688">
        <v>40.907815340836926</v>
      </c>
      <c r="S106" s="688">
        <v>25.15311886736356</v>
      </c>
      <c r="T106" s="688">
        <v>15.796712086617932</v>
      </c>
      <c r="U106" s="688">
        <v>20.1485067893436</v>
      </c>
      <c r="V106" s="688"/>
      <c r="W106" s="688">
        <v>16.650950040054031</v>
      </c>
    </row>
    <row r="107" spans="1:23" s="594" customFormat="1" ht="15">
      <c r="A107" s="633">
        <v>39630</v>
      </c>
      <c r="B107" s="688">
        <v>11.78449450334789</v>
      </c>
      <c r="C107" s="688">
        <v>15.311724839223167</v>
      </c>
      <c r="D107" s="688">
        <v>15.288729302230504</v>
      </c>
      <c r="E107" s="688"/>
      <c r="F107" s="688">
        <v>9.2999346431304684</v>
      </c>
      <c r="G107" s="688"/>
      <c r="H107" s="688"/>
      <c r="I107" s="688"/>
      <c r="J107" s="688"/>
      <c r="K107" s="688">
        <v>9.400517036562654</v>
      </c>
      <c r="L107" s="688">
        <v>21.271976363036092</v>
      </c>
      <c r="M107" s="688">
        <v>16.955902400206252</v>
      </c>
      <c r="N107" s="688">
        <v>15.413795439854653</v>
      </c>
      <c r="O107" s="688">
        <v>17.877883607230547</v>
      </c>
      <c r="P107" s="688">
        <v>17.860997379530698</v>
      </c>
      <c r="Q107" s="688">
        <v>14.447434492460461</v>
      </c>
      <c r="R107" s="688">
        <v>41.25366081850818</v>
      </c>
      <c r="S107" s="688">
        <v>25.768257831121765</v>
      </c>
      <c r="T107" s="688">
        <v>16.29510969149624</v>
      </c>
      <c r="U107" s="688">
        <v>20.139267180604985</v>
      </c>
      <c r="V107" s="688"/>
      <c r="W107" s="688">
        <v>17.493779658191457</v>
      </c>
    </row>
    <row r="108" spans="1:23" s="594" customFormat="1" ht="15">
      <c r="A108" s="633">
        <v>39661</v>
      </c>
      <c r="B108" s="688">
        <v>11.92232484841629</v>
      </c>
      <c r="C108" s="688">
        <v>15.421353360089698</v>
      </c>
      <c r="D108" s="688">
        <v>15.608486490756416</v>
      </c>
      <c r="E108" s="688"/>
      <c r="F108" s="688">
        <v>9.4078594421870658</v>
      </c>
      <c r="G108" s="688"/>
      <c r="H108" s="688"/>
      <c r="I108" s="688"/>
      <c r="J108" s="688"/>
      <c r="K108" s="688">
        <v>9.5081527051460881</v>
      </c>
      <c r="L108" s="688">
        <v>21.288545308076205</v>
      </c>
      <c r="M108" s="688">
        <v>17.22419544648211</v>
      </c>
      <c r="N108" s="688">
        <v>15.705824185807373</v>
      </c>
      <c r="O108" s="688">
        <v>17.80778694692955</v>
      </c>
      <c r="P108" s="688">
        <v>17.659663864645228</v>
      </c>
      <c r="Q108" s="688">
        <v>14.279372670876558</v>
      </c>
      <c r="R108" s="688">
        <v>41.257226235803763</v>
      </c>
      <c r="S108" s="688">
        <v>26.201454284472611</v>
      </c>
      <c r="T108" s="688">
        <v>16.864944286407106</v>
      </c>
      <c r="U108" s="688">
        <v>20.8845956188534</v>
      </c>
      <c r="V108" s="688"/>
      <c r="W108" s="688">
        <v>16.962959081383751</v>
      </c>
    </row>
    <row r="109" spans="1:23" s="594" customFormat="1" ht="15">
      <c r="A109" s="633">
        <v>39692</v>
      </c>
      <c r="B109" s="688">
        <v>12.053263676231262</v>
      </c>
      <c r="C109" s="688">
        <v>15.640610401822761</v>
      </c>
      <c r="D109" s="688">
        <v>15.733137598147874</v>
      </c>
      <c r="E109" s="688"/>
      <c r="F109" s="688">
        <v>9.4869379815879817</v>
      </c>
      <c r="G109" s="688"/>
      <c r="H109" s="688"/>
      <c r="I109" s="688"/>
      <c r="J109" s="688"/>
      <c r="K109" s="688">
        <v>9.5881250009627532</v>
      </c>
      <c r="L109" s="688">
        <v>21.055305543280781</v>
      </c>
      <c r="M109" s="688">
        <v>17.195839270859455</v>
      </c>
      <c r="N109" s="688">
        <v>15.974742743231461</v>
      </c>
      <c r="O109" s="688">
        <v>17.791610794552394</v>
      </c>
      <c r="P109" s="688">
        <v>17.639304295724227</v>
      </c>
      <c r="Q109" s="688">
        <v>14.227273506185544</v>
      </c>
      <c r="R109" s="688">
        <v>41.444410643821705</v>
      </c>
      <c r="S109" s="688">
        <v>26.229178857487064</v>
      </c>
      <c r="T109" s="688">
        <v>16.741175547862323</v>
      </c>
      <c r="U109" s="688">
        <v>20.729062205086688</v>
      </c>
      <c r="V109" s="688"/>
      <c r="W109" s="688">
        <v>17.137197896671779</v>
      </c>
    </row>
    <row r="110" spans="1:23" s="594" customFormat="1" ht="15">
      <c r="A110" s="633">
        <v>39722</v>
      </c>
      <c r="B110" s="688">
        <v>11.980589494286111</v>
      </c>
      <c r="C110" s="688">
        <v>15.547467372815857</v>
      </c>
      <c r="D110" s="688">
        <v>15.794559882949462</v>
      </c>
      <c r="E110" s="688"/>
      <c r="F110" s="688">
        <v>9.4401871469736029</v>
      </c>
      <c r="G110" s="688"/>
      <c r="H110" s="688"/>
      <c r="I110" s="688"/>
      <c r="J110" s="688"/>
      <c r="K110" s="688">
        <v>9.5383309299825658</v>
      </c>
      <c r="L110" s="688">
        <v>20.757064532558768</v>
      </c>
      <c r="M110" s="688">
        <v>17.278726553448749</v>
      </c>
      <c r="N110" s="688">
        <v>15.83748222954625</v>
      </c>
      <c r="O110" s="688">
        <v>17.924255244045057</v>
      </c>
      <c r="P110" s="688">
        <v>17.818016067364137</v>
      </c>
      <c r="Q110" s="688">
        <v>14.305422253222062</v>
      </c>
      <c r="R110" s="688">
        <v>41.255443527155968</v>
      </c>
      <c r="S110" s="688">
        <v>26.348741078611898</v>
      </c>
      <c r="T110" s="688">
        <v>17.056827364285255</v>
      </c>
      <c r="U110" s="688">
        <v>20.852256988268241</v>
      </c>
      <c r="V110" s="688"/>
      <c r="W110" s="688">
        <v>17.438063757954009</v>
      </c>
    </row>
    <row r="111" spans="1:23" s="594" customFormat="1" ht="15">
      <c r="A111" s="633">
        <v>39753</v>
      </c>
      <c r="B111" s="688">
        <v>11.974950980169675</v>
      </c>
      <c r="C111" s="688">
        <v>15.473282659447529</v>
      </c>
      <c r="D111" s="688">
        <v>15.724104909206465</v>
      </c>
      <c r="E111" s="688"/>
      <c r="F111" s="688">
        <v>9.4511288316705855</v>
      </c>
      <c r="G111" s="688"/>
      <c r="H111" s="688"/>
      <c r="I111" s="688"/>
      <c r="J111" s="688"/>
      <c r="K111" s="688">
        <v>9.5478873678474496</v>
      </c>
      <c r="L111" s="688">
        <v>20.722652108244688</v>
      </c>
      <c r="M111" s="688">
        <v>17.263457843498088</v>
      </c>
      <c r="N111" s="688">
        <v>15.618985901639176</v>
      </c>
      <c r="O111" s="688">
        <v>17.747395978054836</v>
      </c>
      <c r="P111" s="688">
        <v>17.994465664679495</v>
      </c>
      <c r="Q111" s="688">
        <v>14.368445436316026</v>
      </c>
      <c r="R111" s="688">
        <v>41.184135181244372</v>
      </c>
      <c r="S111" s="688">
        <v>26.619055665502827</v>
      </c>
      <c r="T111" s="688">
        <v>17.11248176349666</v>
      </c>
      <c r="U111" s="688">
        <v>20.920014119018099</v>
      </c>
      <c r="V111" s="688"/>
      <c r="W111" s="688">
        <v>17.555573656636632</v>
      </c>
    </row>
    <row r="112" spans="1:23" s="594" customFormat="1" ht="15">
      <c r="A112" s="633">
        <v>39783</v>
      </c>
      <c r="B112" s="688">
        <v>12.065167206032628</v>
      </c>
      <c r="C112" s="688">
        <v>15.628246282928037</v>
      </c>
      <c r="D112" s="688">
        <v>16.007731341966736</v>
      </c>
      <c r="E112" s="688"/>
      <c r="F112" s="688">
        <v>9.5073293030687207</v>
      </c>
      <c r="G112" s="688"/>
      <c r="H112" s="688"/>
      <c r="I112" s="688"/>
      <c r="J112" s="688"/>
      <c r="K112" s="688">
        <v>9.605225995036756</v>
      </c>
      <c r="L112" s="688">
        <v>20.692063286632173</v>
      </c>
      <c r="M112" s="688">
        <v>17.453226095741986</v>
      </c>
      <c r="N112" s="688">
        <v>15.866194888021216</v>
      </c>
      <c r="O112" s="688">
        <v>17.731219825677684</v>
      </c>
      <c r="P112" s="688">
        <v>18.353020295121595</v>
      </c>
      <c r="Q112" s="688">
        <v>14.641545896389873</v>
      </c>
      <c r="R112" s="688">
        <v>41.177004346653206</v>
      </c>
      <c r="S112" s="688">
        <v>26.515088516698622</v>
      </c>
      <c r="T112" s="688">
        <v>17.648259188740845</v>
      </c>
      <c r="U112" s="688">
        <v>21.258029805372495</v>
      </c>
      <c r="V112" s="688"/>
      <c r="W112" s="688">
        <v>17.90709033631655</v>
      </c>
    </row>
    <row r="113" spans="1:23" s="594" customFormat="1" ht="16.5" customHeight="1">
      <c r="A113" s="633">
        <v>39814</v>
      </c>
      <c r="B113" s="688">
        <v>12.130949870724361</v>
      </c>
      <c r="C113" s="688">
        <v>15.611760791068411</v>
      </c>
      <c r="D113" s="688">
        <v>16.154060902817577</v>
      </c>
      <c r="E113" s="688"/>
      <c r="F113" s="688">
        <v>9.5948627806445774</v>
      </c>
      <c r="G113" s="688"/>
      <c r="H113" s="688"/>
      <c r="I113" s="688"/>
      <c r="J113" s="688"/>
      <c r="K113" s="688">
        <v>9.6932458174764822</v>
      </c>
      <c r="L113" s="688">
        <v>20.711181300139994</v>
      </c>
      <c r="M113" s="688">
        <v>17.472857294249977</v>
      </c>
      <c r="N113" s="688">
        <v>15.665206278696443</v>
      </c>
      <c r="O113" s="688">
        <v>17.773277821858287</v>
      </c>
      <c r="P113" s="688">
        <v>18.562271420143013</v>
      </c>
      <c r="Q113" s="688">
        <v>14.6986869157284</v>
      </c>
      <c r="R113" s="688">
        <v>41.166308094766471</v>
      </c>
      <c r="S113" s="688">
        <v>26.558408162033711</v>
      </c>
      <c r="T113" s="688">
        <v>17.786979855431969</v>
      </c>
      <c r="U113" s="688">
        <v>21.22338127260268</v>
      </c>
      <c r="V113" s="688"/>
      <c r="W113" s="688">
        <v>18.097537413491832</v>
      </c>
    </row>
    <row r="114" spans="1:23" s="594" customFormat="1" ht="15">
      <c r="A114" s="633">
        <v>39845</v>
      </c>
      <c r="B114" s="688">
        <v>12.221792598155805</v>
      </c>
      <c r="C114" s="688">
        <v>15.704903820075312</v>
      </c>
      <c r="D114" s="688">
        <v>16.168513205123837</v>
      </c>
      <c r="E114" s="688"/>
      <c r="F114" s="688">
        <v>9.6759307172631299</v>
      </c>
      <c r="G114" s="688"/>
      <c r="H114" s="688"/>
      <c r="I114" s="688"/>
      <c r="J114" s="688"/>
      <c r="K114" s="688">
        <v>9.7742240541210297</v>
      </c>
      <c r="L114" s="688">
        <v>20.898537832516645</v>
      </c>
      <c r="M114" s="688">
        <v>17.464132317135313</v>
      </c>
      <c r="N114" s="688">
        <v>15.721931286903084</v>
      </c>
      <c r="O114" s="688">
        <v>17.794846025027823</v>
      </c>
      <c r="P114" s="688">
        <v>18.84278103638794</v>
      </c>
      <c r="Q114" s="688">
        <v>14.539028185223691</v>
      </c>
      <c r="R114" s="688">
        <v>41.17343892935763</v>
      </c>
      <c r="S114" s="688">
        <v>26.293291932582992</v>
      </c>
      <c r="T114" s="688">
        <v>17.749600035066099</v>
      </c>
      <c r="U114" s="688">
        <v>21.445131882329481</v>
      </c>
      <c r="V114" s="688"/>
      <c r="W114" s="688">
        <v>18.129953937266347</v>
      </c>
    </row>
    <row r="115" spans="1:23" s="594" customFormat="1" ht="15">
      <c r="A115" s="633">
        <v>39873</v>
      </c>
      <c r="B115" s="688">
        <v>12.293840278532466</v>
      </c>
      <c r="C115" s="688">
        <v>15.756008844840162</v>
      </c>
      <c r="D115" s="688">
        <v>16.254323750067226</v>
      </c>
      <c r="E115" s="688"/>
      <c r="F115" s="688">
        <v>9.7540145580552302</v>
      </c>
      <c r="G115" s="688"/>
      <c r="H115" s="688"/>
      <c r="I115" s="688"/>
      <c r="J115" s="688"/>
      <c r="K115" s="688">
        <v>9.8552022907655754</v>
      </c>
      <c r="L115" s="688">
        <v>20.899812366750503</v>
      </c>
      <c r="M115" s="688">
        <v>17.47503853852864</v>
      </c>
      <c r="N115" s="688">
        <v>15.712126964497001</v>
      </c>
      <c r="O115" s="688">
        <v>17.894059759607703</v>
      </c>
      <c r="P115" s="688">
        <v>18.918563876260556</v>
      </c>
      <c r="Q115" s="688">
        <v>14.657511769440344</v>
      </c>
      <c r="R115" s="688">
        <v>41.169873512062054</v>
      </c>
      <c r="S115" s="688">
        <v>26.265567359568536</v>
      </c>
      <c r="T115" s="688">
        <v>18.115922274651655</v>
      </c>
      <c r="U115" s="688">
        <v>21.395084001661974</v>
      </c>
      <c r="V115" s="688"/>
      <c r="W115" s="688">
        <v>18.297101637978702</v>
      </c>
    </row>
    <row r="116" spans="1:23" s="594" customFormat="1" ht="15">
      <c r="A116" s="633">
        <v>39904</v>
      </c>
      <c r="B116" s="688">
        <v>12.365887958909127</v>
      </c>
      <c r="C116" s="688">
        <v>15.848327599254082</v>
      </c>
      <c r="D116" s="688">
        <v>16.416008882118469</v>
      </c>
      <c r="E116" s="688"/>
      <c r="F116" s="688">
        <v>9.8266275564988383</v>
      </c>
      <c r="G116" s="688"/>
      <c r="H116" s="688"/>
      <c r="I116" s="688"/>
      <c r="J116" s="688"/>
      <c r="K116" s="688">
        <v>9.9266240895452391</v>
      </c>
      <c r="L116" s="688">
        <v>21.024716721668266</v>
      </c>
      <c r="M116" s="688">
        <v>17.547019599724599</v>
      </c>
      <c r="N116" s="688">
        <v>15.770252590190227</v>
      </c>
      <c r="O116" s="688">
        <v>18.247778291588137</v>
      </c>
      <c r="P116" s="688">
        <v>19.316706557382386</v>
      </c>
      <c r="Q116" s="688">
        <v>15.204552998695956</v>
      </c>
      <c r="R116" s="688">
        <v>41.171656220709842</v>
      </c>
      <c r="S116" s="688">
        <v>26.483898372057364</v>
      </c>
      <c r="T116" s="688">
        <v>17.99630684948086</v>
      </c>
      <c r="U116" s="688">
        <v>21.639163665840439</v>
      </c>
      <c r="V116" s="688"/>
      <c r="W116" s="688">
        <v>18.394351209302251</v>
      </c>
    </row>
    <row r="117" spans="1:23" s="594" customFormat="1" ht="15">
      <c r="A117" s="633">
        <v>39934</v>
      </c>
      <c r="B117" s="688">
        <v>12.593934529840475</v>
      </c>
      <c r="C117" s="688">
        <v>16.133526608425658</v>
      </c>
      <c r="D117" s="688">
        <v>16.652665332383407</v>
      </c>
      <c r="E117" s="688"/>
      <c r="F117" s="688">
        <v>10.028054024784192</v>
      </c>
      <c r="G117" s="688"/>
      <c r="H117" s="688"/>
      <c r="I117" s="688"/>
      <c r="J117" s="688"/>
      <c r="K117" s="688">
        <v>10.129321166363576</v>
      </c>
      <c r="L117" s="688">
        <v>21.113934118038102</v>
      </c>
      <c r="M117" s="688">
        <v>17.408510588029344</v>
      </c>
      <c r="N117" s="688">
        <v>16.015360650342387</v>
      </c>
      <c r="O117" s="688">
        <v>18.078467896707256</v>
      </c>
      <c r="P117" s="688">
        <v>18.945709968155228</v>
      </c>
      <c r="Q117" s="688">
        <v>15.463368203935174</v>
      </c>
      <c r="R117" s="688">
        <v>41.171656220709842</v>
      </c>
      <c r="S117" s="688">
        <v>26.806196533350395</v>
      </c>
      <c r="T117" s="688">
        <v>18.589399999286044</v>
      </c>
      <c r="U117" s="688">
        <v>21.406633512585245</v>
      </c>
      <c r="V117" s="688"/>
      <c r="W117" s="688">
        <v>18.209982230334685</v>
      </c>
    </row>
    <row r="118" spans="1:23" s="594" customFormat="1" ht="15">
      <c r="A118" s="633">
        <v>39965</v>
      </c>
      <c r="B118" s="688">
        <v>12.82636661175127</v>
      </c>
      <c r="C118" s="688">
        <v>16.327231137776298</v>
      </c>
      <c r="D118" s="688">
        <v>16.863126984718257</v>
      </c>
      <c r="E118" s="688"/>
      <c r="F118" s="688">
        <v>10.253353259681145</v>
      </c>
      <c r="G118" s="688"/>
      <c r="H118" s="688"/>
      <c r="I118" s="688"/>
      <c r="J118" s="688"/>
      <c r="K118" s="688">
        <v>10.353645970981391</v>
      </c>
      <c r="L118" s="688">
        <v>21.166190021626146</v>
      </c>
      <c r="M118" s="688">
        <v>17.47940102708597</v>
      </c>
      <c r="N118" s="688">
        <v>16.343805450946292</v>
      </c>
      <c r="O118" s="688">
        <v>18.245621471271182</v>
      </c>
      <c r="P118" s="688">
        <v>19.127815001281977</v>
      </c>
      <c r="Q118" s="688">
        <v>15.154134452220784</v>
      </c>
      <c r="R118" s="688">
        <v>41.171656220709842</v>
      </c>
      <c r="S118" s="688">
        <v>26.944819398422663</v>
      </c>
      <c r="T118" s="688">
        <v>18.650869037221035</v>
      </c>
      <c r="U118" s="688">
        <v>21.589885752567813</v>
      </c>
      <c r="V118" s="688"/>
      <c r="W118" s="688">
        <v>18.846156509409575</v>
      </c>
    </row>
    <row r="119" spans="1:23" s="594" customFormat="1" ht="15">
      <c r="A119" s="633">
        <v>39995</v>
      </c>
      <c r="B119" s="688">
        <v>13.091376775223688</v>
      </c>
      <c r="C119" s="688">
        <v>16.580283437821599</v>
      </c>
      <c r="D119" s="688">
        <v>17.181077635455893</v>
      </c>
      <c r="E119" s="688"/>
      <c r="F119" s="688">
        <v>10.496557069536795</v>
      </c>
      <c r="G119" s="688"/>
      <c r="H119" s="688"/>
      <c r="I119" s="688"/>
      <c r="J119" s="688"/>
      <c r="K119" s="688">
        <v>10.597586621742916</v>
      </c>
      <c r="L119" s="688">
        <v>21.510314264766937</v>
      </c>
      <c r="M119" s="688">
        <v>17.623363149477893</v>
      </c>
      <c r="N119" s="688">
        <v>16.684855808929445</v>
      </c>
      <c r="O119" s="688">
        <v>20.214798420650055</v>
      </c>
      <c r="P119" s="688">
        <v>19.434339622259291</v>
      </c>
      <c r="Q119" s="688">
        <v>14.905402956276603</v>
      </c>
      <c r="R119" s="688">
        <v>42.168190354824439</v>
      </c>
      <c r="S119" s="688">
        <v>27.428266640362207</v>
      </c>
      <c r="T119" s="688">
        <v>18.924157057229305</v>
      </c>
      <c r="U119" s="688">
        <v>21.130215217821632</v>
      </c>
      <c r="V119" s="688"/>
      <c r="W119" s="688">
        <v>19.044707717528489</v>
      </c>
    </row>
    <row r="120" spans="1:23" s="594" customFormat="1" ht="15">
      <c r="A120" s="633">
        <v>40026</v>
      </c>
      <c r="B120" s="688">
        <v>13.239231145387967</v>
      </c>
      <c r="C120" s="688">
        <v>16.661886622526762</v>
      </c>
      <c r="D120" s="688">
        <v>17.05191018359373</v>
      </c>
      <c r="E120" s="688"/>
      <c r="F120" s="688">
        <v>10.606968615115434</v>
      </c>
      <c r="G120" s="688"/>
      <c r="H120" s="688"/>
      <c r="I120" s="688"/>
      <c r="J120" s="688"/>
      <c r="K120" s="688">
        <v>10.709749024051824</v>
      </c>
      <c r="L120" s="688">
        <v>21.266878226100676</v>
      </c>
      <c r="M120" s="688">
        <v>17.848031310180442</v>
      </c>
      <c r="N120" s="688">
        <v>16.701663218768449</v>
      </c>
      <c r="O120" s="688">
        <v>20.41430429996829</v>
      </c>
      <c r="P120" s="688">
        <v>19.443388319557513</v>
      </c>
      <c r="Q120" s="688">
        <v>15.009601285658627</v>
      </c>
      <c r="R120" s="688">
        <v>43.031021340354798</v>
      </c>
      <c r="S120" s="688">
        <v>27.81294509093776</v>
      </c>
      <c r="T120" s="688">
        <v>20.033922390758338</v>
      </c>
      <c r="U120" s="688">
        <v>21.617604578783659</v>
      </c>
      <c r="V120" s="688"/>
      <c r="W120" s="688">
        <v>19.268584334846246</v>
      </c>
    </row>
    <row r="121" spans="1:23" s="594" customFormat="1" ht="15">
      <c r="A121" s="633">
        <v>40057</v>
      </c>
      <c r="B121" s="688">
        <v>13.305640311648196</v>
      </c>
      <c r="C121" s="688">
        <v>16.802837577926589</v>
      </c>
      <c r="D121" s="688">
        <v>17.193723399973862</v>
      </c>
      <c r="E121" s="688"/>
      <c r="F121" s="688">
        <v>10.670131976775284</v>
      </c>
      <c r="G121" s="688"/>
      <c r="H121" s="688"/>
      <c r="I121" s="688"/>
      <c r="J121" s="688"/>
      <c r="K121" s="688">
        <v>10.7716143849666</v>
      </c>
      <c r="L121" s="688">
        <v>21.069325419853186</v>
      </c>
      <c r="M121" s="688">
        <v>17.834943844508448</v>
      </c>
      <c r="N121" s="688">
        <v>16.761189461948259</v>
      </c>
      <c r="O121" s="688">
        <v>20.102643764168452</v>
      </c>
      <c r="P121" s="688">
        <v>19.403800268877792</v>
      </c>
      <c r="Q121" s="688">
        <v>15.296987000567103</v>
      </c>
      <c r="R121" s="688">
        <v>42.909797152305082</v>
      </c>
      <c r="S121" s="688">
        <v>27.658727153544859</v>
      </c>
      <c r="T121" s="688">
        <v>20.073794199148601</v>
      </c>
      <c r="U121" s="688">
        <v>21.34657605578424</v>
      </c>
      <c r="V121" s="688"/>
      <c r="W121" s="688">
        <v>19.299987842252808</v>
      </c>
    </row>
    <row r="122" spans="1:23" s="594" customFormat="1" ht="15">
      <c r="A122" s="633">
        <v>40087</v>
      </c>
      <c r="B122" s="688">
        <v>13.368916970065957</v>
      </c>
      <c r="C122" s="688">
        <v>16.936370061989578</v>
      </c>
      <c r="D122" s="688">
        <v>17.290373171646952</v>
      </c>
      <c r="E122" s="688"/>
      <c r="F122" s="688">
        <v>10.716882811389663</v>
      </c>
      <c r="G122" s="688"/>
      <c r="H122" s="688"/>
      <c r="I122" s="688"/>
      <c r="J122" s="688"/>
      <c r="K122" s="688">
        <v>10.82191142636073</v>
      </c>
      <c r="L122" s="688">
        <v>21.155993747755311</v>
      </c>
      <c r="M122" s="688">
        <v>17.937462325605729</v>
      </c>
      <c r="N122" s="688">
        <v>16.893547814430427</v>
      </c>
      <c r="O122" s="688">
        <v>20.17813247526184</v>
      </c>
      <c r="P122" s="688">
        <v>19.550841599973918</v>
      </c>
      <c r="Q122" s="688">
        <v>15.468410058582691</v>
      </c>
      <c r="R122" s="688">
        <v>42.585344178407304</v>
      </c>
      <c r="S122" s="688">
        <v>27.65006322447784</v>
      </c>
      <c r="T122" s="688">
        <v>19.689197380717509</v>
      </c>
      <c r="U122" s="688">
        <v>21.142534696139784</v>
      </c>
      <c r="V122" s="688"/>
      <c r="W122" s="688">
        <v>19.219959549184466</v>
      </c>
    </row>
    <row r="123" spans="1:23" s="594" customFormat="1" ht="15">
      <c r="A123" s="633">
        <v>40118</v>
      </c>
      <c r="B123" s="688">
        <v>13.456000688086444</v>
      </c>
      <c r="C123" s="688">
        <v>17.129250316747235</v>
      </c>
      <c r="D123" s="688">
        <v>17.452058303698191</v>
      </c>
      <c r="E123" s="688">
        <v>12.509222926531862</v>
      </c>
      <c r="F123" s="688">
        <v>10.725337749564606</v>
      </c>
      <c r="G123" s="688"/>
      <c r="H123" s="688"/>
      <c r="I123" s="688"/>
      <c r="J123" s="688"/>
      <c r="K123" s="688">
        <v>10.830964893811673</v>
      </c>
      <c r="L123" s="688">
        <v>21.223544062149614</v>
      </c>
      <c r="M123" s="688">
        <v>18.005080898244358</v>
      </c>
      <c r="N123" s="688">
        <v>16.976184246138875</v>
      </c>
      <c r="O123" s="688">
        <v>20.364697432678351</v>
      </c>
      <c r="P123" s="688">
        <v>19.107455432360972</v>
      </c>
      <c r="Q123" s="688">
        <v>16.113767453464884</v>
      </c>
      <c r="R123" s="688">
        <v>42.405290604980515</v>
      </c>
      <c r="S123" s="688">
        <v>28.348375907279404</v>
      </c>
      <c r="T123" s="688">
        <v>20.14855383988035</v>
      </c>
      <c r="U123" s="688">
        <v>21.357355599312626</v>
      </c>
      <c r="V123" s="688"/>
      <c r="W123" s="688">
        <v>19.274662433053965</v>
      </c>
    </row>
    <row r="124" spans="1:23" s="594" customFormat="1" ht="15">
      <c r="A124" s="633">
        <v>40148</v>
      </c>
      <c r="B124" s="688">
        <v>13.74579195552036</v>
      </c>
      <c r="C124" s="688">
        <v>17.38622567085709</v>
      </c>
      <c r="D124" s="688">
        <v>17.790739321675922</v>
      </c>
      <c r="E124" s="688">
        <v>12.695610348137187</v>
      </c>
      <c r="F124" s="688">
        <v>10.98267485628428</v>
      </c>
      <c r="G124" s="688"/>
      <c r="H124" s="688"/>
      <c r="I124" s="688"/>
      <c r="J124" s="688"/>
      <c r="K124" s="688">
        <v>11.122523487463516</v>
      </c>
      <c r="L124" s="688">
        <v>21.621256254402734</v>
      </c>
      <c r="M124" s="688">
        <v>18.276963223755793</v>
      </c>
      <c r="N124" s="688">
        <v>17.015891325856025</v>
      </c>
      <c r="O124" s="688">
        <v>20.706412554447077</v>
      </c>
      <c r="P124" s="688">
        <v>19.453727770872476</v>
      </c>
      <c r="Q124" s="688">
        <v>16.398802252850679</v>
      </c>
      <c r="R124" s="688">
        <v>42.399726250824692</v>
      </c>
      <c r="S124" s="688">
        <v>28.879047488556793</v>
      </c>
      <c r="T124" s="688">
        <v>20.448008618008892</v>
      </c>
      <c r="U124" s="688">
        <v>21.908756360134227</v>
      </c>
      <c r="V124" s="688"/>
      <c r="W124" s="688">
        <v>19.61044266384857</v>
      </c>
    </row>
    <row r="125" spans="1:23" s="594" customFormat="1" ht="16.5" customHeight="1">
      <c r="A125" s="633">
        <v>40179</v>
      </c>
      <c r="B125" s="688">
        <v>13.877522904966376</v>
      </c>
      <c r="C125" s="688">
        <v>17.495078883007842</v>
      </c>
      <c r="D125" s="688">
        <v>17.897527751543162</v>
      </c>
      <c r="E125" s="688">
        <v>12.718126949404946</v>
      </c>
      <c r="F125" s="688">
        <v>11.122206977362319</v>
      </c>
      <c r="G125" s="688"/>
      <c r="H125" s="688"/>
      <c r="I125" s="688"/>
      <c r="J125" s="688"/>
      <c r="K125" s="688">
        <v>11.258283330813146</v>
      </c>
      <c r="L125" s="688">
        <v>21.712521989919178</v>
      </c>
      <c r="M125" s="688">
        <v>18.431217001676014</v>
      </c>
      <c r="N125" s="688">
        <v>17.073271744797719</v>
      </c>
      <c r="O125" s="688">
        <v>20.976982474368285</v>
      </c>
      <c r="P125" s="688">
        <v>19.677925024186148</v>
      </c>
      <c r="Q125" s="688">
        <v>16.604711928287106</v>
      </c>
      <c r="R125" s="688">
        <v>42.225647685698313</v>
      </c>
      <c r="S125" s="688">
        <v>29.196343030564819</v>
      </c>
      <c r="T125" s="688">
        <v>20.774645731534758</v>
      </c>
      <c r="U125" s="688">
        <v>22.798661390874301</v>
      </c>
      <c r="V125" s="688"/>
      <c r="W125" s="688">
        <v>19.911567974813636</v>
      </c>
    </row>
    <row r="126" spans="1:23" s="594" customFormat="1" ht="15">
      <c r="A126" s="633">
        <v>40210</v>
      </c>
      <c r="B126" s="688">
        <v>14.134346408362607</v>
      </c>
      <c r="C126" s="688">
        <v>17.900123246160625</v>
      </c>
      <c r="D126" s="688">
        <v>18.323422140889843</v>
      </c>
      <c r="E126" s="688">
        <v>12.913270827058842</v>
      </c>
      <c r="F126" s="688">
        <v>11.244253868124728</v>
      </c>
      <c r="G126" s="688"/>
      <c r="H126" s="688"/>
      <c r="I126" s="688"/>
      <c r="J126" s="688"/>
      <c r="K126" s="688">
        <v>11.418305480096842</v>
      </c>
      <c r="L126" s="688">
        <v>21.785730572348751</v>
      </c>
      <c r="M126" s="688">
        <v>18.620311913642976</v>
      </c>
      <c r="N126" s="688">
        <v>17.370303575533757</v>
      </c>
      <c r="O126" s="688">
        <v>21.313304614340637</v>
      </c>
      <c r="P126" s="688">
        <v>20.04332887952344</v>
      </c>
      <c r="Q126" s="688">
        <v>16.869444985439049</v>
      </c>
      <c r="R126" s="688">
        <v>42.538905075426207</v>
      </c>
      <c r="S126" s="688">
        <v>28.190024693613633</v>
      </c>
      <c r="T126" s="688">
        <v>21.357182019466741</v>
      </c>
      <c r="U126" s="688">
        <v>22.712973508100351</v>
      </c>
      <c r="V126" s="688"/>
      <c r="W126" s="688">
        <v>20.411419220764415</v>
      </c>
    </row>
    <row r="127" spans="1:23" s="594" customFormat="1" ht="15">
      <c r="A127" s="633">
        <v>40238</v>
      </c>
      <c r="B127" s="688">
        <v>14.11477333916516</v>
      </c>
      <c r="C127" s="688">
        <v>17.833351087216521</v>
      </c>
      <c r="D127" s="688">
        <v>18.2531054904216</v>
      </c>
      <c r="E127" s="688">
        <v>12.884499614327819</v>
      </c>
      <c r="F127" s="688">
        <v>11.294136371324575</v>
      </c>
      <c r="G127" s="688"/>
      <c r="H127" s="688"/>
      <c r="I127" s="688"/>
      <c r="J127" s="688"/>
      <c r="K127" s="688">
        <v>11.410060154269809</v>
      </c>
      <c r="L127" s="688">
        <v>22.135900150187094</v>
      </c>
      <c r="M127" s="688">
        <v>18.812002985106854</v>
      </c>
      <c r="N127" s="688">
        <v>17.350048576612689</v>
      </c>
      <c r="O127" s="688">
        <v>21.517017241533239</v>
      </c>
      <c r="P127" s="688">
        <v>20.112994022767669</v>
      </c>
      <c r="Q127" s="688">
        <v>16.894659505961869</v>
      </c>
      <c r="R127" s="688">
        <v>42.672734220692767</v>
      </c>
      <c r="S127" s="688">
        <v>29.273545682332649</v>
      </c>
      <c r="T127" s="688">
        <v>21.257028422177083</v>
      </c>
      <c r="U127" s="688">
        <v>22.544380963999998</v>
      </c>
      <c r="V127" s="688"/>
      <c r="W127" s="688">
        <v>20.129217898284143</v>
      </c>
    </row>
    <row r="128" spans="1:23" s="594" customFormat="1" ht="15">
      <c r="A128" s="633">
        <v>40269</v>
      </c>
      <c r="B128" s="688">
        <v>14.226188503443691</v>
      </c>
      <c r="C128" s="688">
        <v>17.883935726824252</v>
      </c>
      <c r="D128" s="688">
        <v>18.348819546951301</v>
      </c>
      <c r="E128" s="688">
        <v>12.998333542959259</v>
      </c>
      <c r="F128" s="688">
        <v>11.428911744586793</v>
      </c>
      <c r="G128" s="688"/>
      <c r="H128" s="688"/>
      <c r="I128" s="688"/>
      <c r="J128" s="688"/>
      <c r="K128" s="688">
        <v>11.552282865777281</v>
      </c>
      <c r="L128" s="688">
        <v>22.243884369843503</v>
      </c>
      <c r="M128" s="688">
        <v>18.916099675331374</v>
      </c>
      <c r="N128" s="688">
        <v>17.357664209628282</v>
      </c>
      <c r="O128" s="688">
        <v>21.132540071206225</v>
      </c>
      <c r="P128" s="688">
        <v>20.046303212540419</v>
      </c>
      <c r="Q128" s="688">
        <v>17.20357576753225</v>
      </c>
      <c r="R128" s="688">
        <v>42.553959556373258</v>
      </c>
      <c r="S128" s="688">
        <v>29.221690322308337</v>
      </c>
      <c r="T128" s="688">
        <v>21.272605370806954</v>
      </c>
      <c r="U128" s="688">
        <v>23.436048260211699</v>
      </c>
      <c r="V128" s="688"/>
      <c r="W128" s="688">
        <v>20.462653907963706</v>
      </c>
    </row>
    <row r="129" spans="1:23" s="594" customFormat="1" ht="15">
      <c r="A129" s="633">
        <v>40299</v>
      </c>
      <c r="B129" s="688">
        <v>14.22043699235142</v>
      </c>
      <c r="C129" s="688">
        <v>18.022943551752398</v>
      </c>
      <c r="D129" s="688">
        <v>18.590255935929946</v>
      </c>
      <c r="E129" s="688">
        <v>13.127178539102536</v>
      </c>
      <c r="F129" s="688">
        <v>11.334017597910565</v>
      </c>
      <c r="G129" s="688"/>
      <c r="H129" s="688"/>
      <c r="I129" s="688"/>
      <c r="J129" s="688"/>
      <c r="K129" s="688">
        <v>11.503574865472556</v>
      </c>
      <c r="L129" s="688">
        <v>22.023825468347667</v>
      </c>
      <c r="M129" s="688">
        <v>19.062786821159648</v>
      </c>
      <c r="N129" s="688">
        <v>17.335254973680268</v>
      </c>
      <c r="O129" s="688">
        <v>20.895357248672497</v>
      </c>
      <c r="P129" s="688">
        <v>20.025178299109101</v>
      </c>
      <c r="Q129" s="688">
        <v>17.12467485394636</v>
      </c>
      <c r="R129" s="688">
        <v>42.498359018054273</v>
      </c>
      <c r="S129" s="688">
        <v>29.269975453849263</v>
      </c>
      <c r="T129" s="688">
        <v>21.884744871768213</v>
      </c>
      <c r="U129" s="688">
        <v>23.509407024169025</v>
      </c>
      <c r="V129" s="688"/>
      <c r="W129" s="688">
        <v>20.653704932600629</v>
      </c>
    </row>
    <row r="130" spans="1:23" s="594" customFormat="1" ht="15">
      <c r="A130" s="633">
        <v>40330</v>
      </c>
      <c r="B130" s="688">
        <v>14.634746348362818</v>
      </c>
      <c r="C130" s="688">
        <v>18.398527765218205</v>
      </c>
      <c r="D130" s="688">
        <v>18.954680523646605</v>
      </c>
      <c r="E130" s="688">
        <v>13.703853716015656</v>
      </c>
      <c r="F130" s="688">
        <v>11.796798990746108</v>
      </c>
      <c r="G130" s="688"/>
      <c r="H130" s="688"/>
      <c r="I130" s="688"/>
      <c r="J130" s="688"/>
      <c r="K130" s="688">
        <v>11.930307830533559</v>
      </c>
      <c r="L130" s="688">
        <v>23.023300598619901</v>
      </c>
      <c r="M130" s="688">
        <v>19.645343768074419</v>
      </c>
      <c r="N130" s="688">
        <v>17.789343471528927</v>
      </c>
      <c r="O130" s="688">
        <v>22.551865936948005</v>
      </c>
      <c r="P130" s="688">
        <v>20.722035416395475</v>
      </c>
      <c r="Q130" s="688">
        <v>17.30940899851198</v>
      </c>
      <c r="R130" s="688">
        <v>43.287320649564109</v>
      </c>
      <c r="S130" s="688">
        <v>29.088268518459397</v>
      </c>
      <c r="T130" s="688">
        <v>21.46828411639251</v>
      </c>
      <c r="U130" s="688">
        <v>22.826741664545331</v>
      </c>
      <c r="V130" s="688"/>
      <c r="W130" s="688">
        <v>21.125030026627144</v>
      </c>
    </row>
    <row r="131" spans="1:23" s="594" customFormat="1" ht="15">
      <c r="A131" s="633">
        <v>40360</v>
      </c>
      <c r="B131" s="688">
        <v>14.793527156482236</v>
      </c>
      <c r="C131" s="688">
        <v>18.451628441200121</v>
      </c>
      <c r="D131" s="688">
        <v>18.994820257745111</v>
      </c>
      <c r="E131" s="688">
        <v>13.671329736406674</v>
      </c>
      <c r="F131" s="688">
        <v>11.970549462289055</v>
      </c>
      <c r="G131" s="688"/>
      <c r="H131" s="688"/>
      <c r="I131" s="688"/>
      <c r="J131" s="688"/>
      <c r="K131" s="688">
        <v>12.128514488090312</v>
      </c>
      <c r="L131" s="688">
        <v>23.250392520084901</v>
      </c>
      <c r="M131" s="688">
        <v>19.861404738853352</v>
      </c>
      <c r="N131" s="688">
        <v>17.847062497965798</v>
      </c>
      <c r="O131" s="688">
        <v>22.201593141105935</v>
      </c>
      <c r="P131" s="688">
        <v>21.069791105264443</v>
      </c>
      <c r="Q131" s="688">
        <v>17.314243128748021</v>
      </c>
      <c r="R131" s="688">
        <v>43.49510657352851</v>
      </c>
      <c r="S131" s="688">
        <v>29.187487834134874</v>
      </c>
      <c r="T131" s="688">
        <v>21.299036264137516</v>
      </c>
      <c r="U131" s="688">
        <v>22.433766321517982</v>
      </c>
      <c r="V131" s="688"/>
      <c r="W131" s="688">
        <v>21.329341448417519</v>
      </c>
    </row>
    <row r="132" spans="1:23" s="594" customFormat="1" ht="15">
      <c r="A132" s="633">
        <v>40391</v>
      </c>
      <c r="B132" s="688">
        <v>15.053227969762306</v>
      </c>
      <c r="C132" s="688">
        <v>18.722270596204726</v>
      </c>
      <c r="D132" s="688">
        <v>19.270562778943543</v>
      </c>
      <c r="E132" s="688">
        <v>13.671329736406674</v>
      </c>
      <c r="F132" s="688">
        <v>12.207579426554432</v>
      </c>
      <c r="G132" s="688"/>
      <c r="H132" s="688"/>
      <c r="I132" s="688"/>
      <c r="J132" s="688"/>
      <c r="K132" s="688">
        <v>12.361380233307262</v>
      </c>
      <c r="L132" s="688">
        <v>23.829795272981585</v>
      </c>
      <c r="M132" s="688">
        <v>20.306130237039987</v>
      </c>
      <c r="N132" s="688">
        <v>18.028707669399484</v>
      </c>
      <c r="O132" s="688">
        <v>22.456151859014415</v>
      </c>
      <c r="P132" s="688">
        <v>21.461493941627843</v>
      </c>
      <c r="Q132" s="688">
        <v>17.496328700972175</v>
      </c>
      <c r="R132" s="688">
        <v>42.659722348610394</v>
      </c>
      <c r="S132" s="688">
        <v>29.771464377824831</v>
      </c>
      <c r="T132" s="688">
        <v>21.361496781041144</v>
      </c>
      <c r="U132" s="688">
        <v>22.920714029182307</v>
      </c>
      <c r="V132" s="688"/>
      <c r="W132" s="688">
        <v>21.425714760582789</v>
      </c>
    </row>
    <row r="133" spans="1:23" s="594" customFormat="1" ht="15">
      <c r="A133" s="633">
        <v>40422</v>
      </c>
      <c r="B133" s="688">
        <v>15.121853573271546</v>
      </c>
      <c r="C133" s="688">
        <v>18.95865425057584</v>
      </c>
      <c r="D133" s="688">
        <v>19.495694331061248</v>
      </c>
      <c r="E133" s="688">
        <v>14.205473555369583</v>
      </c>
      <c r="F133" s="688">
        <v>12.224739966953736</v>
      </c>
      <c r="G133" s="688"/>
      <c r="H133" s="688"/>
      <c r="I133" s="688"/>
      <c r="J133" s="688"/>
      <c r="K133" s="688">
        <v>12.296394443944394</v>
      </c>
      <c r="L133" s="688">
        <v>23.123051255712003</v>
      </c>
      <c r="M133" s="688">
        <v>20.23951143771648</v>
      </c>
      <c r="N133" s="688">
        <v>18.653431249657391</v>
      </c>
      <c r="O133" s="688">
        <v>22.828825822032428</v>
      </c>
      <c r="P133" s="688">
        <v>21.39461784761458</v>
      </c>
      <c r="Q133" s="688">
        <v>18.076424329296909</v>
      </c>
      <c r="R133" s="688">
        <v>43.17706689399116</v>
      </c>
      <c r="S133" s="688">
        <v>30.721134970718694</v>
      </c>
      <c r="T133" s="688">
        <v>21.832972940894344</v>
      </c>
      <c r="U133" s="688">
        <v>22.877999317983683</v>
      </c>
      <c r="V133" s="688"/>
      <c r="W133" s="688">
        <v>21.537507802694499</v>
      </c>
    </row>
    <row r="134" spans="1:23" s="594" customFormat="1" ht="15">
      <c r="A134" s="633">
        <v>40452</v>
      </c>
      <c r="B134" s="688">
        <v>15.166990026277237</v>
      </c>
      <c r="C134" s="688">
        <v>19.166566144763625</v>
      </c>
      <c r="D134" s="688">
        <v>19.544857167690239</v>
      </c>
      <c r="E134" s="688">
        <v>14.271420012450509</v>
      </c>
      <c r="F134" s="688">
        <v>12.224219210598438</v>
      </c>
      <c r="G134" s="688"/>
      <c r="H134" s="688"/>
      <c r="I134" s="688"/>
      <c r="J134" s="688"/>
      <c r="K134" s="688">
        <v>12.355056192227787</v>
      </c>
      <c r="L134" s="688">
        <v>23.716960610934152</v>
      </c>
      <c r="M134" s="688">
        <v>20.313691432599736</v>
      </c>
      <c r="N134" s="688">
        <v>18.839051771563554</v>
      </c>
      <c r="O134" s="688">
        <v>23.056827269608348</v>
      </c>
      <c r="P134" s="688">
        <v>21.932236693281016</v>
      </c>
      <c r="Q134" s="688">
        <v>17.249819042592272</v>
      </c>
      <c r="R134" s="688">
        <v>43.634757156439704</v>
      </c>
      <c r="S134" s="688">
        <v>31.061693971264656</v>
      </c>
      <c r="T134" s="688">
        <v>22.186218719634841</v>
      </c>
      <c r="U134" s="688">
        <v>23.17207974057477</v>
      </c>
      <c r="V134" s="688"/>
      <c r="W134" s="688">
        <v>21.32618486405331</v>
      </c>
    </row>
    <row r="135" spans="1:23" s="594" customFormat="1" ht="15">
      <c r="A135" s="633">
        <v>40483</v>
      </c>
      <c r="B135" s="688">
        <v>15.17379423850886</v>
      </c>
      <c r="C135" s="688">
        <v>19.14131620033551</v>
      </c>
      <c r="D135" s="688">
        <v>19.428999957774732</v>
      </c>
      <c r="E135" s="688">
        <v>14.396298365745691</v>
      </c>
      <c r="F135" s="688">
        <v>12.264499337721512</v>
      </c>
      <c r="G135" s="688"/>
      <c r="H135" s="688"/>
      <c r="I135" s="688"/>
      <c r="J135" s="688"/>
      <c r="K135" s="688">
        <v>12.375761419693418</v>
      </c>
      <c r="L135" s="688">
        <v>23.804166509271518</v>
      </c>
      <c r="M135" s="688">
        <v>20.166718154378088</v>
      </c>
      <c r="N135" s="688">
        <v>19.117617834454467</v>
      </c>
      <c r="O135" s="688">
        <v>23.032012963455593</v>
      </c>
      <c r="P135" s="688">
        <v>21.230440731105361</v>
      </c>
      <c r="Q135" s="688">
        <v>18.001611148405921</v>
      </c>
      <c r="R135" s="688">
        <v>43.252256249160212</v>
      </c>
      <c r="S135" s="688">
        <v>30.548516755426444</v>
      </c>
      <c r="T135" s="688">
        <v>21.698566906070898</v>
      </c>
      <c r="U135" s="688">
        <v>23.103147399234327</v>
      </c>
      <c r="V135" s="688"/>
      <c r="W135" s="688">
        <v>21.741777932708914</v>
      </c>
    </row>
    <row r="136" spans="1:23" s="594" customFormat="1" ht="15">
      <c r="A136" s="633">
        <v>40513</v>
      </c>
      <c r="B136" s="688">
        <v>15.369901716366963</v>
      </c>
      <c r="C136" s="688">
        <v>19.284248508208417</v>
      </c>
      <c r="D136" s="688">
        <v>19.632144216709015</v>
      </c>
      <c r="E136" s="688">
        <v>14.434128942346616</v>
      </c>
      <c r="F136" s="688">
        <v>12.377543755789606</v>
      </c>
      <c r="G136" s="688"/>
      <c r="H136" s="688"/>
      <c r="I136" s="688"/>
      <c r="J136" s="688"/>
      <c r="K136" s="688">
        <v>12.505792879478603</v>
      </c>
      <c r="L136" s="688">
        <v>23.748650915224413</v>
      </c>
      <c r="M136" s="688">
        <v>20.46485296993999</v>
      </c>
      <c r="N136" s="688">
        <v>19.214642438052049</v>
      </c>
      <c r="O136" s="688">
        <v>23.062911150179936</v>
      </c>
      <c r="P136" s="688">
        <v>21.543095065128348</v>
      </c>
      <c r="Q136" s="688">
        <v>18.198451300328227</v>
      </c>
      <c r="R136" s="688">
        <v>43.403368620149394</v>
      </c>
      <c r="S136" s="688">
        <v>30.547665167529196</v>
      </c>
      <c r="T136" s="688">
        <v>21.990902243625865</v>
      </c>
      <c r="U136" s="688">
        <v>23.405548221184937</v>
      </c>
      <c r="V136" s="688"/>
      <c r="W136" s="688">
        <v>21.599270361004844</v>
      </c>
    </row>
    <row r="137" spans="1:23" s="594" customFormat="1" ht="16.5" customHeight="1">
      <c r="A137" s="633">
        <v>40544</v>
      </c>
      <c r="B137" s="688">
        <v>15.553881245814244</v>
      </c>
      <c r="C137" s="688">
        <v>19.615085843842756</v>
      </c>
      <c r="D137" s="688">
        <v>19.722786234164239</v>
      </c>
      <c r="E137" s="688">
        <v>12.013799057987328</v>
      </c>
      <c r="F137" s="688">
        <v>12.262793951136867</v>
      </c>
      <c r="G137" s="688"/>
      <c r="H137" s="688"/>
      <c r="I137" s="688"/>
      <c r="J137" s="688"/>
      <c r="K137" s="688">
        <v>12.855242926494409</v>
      </c>
      <c r="L137" s="688">
        <v>23.481615296111656</v>
      </c>
      <c r="M137" s="688">
        <v>20.597444520395857</v>
      </c>
      <c r="N137" s="688">
        <v>19.328319399083121</v>
      </c>
      <c r="O137" s="688">
        <v>23.123585394300335</v>
      </c>
      <c r="P137" s="688">
        <v>21.275481945316795</v>
      </c>
      <c r="Q137" s="688">
        <v>17.601669539735457</v>
      </c>
      <c r="R137" s="688">
        <v>43.940682629646282</v>
      </c>
      <c r="S137" s="688">
        <v>30.714282030195182</v>
      </c>
      <c r="T137" s="688">
        <v>22.208143849380736</v>
      </c>
      <c r="U137" s="688">
        <v>23.596569305263792</v>
      </c>
      <c r="V137" s="688"/>
      <c r="W137" s="688">
        <v>21.810141257585155</v>
      </c>
    </row>
    <row r="138" spans="1:23" s="594" customFormat="1" ht="15">
      <c r="A138" s="633">
        <v>40575</v>
      </c>
      <c r="B138" s="688">
        <v>15.703235768943001</v>
      </c>
      <c r="C138" s="688">
        <v>19.791944510244502</v>
      </c>
      <c r="D138" s="688">
        <v>20.156746052237075</v>
      </c>
      <c r="E138" s="688">
        <v>15.514060276316977</v>
      </c>
      <c r="F138" s="688">
        <v>12.618456634209242</v>
      </c>
      <c r="G138" s="688"/>
      <c r="H138" s="688"/>
      <c r="I138" s="688"/>
      <c r="J138" s="688"/>
      <c r="K138" s="688">
        <v>12.772848761329502</v>
      </c>
      <c r="L138" s="688">
        <v>24.069788181496193</v>
      </c>
      <c r="M138" s="688">
        <v>20.892485111379258</v>
      </c>
      <c r="N138" s="688">
        <v>19.476244302218458</v>
      </c>
      <c r="O138" s="688">
        <v>23.546179361107129</v>
      </c>
      <c r="P138" s="688">
        <v>21.908161180784212</v>
      </c>
      <c r="Q138" s="688">
        <v>18.887460801197413</v>
      </c>
      <c r="R138" s="688">
        <v>44.476851092276611</v>
      </c>
      <c r="S138" s="688">
        <v>30.134813162514504</v>
      </c>
      <c r="T138" s="688">
        <v>22.283132937105361</v>
      </c>
      <c r="U138" s="688">
        <v>23.978476992400456</v>
      </c>
      <c r="V138" s="688"/>
      <c r="W138" s="688">
        <v>22.008035175841002</v>
      </c>
    </row>
    <row r="139" spans="1:23" s="594" customFormat="1" ht="15">
      <c r="A139" s="633">
        <v>40603</v>
      </c>
      <c r="B139" s="688">
        <v>15.918518343556896</v>
      </c>
      <c r="C139" s="688">
        <v>20.118656674090186</v>
      </c>
      <c r="D139" s="688">
        <v>20.501384316244522</v>
      </c>
      <c r="E139" s="688">
        <v>14.938830545308415</v>
      </c>
      <c r="F139" s="688">
        <v>12.668492466678305</v>
      </c>
      <c r="G139" s="688"/>
      <c r="H139" s="688"/>
      <c r="I139" s="688"/>
      <c r="J139" s="688"/>
      <c r="K139" s="688">
        <v>12.800306537349432</v>
      </c>
      <c r="L139" s="688">
        <v>23.926692083919633</v>
      </c>
      <c r="M139" s="688">
        <v>20.983674921730717</v>
      </c>
      <c r="N139" s="688">
        <v>19.694958223049941</v>
      </c>
      <c r="O139" s="688">
        <v>23.605899750183692</v>
      </c>
      <c r="P139" s="688">
        <v>22.456456545947198</v>
      </c>
      <c r="Q139" s="688">
        <v>18.60608849509476</v>
      </c>
      <c r="R139" s="688">
        <v>44.562376276345063</v>
      </c>
      <c r="S139" s="688">
        <v>30.433765728050844</v>
      </c>
      <c r="T139" s="688">
        <v>22.372502293531429</v>
      </c>
      <c r="U139" s="688">
        <v>23.968764952849781</v>
      </c>
      <c r="V139" s="688"/>
      <c r="W139" s="688">
        <v>21.735559936208183</v>
      </c>
    </row>
    <row r="140" spans="1:23" s="594" customFormat="1" ht="15">
      <c r="A140" s="633">
        <v>40634</v>
      </c>
      <c r="B140" s="688">
        <v>15.832507513531645</v>
      </c>
      <c r="C140" s="688">
        <v>20.187772925895189</v>
      </c>
      <c r="D140" s="688">
        <v>20.582549216240707</v>
      </c>
      <c r="E140" s="688">
        <v>14.900801326291239</v>
      </c>
      <c r="F140" s="688">
        <v>12.757948098386661</v>
      </c>
      <c r="G140" s="688"/>
      <c r="H140" s="688"/>
      <c r="I140" s="688"/>
      <c r="J140" s="688"/>
      <c r="K140" s="688">
        <v>12.779544124596315</v>
      </c>
      <c r="L140" s="688">
        <v>24.302272111289259</v>
      </c>
      <c r="M140" s="688">
        <v>20.918682543329716</v>
      </c>
      <c r="N140" s="688">
        <v>20.544496140296424</v>
      </c>
      <c r="O140" s="688">
        <v>23.509716040794562</v>
      </c>
      <c r="P140" s="688">
        <v>22.393829433334943</v>
      </c>
      <c r="Q140" s="688">
        <v>18.49327419605078</v>
      </c>
      <c r="R140" s="688">
        <v>44.554653942921995</v>
      </c>
      <c r="S140" s="688">
        <v>30.348646832238089</v>
      </c>
      <c r="T140" s="688">
        <v>22.440118922228677</v>
      </c>
      <c r="U140" s="688">
        <v>24.208489700283582</v>
      </c>
      <c r="V140" s="688"/>
      <c r="W140" s="688">
        <v>22.113527864111685</v>
      </c>
    </row>
    <row r="141" spans="1:23" s="594" customFormat="1" ht="15">
      <c r="A141" s="633">
        <v>40664</v>
      </c>
      <c r="B141" s="688">
        <v>15.976963548539629</v>
      </c>
      <c r="C141" s="688">
        <v>20.367074160766801</v>
      </c>
      <c r="D141" s="688">
        <v>20.764333044187392</v>
      </c>
      <c r="E141" s="688">
        <v>15.080263358422993</v>
      </c>
      <c r="F141" s="688">
        <v>12.714389535323241</v>
      </c>
      <c r="G141" s="688"/>
      <c r="H141" s="688"/>
      <c r="I141" s="688"/>
      <c r="J141" s="688"/>
      <c r="K141" s="688">
        <v>12.833936769813215</v>
      </c>
      <c r="L141" s="688">
        <v>24.423954806735548</v>
      </c>
      <c r="M141" s="688">
        <v>21.284379226320805</v>
      </c>
      <c r="N141" s="688">
        <v>20.571399872265804</v>
      </c>
      <c r="O141" s="688">
        <v>23.737152778951696</v>
      </c>
      <c r="P141" s="688">
        <v>22.285167727490251</v>
      </c>
      <c r="Q141" s="688">
        <v>18.649970687465377</v>
      </c>
      <c r="R141" s="688">
        <v>44.817640563421087</v>
      </c>
      <c r="S141" s="688">
        <v>30.442547872950605</v>
      </c>
      <c r="T141" s="688">
        <v>22.54606662975123</v>
      </c>
      <c r="U141" s="688">
        <v>24.298204146374754</v>
      </c>
      <c r="V141" s="688"/>
      <c r="W141" s="688">
        <v>22.280367601233078</v>
      </c>
    </row>
    <row r="142" spans="1:23" s="594" customFormat="1" ht="15">
      <c r="A142" s="633">
        <v>40695</v>
      </c>
      <c r="B142" s="688">
        <v>16.131907629443596</v>
      </c>
      <c r="C142" s="688">
        <v>20.518687571818663</v>
      </c>
      <c r="D142" s="688">
        <v>20.908995025481193</v>
      </c>
      <c r="E142" s="688">
        <v>13.997187844957278</v>
      </c>
      <c r="F142" s="688">
        <v>12.884458492537094</v>
      </c>
      <c r="G142" s="688"/>
      <c r="H142" s="688"/>
      <c r="I142" s="688"/>
      <c r="J142" s="688"/>
      <c r="K142" s="688">
        <v>12.947574466250925</v>
      </c>
      <c r="L142" s="688">
        <v>24.238825694218853</v>
      </c>
      <c r="M142" s="688">
        <v>21.245432207324903</v>
      </c>
      <c r="N142" s="688">
        <v>20.640260381634704</v>
      </c>
      <c r="O142" s="688">
        <v>23.684623325027644</v>
      </c>
      <c r="P142" s="688">
        <v>22.900852774774034</v>
      </c>
      <c r="Q142" s="688">
        <v>19.09123949303617</v>
      </c>
      <c r="R142" s="688">
        <v>44.796163732866262</v>
      </c>
      <c r="S142" s="688">
        <v>30.597380440573041</v>
      </c>
      <c r="T142" s="688">
        <v>22.606052468087622</v>
      </c>
      <c r="U142" s="688">
        <v>24.405188937361157</v>
      </c>
      <c r="V142" s="688"/>
      <c r="W142" s="688">
        <v>22.73108623268854</v>
      </c>
    </row>
    <row r="143" spans="1:23" s="594" customFormat="1" ht="15">
      <c r="A143" s="633">
        <v>40725</v>
      </c>
      <c r="B143" s="688">
        <v>16.183731620723918</v>
      </c>
      <c r="C143" s="688">
        <v>20.5683477297537</v>
      </c>
      <c r="D143" s="688">
        <v>20.916777504279558</v>
      </c>
      <c r="E143" s="688">
        <v>14.084874152231823</v>
      </c>
      <c r="F143" s="688">
        <v>12.913465821440091</v>
      </c>
      <c r="G143" s="688"/>
      <c r="H143" s="688"/>
      <c r="I143" s="688"/>
      <c r="J143" s="688"/>
      <c r="K143" s="688">
        <v>13.02235305887225</v>
      </c>
      <c r="L143" s="688">
        <v>23.847730842747573</v>
      </c>
      <c r="M143" s="688">
        <v>21.185065322111637</v>
      </c>
      <c r="N143" s="688">
        <v>20.790784213378249</v>
      </c>
      <c r="O143" s="688">
        <v>23.940218866715423</v>
      </c>
      <c r="P143" s="688">
        <v>22.605179031063717</v>
      </c>
      <c r="Q143" s="688">
        <v>19.454391572613233</v>
      </c>
      <c r="R143" s="688">
        <v>45.022346216323292</v>
      </c>
      <c r="S143" s="688">
        <v>31.491986437173942</v>
      </c>
      <c r="T143" s="688">
        <v>22.695108860583371</v>
      </c>
      <c r="U143" s="688">
        <v>24.567915995804494</v>
      </c>
      <c r="V143" s="688"/>
      <c r="W143" s="688">
        <v>23.096831235743867</v>
      </c>
    </row>
    <row r="144" spans="1:23" s="594" customFormat="1" ht="15">
      <c r="A144" s="633">
        <v>40756</v>
      </c>
      <c r="B144" s="688">
        <v>16.45328697497704</v>
      </c>
      <c r="C144" s="688">
        <v>20.756097107931449</v>
      </c>
      <c r="D144" s="688">
        <v>21.131189965692876</v>
      </c>
      <c r="E144" s="688">
        <v>14.506639798224246</v>
      </c>
      <c r="F144" s="688">
        <v>13.265330255538395</v>
      </c>
      <c r="G144" s="688"/>
      <c r="H144" s="688"/>
      <c r="I144" s="688"/>
      <c r="J144" s="688"/>
      <c r="K144" s="688">
        <v>13.365370961344787</v>
      </c>
      <c r="L144" s="688">
        <v>24.705212117528191</v>
      </c>
      <c r="M144" s="688">
        <v>21.380313799305171</v>
      </c>
      <c r="N144" s="688">
        <v>21.137377392903726</v>
      </c>
      <c r="O144" s="688">
        <v>24.428013516236053</v>
      </c>
      <c r="P144" s="688">
        <v>23.011307176874805</v>
      </c>
      <c r="Q144" s="688">
        <v>19.648819813630208</v>
      </c>
      <c r="R144" s="688">
        <v>45.103950249688502</v>
      </c>
      <c r="S144" s="688">
        <v>31.049569016010036</v>
      </c>
      <c r="T144" s="688">
        <v>22.74799297044656</v>
      </c>
      <c r="U144" s="688">
        <v>24.582195459584025</v>
      </c>
      <c r="V144" s="688"/>
      <c r="W144" s="688">
        <v>23.416931986974774</v>
      </c>
    </row>
    <row r="145" spans="1:23" s="594" customFormat="1" ht="15">
      <c r="A145" s="633">
        <v>40787</v>
      </c>
      <c r="B145" s="688">
        <v>16.685306830283661</v>
      </c>
      <c r="C145" s="688">
        <v>21.151545812511841</v>
      </c>
      <c r="D145" s="688">
        <v>21.40894983878027</v>
      </c>
      <c r="E145" s="688">
        <v>14.715001819313782</v>
      </c>
      <c r="F145" s="688">
        <v>13.383559863516867</v>
      </c>
      <c r="G145" s="688"/>
      <c r="H145" s="688"/>
      <c r="I145" s="688"/>
      <c r="J145" s="688"/>
      <c r="K145" s="688">
        <v>13.455736710392102</v>
      </c>
      <c r="L145" s="688">
        <v>24.667764460682427</v>
      </c>
      <c r="M145" s="688">
        <v>21.594205395396152</v>
      </c>
      <c r="N145" s="688">
        <v>21.407406645634868</v>
      </c>
      <c r="O145" s="688">
        <v>24.276775565744877</v>
      </c>
      <c r="P145" s="688">
        <v>23.375855289941416</v>
      </c>
      <c r="Q145" s="688">
        <v>19.703419575677749</v>
      </c>
      <c r="R145" s="688">
        <v>45.034581546087082</v>
      </c>
      <c r="S145" s="688">
        <v>31.112819736662651</v>
      </c>
      <c r="T145" s="688">
        <v>22.922935781690313</v>
      </c>
      <c r="U145" s="688">
        <v>24.707680894455809</v>
      </c>
      <c r="V145" s="688"/>
      <c r="W145" s="688">
        <v>23.429787171244588</v>
      </c>
    </row>
    <row r="146" spans="1:23" s="594" customFormat="1" ht="15">
      <c r="A146" s="633">
        <v>40817</v>
      </c>
      <c r="B146" s="688">
        <v>16.76626546381938</v>
      </c>
      <c r="C146" s="688">
        <v>21.37813998026278</v>
      </c>
      <c r="D146" s="688">
        <v>21.632533976878552</v>
      </c>
      <c r="E146" s="688">
        <v>14.630109206983555</v>
      </c>
      <c r="F146" s="688">
        <v>13.404599773305328</v>
      </c>
      <c r="G146" s="688"/>
      <c r="H146" s="688"/>
      <c r="I146" s="688"/>
      <c r="J146" s="688"/>
      <c r="K146" s="688">
        <v>13.460434479852752</v>
      </c>
      <c r="L146" s="688">
        <v>24.960605278550791</v>
      </c>
      <c r="M146" s="688">
        <v>21.713008540444552</v>
      </c>
      <c r="N146" s="688">
        <v>21.814965076092879</v>
      </c>
      <c r="O146" s="688">
        <v>24.330276683642513</v>
      </c>
      <c r="P146" s="688">
        <v>23.265277578433011</v>
      </c>
      <c r="Q146" s="688">
        <v>19.690514672249975</v>
      </c>
      <c r="R146" s="688">
        <v>45.223868437634152</v>
      </c>
      <c r="S146" s="688">
        <v>33.181704598712891</v>
      </c>
      <c r="T146" s="688">
        <v>22.960732374663021</v>
      </c>
      <c r="U146" s="688">
        <v>24.905671087528088</v>
      </c>
      <c r="V146" s="688"/>
      <c r="W146" s="688">
        <v>23.508640160026765</v>
      </c>
    </row>
    <row r="147" spans="1:23" s="594" customFormat="1" ht="15">
      <c r="A147" s="633">
        <v>40848</v>
      </c>
      <c r="B147" s="688">
        <v>16.773112925916394</v>
      </c>
      <c r="C147" s="688">
        <v>21.334654626013762</v>
      </c>
      <c r="D147" s="688">
        <v>21.551763744301898</v>
      </c>
      <c r="E147" s="688">
        <v>15.537986395034302</v>
      </c>
      <c r="F147" s="688">
        <v>13.444675449273053</v>
      </c>
      <c r="G147" s="688"/>
      <c r="H147" s="688"/>
      <c r="I147" s="688"/>
      <c r="J147" s="688"/>
      <c r="K147" s="688">
        <v>13.551706095178947</v>
      </c>
      <c r="L147" s="688">
        <v>25.243290477154641</v>
      </c>
      <c r="M147" s="688">
        <v>21.94113300743216</v>
      </c>
      <c r="N147" s="688">
        <v>21.742524054857757</v>
      </c>
      <c r="O147" s="688">
        <v>24.487393004479742</v>
      </c>
      <c r="P147" s="688">
        <v>23.441025617146604</v>
      </c>
      <c r="Q147" s="688">
        <v>19.866698961759646</v>
      </c>
      <c r="R147" s="688">
        <v>45.409269425458632</v>
      </c>
      <c r="S147" s="688">
        <v>32.803925587404386</v>
      </c>
      <c r="T147" s="688">
        <v>23.004139090790645</v>
      </c>
      <c r="U147" s="688">
        <v>24.957110841578913</v>
      </c>
      <c r="V147" s="688"/>
      <c r="W147" s="688">
        <v>24.186227343848088</v>
      </c>
    </row>
    <row r="148" spans="1:23" s="594" customFormat="1" ht="15">
      <c r="A148" s="633">
        <v>40878</v>
      </c>
      <c r="B148" s="688">
        <v>16.950392699593511</v>
      </c>
      <c r="C148" s="688">
        <v>21.371230120928747</v>
      </c>
      <c r="D148" s="688">
        <v>21.576121307690492</v>
      </c>
      <c r="E148" s="688">
        <v>15.674504748524667</v>
      </c>
      <c r="F148" s="688">
        <v>13.741597102531177</v>
      </c>
      <c r="G148" s="688"/>
      <c r="H148" s="688"/>
      <c r="I148" s="688"/>
      <c r="J148" s="688"/>
      <c r="K148" s="688">
        <v>13.840249502216661</v>
      </c>
      <c r="L148" s="688">
        <v>25.259734887607785</v>
      </c>
      <c r="M148" s="688">
        <v>22.022806881540415</v>
      </c>
      <c r="N148" s="688">
        <v>22.392885782420283</v>
      </c>
      <c r="O148" s="688">
        <v>24.425799492415713</v>
      </c>
      <c r="P148" s="688">
        <v>23.469240336435426</v>
      </c>
      <c r="Q148" s="688">
        <v>20.745216217891397</v>
      </c>
      <c r="R148" s="688">
        <v>45.173470964920263</v>
      </c>
      <c r="S148" s="688">
        <v>32.128217901810679</v>
      </c>
      <c r="T148" s="688">
        <v>23.089983865908629</v>
      </c>
      <c r="U148" s="688">
        <v>25.385727118716588</v>
      </c>
      <c r="V148" s="688"/>
      <c r="W148" s="688">
        <v>23.643248747967206</v>
      </c>
    </row>
    <row r="149" spans="1:23" s="594" customFormat="1" ht="16.5" customHeight="1">
      <c r="A149" s="633">
        <v>40909</v>
      </c>
      <c r="B149" s="688">
        <v>17.517709507546215</v>
      </c>
      <c r="C149" s="688">
        <v>22.115702994106567</v>
      </c>
      <c r="D149" s="688">
        <v>22.551905598279674</v>
      </c>
      <c r="E149" s="688">
        <v>15.210453142968545</v>
      </c>
      <c r="F149" s="688">
        <v>13.863400223159143</v>
      </c>
      <c r="G149" s="688"/>
      <c r="H149" s="688"/>
      <c r="I149" s="688"/>
      <c r="J149" s="688"/>
      <c r="K149" s="688">
        <v>14.169858103439324</v>
      </c>
      <c r="L149" s="688">
        <v>26.145958700855203</v>
      </c>
      <c r="M149" s="688">
        <v>21.802475694025787</v>
      </c>
      <c r="N149" s="688">
        <v>22.370082552539806</v>
      </c>
      <c r="O149" s="688">
        <v>24.559388570295244</v>
      </c>
      <c r="P149" s="688">
        <v>23.444408644875164</v>
      </c>
      <c r="Q149" s="688">
        <v>20.598094549623145</v>
      </c>
      <c r="R149" s="688">
        <v>46.076784219053309</v>
      </c>
      <c r="S149" s="688">
        <v>32.460323268113335</v>
      </c>
      <c r="T149" s="688">
        <v>23.179758581170823</v>
      </c>
      <c r="U149" s="688">
        <v>25.635697532086102</v>
      </c>
      <c r="V149" s="688"/>
      <c r="W149" s="688">
        <v>24.261312418075939</v>
      </c>
    </row>
    <row r="150" spans="1:23" s="594" customFormat="1" ht="15">
      <c r="A150" s="633">
        <v>40940</v>
      </c>
      <c r="B150" s="688">
        <v>17.566532415006385</v>
      </c>
      <c r="C150" s="688">
        <v>22.147298472404632</v>
      </c>
      <c r="D150" s="688">
        <v>22.5773677069812</v>
      </c>
      <c r="E150" s="688">
        <v>15.216020916410812</v>
      </c>
      <c r="F150" s="688">
        <v>13.846070803766841</v>
      </c>
      <c r="G150" s="688"/>
      <c r="H150" s="688"/>
      <c r="I150" s="688"/>
      <c r="J150" s="688"/>
      <c r="K150" s="688">
        <v>13.980592035183651</v>
      </c>
      <c r="L150" s="688">
        <v>26.146750242822449</v>
      </c>
      <c r="M150" s="688">
        <v>21.807130880479122</v>
      </c>
      <c r="N150" s="688">
        <v>22.380550467656732</v>
      </c>
      <c r="O150" s="688">
        <v>24.562831788081358</v>
      </c>
      <c r="P150" s="688">
        <v>23.446370905339673</v>
      </c>
      <c r="Q150" s="688">
        <v>20.601829530387992</v>
      </c>
      <c r="R150" s="688">
        <v>46.077647898477849</v>
      </c>
      <c r="S150" s="688">
        <v>32.46094368098548</v>
      </c>
      <c r="T150" s="688">
        <v>23.182306207142307</v>
      </c>
      <c r="U150" s="688">
        <v>25.636567177887919</v>
      </c>
      <c r="V150" s="688"/>
      <c r="W150" s="688">
        <v>24.262434465388701</v>
      </c>
    </row>
    <row r="151" spans="1:23" s="594" customFormat="1" ht="15">
      <c r="A151" s="633">
        <v>40969</v>
      </c>
      <c r="B151" s="688">
        <v>17.846393958965741</v>
      </c>
      <c r="C151" s="688">
        <v>23.135464784946574</v>
      </c>
      <c r="D151" s="688">
        <v>23.470748623478709</v>
      </c>
      <c r="E151" s="688">
        <v>16.249172588842207</v>
      </c>
      <c r="F151" s="688">
        <v>14.169476686890583</v>
      </c>
      <c r="G151" s="688"/>
      <c r="H151" s="688"/>
      <c r="I151" s="688"/>
      <c r="J151" s="688"/>
      <c r="K151" s="688">
        <v>14.287550669205405</v>
      </c>
      <c r="L151" s="688">
        <v>25.585190371092402</v>
      </c>
      <c r="M151" s="688">
        <v>24.078474925125608</v>
      </c>
      <c r="N151" s="688">
        <v>23.715371761141153</v>
      </c>
      <c r="O151" s="688">
        <v>26.513618967258711</v>
      </c>
      <c r="P151" s="688">
        <v>24.776955071810555</v>
      </c>
      <c r="Q151" s="688">
        <v>21.65898435440927</v>
      </c>
      <c r="R151" s="688">
        <v>48.085162812861874</v>
      </c>
      <c r="S151" s="688">
        <v>33.083445281570413</v>
      </c>
      <c r="T151" s="688">
        <v>25.306571728370347</v>
      </c>
      <c r="U151" s="688">
        <v>25.919555192053455</v>
      </c>
      <c r="V151" s="688"/>
      <c r="W151" s="688">
        <v>25.358887879169558</v>
      </c>
    </row>
    <row r="152" spans="1:23" ht="15">
      <c r="A152" s="633">
        <v>41000</v>
      </c>
      <c r="B152" s="688">
        <v>17.869464354812557</v>
      </c>
      <c r="C152" s="688">
        <v>23.155917860132238</v>
      </c>
      <c r="D152" s="688">
        <v>23.508461343262788</v>
      </c>
      <c r="E152" s="688">
        <v>16.423484932580969</v>
      </c>
      <c r="F152" s="688">
        <v>14.192664217168533</v>
      </c>
      <c r="G152" s="688"/>
      <c r="H152" s="688"/>
      <c r="I152" s="688"/>
      <c r="J152" s="688"/>
      <c r="K152" s="688">
        <v>14.310582206036502</v>
      </c>
      <c r="L152" s="688">
        <v>25.751143962268493</v>
      </c>
      <c r="M152" s="688">
        <v>24.146698992867439</v>
      </c>
      <c r="N152" s="688">
        <v>23.683200354558654</v>
      </c>
      <c r="O152" s="688">
        <v>26.625131451128158</v>
      </c>
      <c r="P152" s="688">
        <v>24.867772865311817</v>
      </c>
      <c r="Q152" s="688">
        <v>21.693521079166867</v>
      </c>
      <c r="R152" s="688">
        <v>48.335527362127927</v>
      </c>
      <c r="S152" s="688">
        <v>33.323786080945467</v>
      </c>
      <c r="T152" s="688">
        <v>25.187033185281969</v>
      </c>
      <c r="U152" s="688">
        <v>26.025466653787763</v>
      </c>
      <c r="V152" s="688"/>
      <c r="W152" s="688">
        <v>25.443497118028684</v>
      </c>
    </row>
    <row r="153" spans="1:23" ht="15">
      <c r="A153" s="633">
        <v>41030</v>
      </c>
      <c r="B153" s="688">
        <v>18.004168217192941</v>
      </c>
      <c r="C153" s="688">
        <v>23.4071205578351</v>
      </c>
      <c r="D153" s="688">
        <v>23.787155467940636</v>
      </c>
      <c r="E153" s="688">
        <v>16.578473144532676</v>
      </c>
      <c r="F153" s="688">
        <v>14.359893411087723</v>
      </c>
      <c r="G153" s="688"/>
      <c r="H153" s="688"/>
      <c r="I153" s="688"/>
      <c r="J153" s="688"/>
      <c r="K153" s="688">
        <v>14.477363309584714</v>
      </c>
      <c r="L153" s="688">
        <v>25.88543491091006</v>
      </c>
      <c r="M153" s="688">
        <v>24.247894506006762</v>
      </c>
      <c r="N153" s="688">
        <v>23.723516423757093</v>
      </c>
      <c r="O153" s="688">
        <v>26.696600211673601</v>
      </c>
      <c r="P153" s="688">
        <v>24.98817801998857</v>
      </c>
      <c r="Q153" s="688">
        <v>21.770535574948266</v>
      </c>
      <c r="R153" s="688">
        <v>48.492089127361901</v>
      </c>
      <c r="S153" s="688">
        <v>33.571636668256353</v>
      </c>
      <c r="T153" s="688">
        <v>25.286435069049837</v>
      </c>
      <c r="U153" s="688">
        <v>26.183189885408403</v>
      </c>
      <c r="V153" s="688"/>
      <c r="W153" s="688">
        <v>25.55001930663995</v>
      </c>
    </row>
    <row r="154" spans="1:23" ht="15">
      <c r="A154" s="633">
        <v>41061</v>
      </c>
      <c r="B154" s="688">
        <v>18.211630083371414</v>
      </c>
      <c r="C154" s="688">
        <v>23.637334352375888</v>
      </c>
      <c r="D154" s="688">
        <v>23.773930253837726</v>
      </c>
      <c r="E154" s="688">
        <v>16.5858586862133</v>
      </c>
      <c r="F154" s="688">
        <v>14.429493786334422</v>
      </c>
      <c r="G154" s="688"/>
      <c r="H154" s="688"/>
      <c r="I154" s="688"/>
      <c r="J154" s="688"/>
      <c r="K154" s="688">
        <v>14.547503910885126</v>
      </c>
      <c r="L154" s="688">
        <v>25.9909376903469</v>
      </c>
      <c r="M154" s="688">
        <v>24.269199089238811</v>
      </c>
      <c r="N154" s="688">
        <v>24.866942056639857</v>
      </c>
      <c r="O154" s="688">
        <v>26.729065917297977</v>
      </c>
      <c r="P154" s="688">
        <v>25.045820541601422</v>
      </c>
      <c r="Q154" s="688">
        <v>21.83386055747766</v>
      </c>
      <c r="R154" s="688">
        <v>48.686316013457052</v>
      </c>
      <c r="S154" s="688">
        <v>33.59476686354278</v>
      </c>
      <c r="T154" s="688">
        <v>25.32494374813448</v>
      </c>
      <c r="U154" s="688">
        <v>26.283438633229256</v>
      </c>
      <c r="V154" s="688"/>
      <c r="W154" s="688">
        <v>25.610099921164618</v>
      </c>
    </row>
    <row r="155" spans="1:23" ht="15">
      <c r="A155" s="633">
        <v>41091</v>
      </c>
      <c r="B155" s="688">
        <v>18.254743806721986</v>
      </c>
      <c r="C155" s="688">
        <v>23.662809900852778</v>
      </c>
      <c r="D155" s="688">
        <v>23.823697650322874</v>
      </c>
      <c r="E155" s="688">
        <v>16.622125907587993</v>
      </c>
      <c r="F155" s="688">
        <v>14.475054978542556</v>
      </c>
      <c r="G155" s="688"/>
      <c r="H155" s="688"/>
      <c r="I155" s="688"/>
      <c r="J155" s="688"/>
      <c r="K155" s="688">
        <v>14.593704701752294</v>
      </c>
      <c r="L155" s="688">
        <v>26.059706127587972</v>
      </c>
      <c r="M155" s="688">
        <v>24.291255896475867</v>
      </c>
      <c r="N155" s="688">
        <v>24.907846263159232</v>
      </c>
      <c r="O155" s="688">
        <v>26.732432113458167</v>
      </c>
      <c r="P155" s="688">
        <v>25.083158568272481</v>
      </c>
      <c r="Q155" s="688">
        <v>21.886439259652825</v>
      </c>
      <c r="R155" s="688">
        <v>48.703381274284858</v>
      </c>
      <c r="S155" s="688">
        <v>33.694232192232903</v>
      </c>
      <c r="T155" s="688">
        <v>25.359232538867015</v>
      </c>
      <c r="U155" s="688">
        <v>26.364633879806167</v>
      </c>
      <c r="V155" s="688"/>
      <c r="W155" s="688">
        <v>25.659807084236625</v>
      </c>
    </row>
    <row r="156" spans="1:23" ht="15">
      <c r="A156" s="633">
        <v>41122</v>
      </c>
      <c r="B156" s="688">
        <v>18.376556499400671</v>
      </c>
      <c r="C156" s="688">
        <v>23.810149408800171</v>
      </c>
      <c r="D156" s="688">
        <v>23.920183760886015</v>
      </c>
      <c r="E156" s="688">
        <v>16.78472170966047</v>
      </c>
      <c r="F156" s="688">
        <v>14.579959187968814</v>
      </c>
      <c r="G156" s="688"/>
      <c r="H156" s="688"/>
      <c r="I156" s="688"/>
      <c r="J156" s="688"/>
      <c r="K156" s="688">
        <v>14.699030160048482</v>
      </c>
      <c r="L156" s="688">
        <v>26.176413843250387</v>
      </c>
      <c r="M156" s="688">
        <v>24.423674027206996</v>
      </c>
      <c r="N156" s="688">
        <v>25.098790914378299</v>
      </c>
      <c r="O156" s="688">
        <v>26.878389093165421</v>
      </c>
      <c r="P156" s="688">
        <v>25.213752777187018</v>
      </c>
      <c r="Q156" s="688">
        <v>22.003414226199244</v>
      </c>
      <c r="R156" s="688">
        <v>48.854821091969903</v>
      </c>
      <c r="S156" s="688">
        <v>33.838240427269021</v>
      </c>
      <c r="T156" s="688">
        <v>25.462913888491475</v>
      </c>
      <c r="U156" s="688">
        <v>26.559085417444891</v>
      </c>
      <c r="V156" s="688"/>
      <c r="W156" s="688">
        <v>25.775652888938886</v>
      </c>
    </row>
    <row r="157" spans="1:23" ht="15">
      <c r="A157" s="633">
        <v>41153</v>
      </c>
      <c r="B157" s="688">
        <v>18.562902861488034</v>
      </c>
      <c r="C157" s="688">
        <v>23.92271099236919</v>
      </c>
      <c r="D157" s="688">
        <v>24.02799387253167</v>
      </c>
      <c r="E157" s="688">
        <v>16.786126245113106</v>
      </c>
      <c r="F157" s="688">
        <v>14.743815858747448</v>
      </c>
      <c r="G157" s="688"/>
      <c r="H157" s="688"/>
      <c r="I157" s="688"/>
      <c r="J157" s="688"/>
      <c r="K157" s="688">
        <v>14.863483542816017</v>
      </c>
      <c r="L157" s="688">
        <v>26.281057973382072</v>
      </c>
      <c r="M157" s="688">
        <v>24.581284572292848</v>
      </c>
      <c r="N157" s="688">
        <v>25.481001407114306</v>
      </c>
      <c r="O157" s="688">
        <v>27.063157243592595</v>
      </c>
      <c r="P157" s="688">
        <v>25.297501033437378</v>
      </c>
      <c r="Q157" s="688">
        <v>22.124496110946406</v>
      </c>
      <c r="R157" s="688">
        <v>49.041180931834141</v>
      </c>
      <c r="S157" s="688">
        <v>34.176797595854914</v>
      </c>
      <c r="T157" s="688">
        <v>25.526202859744412</v>
      </c>
      <c r="U157" s="688">
        <v>26.691456491658563</v>
      </c>
      <c r="V157" s="688"/>
      <c r="W157" s="688">
        <v>25.896736914398836</v>
      </c>
    </row>
    <row r="158" spans="1:23" ht="15">
      <c r="A158" s="633">
        <v>41183</v>
      </c>
      <c r="B158" s="688">
        <v>18.726808053454551</v>
      </c>
      <c r="C158" s="688">
        <v>24.028580159664042</v>
      </c>
      <c r="D158" s="688">
        <v>24.09701743117645</v>
      </c>
      <c r="E158" s="688">
        <v>16.924965812227217</v>
      </c>
      <c r="F158" s="688">
        <v>14.887685159706487</v>
      </c>
      <c r="G158" s="688"/>
      <c r="H158" s="688"/>
      <c r="I158" s="688"/>
      <c r="J158" s="688"/>
      <c r="K158" s="688">
        <v>15.007075308858612</v>
      </c>
      <c r="L158" s="688">
        <v>26.422566126078454</v>
      </c>
      <c r="M158" s="688">
        <v>24.762488246414101</v>
      </c>
      <c r="N158" s="688">
        <v>25.720921697836278</v>
      </c>
      <c r="O158" s="688">
        <v>27.181460657038762</v>
      </c>
      <c r="P158" s="688">
        <v>25.423627822389491</v>
      </c>
      <c r="Q158" s="688">
        <v>22.315792930482118</v>
      </c>
      <c r="R158" s="688">
        <v>49.204263994277994</v>
      </c>
      <c r="S158" s="688">
        <v>34.403766284244796</v>
      </c>
      <c r="T158" s="688">
        <v>25.805360695578397</v>
      </c>
      <c r="U158" s="688">
        <v>26.788789422527373</v>
      </c>
      <c r="V158" s="688"/>
      <c r="W158" s="688">
        <v>26.082218320432961</v>
      </c>
    </row>
    <row r="159" spans="1:23" ht="15">
      <c r="A159" s="633">
        <v>41214</v>
      </c>
      <c r="B159" s="688">
        <v>18.839572082442469</v>
      </c>
      <c r="C159" s="688">
        <v>24.127682970080091</v>
      </c>
      <c r="D159" s="688">
        <v>24.213105541185474</v>
      </c>
      <c r="E159" s="688">
        <v>17.042407347661452</v>
      </c>
      <c r="F159" s="688">
        <v>14.997908680735799</v>
      </c>
      <c r="G159" s="688"/>
      <c r="H159" s="688"/>
      <c r="I159" s="688"/>
      <c r="J159" s="688"/>
      <c r="K159" s="688">
        <v>15.117603843713251</v>
      </c>
      <c r="L159" s="688">
        <v>26.592162237295458</v>
      </c>
      <c r="M159" s="688">
        <v>24.879774842881982</v>
      </c>
      <c r="N159" s="688">
        <v>25.861224332704175</v>
      </c>
      <c r="O159" s="688">
        <v>27.307744081646092</v>
      </c>
      <c r="P159" s="688">
        <v>25.512519104219912</v>
      </c>
      <c r="Q159" s="688">
        <v>22.38018619110612</v>
      </c>
      <c r="R159" s="688">
        <v>49.259916867452276</v>
      </c>
      <c r="S159" s="688">
        <v>34.535810768535647</v>
      </c>
      <c r="T159" s="688">
        <v>25.954967173107672</v>
      </c>
      <c r="U159" s="688">
        <v>26.846386103340162</v>
      </c>
      <c r="V159" s="688"/>
      <c r="W159" s="688">
        <v>26.137405945274107</v>
      </c>
    </row>
    <row r="160" spans="1:23" ht="15">
      <c r="A160" s="633">
        <v>41244</v>
      </c>
      <c r="B160" s="688">
        <v>18.981233568178958</v>
      </c>
      <c r="C160" s="688">
        <v>24.295925411445054</v>
      </c>
      <c r="D160" s="688">
        <v>24.365550306389142</v>
      </c>
      <c r="E160" s="688">
        <v>17.213369297513957</v>
      </c>
      <c r="F160" s="688">
        <v>15.143151468510764</v>
      </c>
      <c r="G160" s="688"/>
      <c r="H160" s="688"/>
      <c r="I160" s="688"/>
      <c r="J160" s="688"/>
      <c r="K160" s="688">
        <v>15.262726800516685</v>
      </c>
      <c r="L160" s="688">
        <v>26.76513385885896</v>
      </c>
      <c r="M160" s="688">
        <v>25.044005033854194</v>
      </c>
      <c r="N160" s="688">
        <v>26.00991905962864</v>
      </c>
      <c r="O160" s="688">
        <v>27.363841096341183</v>
      </c>
      <c r="P160" s="688">
        <v>25.581923127903025</v>
      </c>
      <c r="Q160" s="688">
        <v>22.590090182874256</v>
      </c>
      <c r="R160" s="688">
        <v>49.333243929637</v>
      </c>
      <c r="S160" s="688">
        <v>34.605262326313699</v>
      </c>
      <c r="T160" s="688">
        <v>26.005757698460872</v>
      </c>
      <c r="U160" s="688">
        <v>26.932475414292721</v>
      </c>
      <c r="V160" s="688"/>
      <c r="W160" s="688">
        <v>26.209959854893981</v>
      </c>
    </row>
    <row r="161" spans="1:29" ht="15">
      <c r="A161" s="633">
        <v>41275</v>
      </c>
      <c r="B161" s="688">
        <v>19.099773810504843</v>
      </c>
      <c r="C161" s="688">
        <v>24.624056220585956</v>
      </c>
      <c r="D161" s="688">
        <v>24.492060406695025</v>
      </c>
      <c r="E161" s="688">
        <v>17.353171817835399</v>
      </c>
      <c r="F161" s="688">
        <v>15.264385374207707</v>
      </c>
      <c r="G161" s="688"/>
      <c r="H161" s="688"/>
      <c r="I161" s="688"/>
      <c r="J161" s="688"/>
      <c r="K161" s="688">
        <v>15.384016858982189</v>
      </c>
      <c r="L161" s="688">
        <v>26.966147858695216</v>
      </c>
      <c r="M161" s="688">
        <v>25.223664199360471</v>
      </c>
      <c r="N161" s="688">
        <v>26.116732279117862</v>
      </c>
      <c r="O161" s="688">
        <v>27.569272664891457</v>
      </c>
      <c r="P161" s="688">
        <v>25.659709525245642</v>
      </c>
      <c r="Q161" s="688">
        <v>22.658979606846547</v>
      </c>
      <c r="R161" s="688">
        <v>49.372211664373559</v>
      </c>
      <c r="S161" s="688">
        <v>34.641709111667801</v>
      </c>
      <c r="T161" s="688">
        <v>26.045401496855742</v>
      </c>
      <c r="U161" s="688">
        <v>27.001907539927601</v>
      </c>
      <c r="V161" s="688"/>
      <c r="W161" s="688">
        <v>26.267159349257426</v>
      </c>
    </row>
    <row r="162" spans="1:29" ht="15">
      <c r="A162" s="633">
        <v>41306</v>
      </c>
      <c r="B162" s="688">
        <v>19.242725498119036</v>
      </c>
      <c r="C162" s="688">
        <v>24.624165255984117</v>
      </c>
      <c r="D162" s="688">
        <v>24.52136711869262</v>
      </c>
      <c r="E162" s="688">
        <v>17.397154841150954</v>
      </c>
      <c r="F162" s="688">
        <v>15.365354213189972</v>
      </c>
      <c r="G162" s="688"/>
      <c r="H162" s="688"/>
      <c r="I162" s="688"/>
      <c r="J162" s="688"/>
      <c r="K162" s="688">
        <v>15.485541783247481</v>
      </c>
      <c r="L162" s="688">
        <v>27.179316629559452</v>
      </c>
      <c r="M162" s="688">
        <v>25.445317830307683</v>
      </c>
      <c r="N162" s="688">
        <v>26.342486817327256</v>
      </c>
      <c r="O162" s="688">
        <v>27.783062279201932</v>
      </c>
      <c r="P162" s="688">
        <v>25.883063454247569</v>
      </c>
      <c r="Q162" s="688">
        <v>22.862562237735261</v>
      </c>
      <c r="R162" s="688">
        <v>49.570627100824858</v>
      </c>
      <c r="S162" s="688">
        <v>34.942997379948842</v>
      </c>
      <c r="T162" s="688">
        <v>26.231257802066203</v>
      </c>
      <c r="U162" s="688">
        <v>27.22832404793489</v>
      </c>
      <c r="V162" s="688"/>
      <c r="W162" s="688">
        <v>26.491028636803424</v>
      </c>
    </row>
    <row r="163" spans="1:29" ht="15">
      <c r="A163" s="633">
        <v>41334</v>
      </c>
      <c r="B163" s="688">
        <v>19.379984541840443</v>
      </c>
      <c r="C163" s="688">
        <v>24.796319203073537</v>
      </c>
      <c r="D163" s="688">
        <v>24.940364527297355</v>
      </c>
      <c r="E163" s="688">
        <v>17.4256805111722</v>
      </c>
      <c r="F163" s="688">
        <v>15.513045562303937</v>
      </c>
      <c r="G163" s="688"/>
      <c r="H163" s="688"/>
      <c r="I163" s="688"/>
      <c r="J163" s="688"/>
      <c r="K163" s="688">
        <v>15.633273841813182</v>
      </c>
      <c r="L163" s="688">
        <v>27.32044516952638</v>
      </c>
      <c r="M163" s="688">
        <v>25.525576865371928</v>
      </c>
      <c r="N163" s="688">
        <v>26.458649567026939</v>
      </c>
      <c r="O163" s="688">
        <v>27.879899876941963</v>
      </c>
      <c r="P163" s="688">
        <v>26.069682387852506</v>
      </c>
      <c r="Q163" s="688">
        <v>22.946417394235521</v>
      </c>
      <c r="R163" s="688">
        <v>49.739426824328696</v>
      </c>
      <c r="S163" s="688">
        <v>35.079107732343374</v>
      </c>
      <c r="T163" s="688">
        <v>26.437042635977413</v>
      </c>
      <c r="U163" s="688">
        <v>27.265575512076602</v>
      </c>
      <c r="V163" s="688"/>
      <c r="W163" s="688">
        <v>26.747710260670139</v>
      </c>
    </row>
    <row r="164" spans="1:29" s="567" customFormat="1" ht="15">
      <c r="A164" s="633">
        <v>41365</v>
      </c>
      <c r="B164" s="688">
        <v>19.486923239962444</v>
      </c>
      <c r="C164" s="688">
        <v>24.747648477443047</v>
      </c>
      <c r="D164" s="688">
        <v>24.831150247270354</v>
      </c>
      <c r="E164" s="688">
        <v>17.503829546710847</v>
      </c>
      <c r="F164" s="688">
        <v>15.612826603211296</v>
      </c>
      <c r="G164" s="688"/>
      <c r="H164" s="688"/>
      <c r="I164" s="688"/>
      <c r="J164" s="688"/>
      <c r="K164" s="688">
        <v>15.732661860170408</v>
      </c>
      <c r="L164" s="688">
        <v>27.460570301609081</v>
      </c>
      <c r="M164" s="688">
        <v>25.710353686456717</v>
      </c>
      <c r="N164" s="688">
        <v>26.529220240713748</v>
      </c>
      <c r="O164" s="688">
        <v>28.029865828566805</v>
      </c>
      <c r="P164" s="688">
        <v>26.22501417686788</v>
      </c>
      <c r="Q164" s="688">
        <v>23.081868818059601</v>
      </c>
      <c r="R164" s="688">
        <v>49.787304942692423</v>
      </c>
      <c r="S164" s="688">
        <v>35.306848822059976</v>
      </c>
      <c r="T164" s="688">
        <v>26.545324685298134</v>
      </c>
      <c r="U164" s="688">
        <v>27.36666314901009</v>
      </c>
      <c r="V164" s="688"/>
      <c r="W164" s="688">
        <v>26.918666017641964</v>
      </c>
      <c r="X164" s="593"/>
      <c r="Y164" s="593"/>
      <c r="Z164" s="593"/>
      <c r="AA164" s="593"/>
      <c r="AB164" s="593"/>
      <c r="AC164" s="593"/>
    </row>
    <row r="165" spans="1:29" s="567" customFormat="1" ht="15">
      <c r="A165" s="633">
        <v>41395</v>
      </c>
      <c r="B165" s="688">
        <v>19.618042449544106</v>
      </c>
      <c r="C165" s="688">
        <v>24.864646387650048</v>
      </c>
      <c r="D165" s="688">
        <v>24.757550343300014</v>
      </c>
      <c r="E165" s="688">
        <v>17.519788347139148</v>
      </c>
      <c r="F165" s="688">
        <v>15.69844802754052</v>
      </c>
      <c r="G165" s="688"/>
      <c r="H165" s="688"/>
      <c r="I165" s="688"/>
      <c r="J165" s="688"/>
      <c r="K165" s="688">
        <v>15.820244258344564</v>
      </c>
      <c r="L165" s="688">
        <v>27.617705527805324</v>
      </c>
      <c r="M165" s="688">
        <v>25.928177796934776</v>
      </c>
      <c r="N165" s="688">
        <v>26.683617801495267</v>
      </c>
      <c r="O165" s="688">
        <v>28.368776155851364</v>
      </c>
      <c r="P165" s="688">
        <v>26.485546192767181</v>
      </c>
      <c r="Q165" s="688">
        <v>23.281244801384712</v>
      </c>
      <c r="R165" s="688">
        <v>49.97553434979843</v>
      </c>
      <c r="S165" s="688">
        <v>35.662820445564471</v>
      </c>
      <c r="T165" s="688">
        <v>26.839174547409574</v>
      </c>
      <c r="U165" s="688">
        <v>27.579025773617932</v>
      </c>
      <c r="V165" s="688"/>
      <c r="W165" s="688">
        <v>27.108111619819066</v>
      </c>
      <c r="X165" s="593"/>
      <c r="Y165" s="593"/>
      <c r="Z165" s="593"/>
      <c r="AA165" s="593"/>
      <c r="AB165" s="593"/>
      <c r="AC165" s="593"/>
    </row>
    <row r="166" spans="1:29" s="567" customFormat="1" ht="15">
      <c r="A166" s="633">
        <v>41426</v>
      </c>
      <c r="B166" s="688">
        <v>19.732876003687345</v>
      </c>
      <c r="C166" s="688">
        <v>24.930854141142792</v>
      </c>
      <c r="D166" s="688">
        <v>24.814083155205985</v>
      </c>
      <c r="E166" s="688">
        <v>17.68448721430914</v>
      </c>
      <c r="F166" s="688">
        <v>15.815530697724288</v>
      </c>
      <c r="G166" s="688"/>
      <c r="H166" s="688"/>
      <c r="I166" s="688"/>
      <c r="J166" s="688"/>
      <c r="K166" s="688">
        <v>15.936724909817743</v>
      </c>
      <c r="L166" s="688">
        <v>27.73312796218157</v>
      </c>
      <c r="M166" s="688">
        <v>26.03248506914985</v>
      </c>
      <c r="N166" s="688">
        <v>26.821035043275199</v>
      </c>
      <c r="O166" s="688">
        <v>28.488673780658335</v>
      </c>
      <c r="P166" s="688">
        <v>26.63568155876683</v>
      </c>
      <c r="Q166" s="688">
        <v>23.361255739553755</v>
      </c>
      <c r="R166" s="688">
        <v>50.095251661952048</v>
      </c>
      <c r="S166" s="688">
        <v>35.801298414563995</v>
      </c>
      <c r="T166" s="688">
        <v>26.863289858322222</v>
      </c>
      <c r="U166" s="688">
        <v>27.69935913479318</v>
      </c>
      <c r="V166" s="688"/>
      <c r="W166" s="688">
        <v>27.203932633973647</v>
      </c>
      <c r="X166" s="593"/>
      <c r="Y166" s="593"/>
      <c r="Z166" s="593"/>
      <c r="AA166" s="593"/>
      <c r="AB166" s="593"/>
      <c r="AC166" s="593"/>
    </row>
    <row r="167" spans="1:29" s="567" customFormat="1" ht="15">
      <c r="A167" s="633">
        <v>41456</v>
      </c>
      <c r="B167" s="688">
        <v>19.839668342907093</v>
      </c>
      <c r="C167" s="688">
        <v>25.21972945407131</v>
      </c>
      <c r="D167" s="688">
        <v>25.320593285151109</v>
      </c>
      <c r="E167" s="688">
        <v>17.811365666980954</v>
      </c>
      <c r="F167" s="688">
        <v>15.921736182607658</v>
      </c>
      <c r="G167" s="688"/>
      <c r="H167" s="688"/>
      <c r="I167" s="688"/>
      <c r="J167" s="688"/>
      <c r="K167" s="688">
        <v>16.043187676717075</v>
      </c>
      <c r="L167" s="688">
        <v>27.858371422883206</v>
      </c>
      <c r="M167" s="688">
        <v>26.143364301718673</v>
      </c>
      <c r="N167" s="688">
        <v>26.949830881285379</v>
      </c>
      <c r="O167" s="688">
        <v>28.585691475145797</v>
      </c>
      <c r="P167" s="688">
        <v>26.746047304116708</v>
      </c>
      <c r="Q167" s="688">
        <v>23.452209350156998</v>
      </c>
      <c r="R167" s="688">
        <v>50.235849719048787</v>
      </c>
      <c r="S167" s="688">
        <v>35.899091198455579</v>
      </c>
      <c r="T167" s="688">
        <v>26.905229719102792</v>
      </c>
      <c r="U167" s="688">
        <v>27.829964373855763</v>
      </c>
      <c r="V167" s="688"/>
      <c r="W167" s="688">
        <v>27.269855894415933</v>
      </c>
      <c r="X167" s="593"/>
      <c r="Y167" s="593"/>
      <c r="Z167" s="593"/>
      <c r="AA167" s="593"/>
      <c r="AB167" s="593"/>
      <c r="AC167" s="593"/>
    </row>
    <row r="168" spans="1:29" s="567" customFormat="1" ht="15">
      <c r="A168" s="633">
        <v>41487</v>
      </c>
      <c r="B168" s="688">
        <v>19.889097011261821</v>
      </c>
      <c r="C168" s="688">
        <v>25.535277814591257</v>
      </c>
      <c r="D168" s="688">
        <v>25.536669662347649</v>
      </c>
      <c r="E168" s="688">
        <v>17.915074634549022</v>
      </c>
      <c r="F168" s="688">
        <v>15.997615103310327</v>
      </c>
      <c r="G168" s="688"/>
      <c r="H168" s="688"/>
      <c r="I168" s="688"/>
      <c r="J168" s="688"/>
      <c r="K168" s="688">
        <v>16.118953762291007</v>
      </c>
      <c r="L168" s="688">
        <v>27.92636089762161</v>
      </c>
      <c r="M168" s="688">
        <v>26.165695027993245</v>
      </c>
      <c r="N168" s="688">
        <v>26.914155712053542</v>
      </c>
      <c r="O168" s="688">
        <v>28.603000918601552</v>
      </c>
      <c r="P168" s="688">
        <v>26.75506087626059</v>
      </c>
      <c r="Q168" s="688">
        <v>23.468344413481038</v>
      </c>
      <c r="R168" s="688">
        <v>50.273232237812657</v>
      </c>
      <c r="S168" s="688">
        <v>35.926865935055368</v>
      </c>
      <c r="T168" s="688">
        <v>26.949664386395309</v>
      </c>
      <c r="U168" s="688">
        <v>27.870575020362121</v>
      </c>
      <c r="V168" s="688"/>
      <c r="W168" s="688">
        <v>27.301010841503341</v>
      </c>
      <c r="X168" s="593"/>
      <c r="Y168" s="593"/>
      <c r="Z168" s="593"/>
      <c r="AA168" s="593"/>
      <c r="AB168" s="593"/>
      <c r="AC168" s="593"/>
    </row>
    <row r="169" spans="1:29" ht="15">
      <c r="A169" s="633">
        <v>41518</v>
      </c>
      <c r="B169" s="688">
        <v>20.03900885595263</v>
      </c>
      <c r="C169" s="688">
        <v>25.695399750603997</v>
      </c>
      <c r="D169" s="688">
        <v>25.802217819099546</v>
      </c>
      <c r="E169" s="688">
        <v>18.045677512533175</v>
      </c>
      <c r="F169" s="688">
        <v>16.135181518314337</v>
      </c>
      <c r="G169" s="688"/>
      <c r="H169" s="688"/>
      <c r="I169" s="688"/>
      <c r="J169" s="688"/>
      <c r="K169" s="688">
        <v>16.257306330413797</v>
      </c>
      <c r="L169" s="688">
        <v>28.105119706374456</v>
      </c>
      <c r="M169" s="688">
        <v>26.347398674772503</v>
      </c>
      <c r="N169" s="688">
        <v>27.06735082973875</v>
      </c>
      <c r="O169" s="688">
        <v>28.774258038982484</v>
      </c>
      <c r="P169" s="688">
        <v>26.918747615531409</v>
      </c>
      <c r="Q169" s="688">
        <v>23.631739349421181</v>
      </c>
      <c r="R169" s="688">
        <v>50.512285137777376</v>
      </c>
      <c r="S169" s="688">
        <v>36.13206386167694</v>
      </c>
      <c r="T169" s="688">
        <v>27.174602284774828</v>
      </c>
      <c r="U169" s="688">
        <v>28.086490446134281</v>
      </c>
      <c r="V169" s="688"/>
      <c r="W169" s="688">
        <v>27.485450968676055</v>
      </c>
    </row>
    <row r="170" spans="1:29" ht="15">
      <c r="A170" s="633">
        <v>41548</v>
      </c>
      <c r="B170" s="688">
        <v>20.188856498340339</v>
      </c>
      <c r="C170" s="688">
        <v>25.849633342195663</v>
      </c>
      <c r="D170" s="688">
        <v>25.93667242428457</v>
      </c>
      <c r="E170" s="688">
        <v>18.196326643755516</v>
      </c>
      <c r="F170" s="688">
        <v>16.264582596099078</v>
      </c>
      <c r="G170" s="688"/>
      <c r="H170" s="688"/>
      <c r="I170" s="688"/>
      <c r="J170" s="688"/>
      <c r="K170" s="688">
        <v>16.387749801953252</v>
      </c>
      <c r="L170" s="688">
        <v>28.31889727904678</v>
      </c>
      <c r="M170" s="688">
        <v>26.560119310988462</v>
      </c>
      <c r="N170" s="688">
        <v>27.207955022314191</v>
      </c>
      <c r="O170" s="688">
        <v>28.982788441944304</v>
      </c>
      <c r="P170" s="688">
        <v>27.127527832237771</v>
      </c>
      <c r="Q170" s="688">
        <v>23.810379551287639</v>
      </c>
      <c r="R170" s="688">
        <v>50.899408854435407</v>
      </c>
      <c r="S170" s="688">
        <v>36.41955588837282</v>
      </c>
      <c r="T170" s="688">
        <v>27.411393479400854</v>
      </c>
      <c r="U170" s="688">
        <v>28.329664252534581</v>
      </c>
      <c r="V170" s="688"/>
      <c r="W170" s="688">
        <v>27.717392852790422</v>
      </c>
    </row>
    <row r="171" spans="1:29" ht="15">
      <c r="A171" s="633">
        <v>41579</v>
      </c>
      <c r="B171" s="688">
        <v>20.333813387806785</v>
      </c>
      <c r="C171" s="688">
        <v>25.997612446846347</v>
      </c>
      <c r="D171" s="688">
        <v>26.098096558013793</v>
      </c>
      <c r="E171" s="688">
        <v>18.306535366905472</v>
      </c>
      <c r="F171" s="688">
        <v>16.394714467626272</v>
      </c>
      <c r="G171" s="688"/>
      <c r="H171" s="688"/>
      <c r="I171" s="688"/>
      <c r="J171" s="688"/>
      <c r="K171" s="688">
        <v>16.517832565816974</v>
      </c>
      <c r="L171" s="688">
        <v>28.471926921466739</v>
      </c>
      <c r="M171" s="688">
        <v>26.767845047054529</v>
      </c>
      <c r="N171" s="688">
        <v>27.375837892841147</v>
      </c>
      <c r="O171" s="688">
        <v>29.155054483407557</v>
      </c>
      <c r="P171" s="688">
        <v>27.264271873537719</v>
      </c>
      <c r="Q171" s="688">
        <v>23.947021350614769</v>
      </c>
      <c r="R171" s="688">
        <v>51.076987743438124</v>
      </c>
      <c r="S171" s="688">
        <v>36.646608926786556</v>
      </c>
      <c r="T171" s="688">
        <v>27.596178289139296</v>
      </c>
      <c r="U171" s="688">
        <v>28.525996065039763</v>
      </c>
      <c r="V171" s="688"/>
      <c r="W171" s="688">
        <v>27.933458617395743</v>
      </c>
    </row>
    <row r="172" spans="1:29" ht="15">
      <c r="A172" s="633">
        <v>41609</v>
      </c>
      <c r="B172" s="688">
        <v>20.491547694670789</v>
      </c>
      <c r="C172" s="688">
        <v>26.208453085849548</v>
      </c>
      <c r="D172" s="688">
        <v>26.319858102530198</v>
      </c>
      <c r="E172" s="688">
        <v>18.441128794070117</v>
      </c>
      <c r="F172" s="688">
        <v>16.544288054161107</v>
      </c>
      <c r="G172" s="688"/>
      <c r="H172" s="688"/>
      <c r="I172" s="688"/>
      <c r="J172" s="688"/>
      <c r="K172" s="688">
        <v>16.668100974948043</v>
      </c>
      <c r="L172" s="688">
        <v>28.597862598074805</v>
      </c>
      <c r="M172" s="688">
        <v>26.963271670214503</v>
      </c>
      <c r="N172" s="688">
        <v>27.532632500912484</v>
      </c>
      <c r="O172" s="688">
        <v>29.350883567466727</v>
      </c>
      <c r="P172" s="688">
        <v>27.422753553715854</v>
      </c>
      <c r="Q172" s="688">
        <v>24.105304970654046</v>
      </c>
      <c r="R172" s="688">
        <v>51.279463420914183</v>
      </c>
      <c r="S172" s="688">
        <v>36.876054535015989</v>
      </c>
      <c r="T172" s="688">
        <v>27.781135558769567</v>
      </c>
      <c r="U172" s="688">
        <v>28.708916632983271</v>
      </c>
      <c r="V172" s="688"/>
      <c r="W172" s="688">
        <v>28.129258249322408</v>
      </c>
    </row>
    <row r="173" spans="1:29" ht="15">
      <c r="A173" s="633">
        <v>41640</v>
      </c>
      <c r="B173" s="688">
        <v>20.623275881549432</v>
      </c>
      <c r="C173" s="688">
        <v>26.260942748219669</v>
      </c>
      <c r="D173" s="688">
        <v>26.300977031891879</v>
      </c>
      <c r="E173" s="688">
        <v>18.562254754522556</v>
      </c>
      <c r="F173" s="688">
        <v>16.679567518080329</v>
      </c>
      <c r="G173" s="688"/>
      <c r="H173" s="688"/>
      <c r="I173" s="688"/>
      <c r="J173" s="688"/>
      <c r="K173" s="688">
        <v>16.80456750137737</v>
      </c>
      <c r="L173" s="688">
        <v>28.753087559411057</v>
      </c>
      <c r="M173" s="688">
        <v>27.12826981583337</v>
      </c>
      <c r="N173" s="688">
        <v>27.62380310067272</v>
      </c>
      <c r="O173" s="688">
        <v>29.525784840207869</v>
      </c>
      <c r="P173" s="688">
        <v>27.567347442198454</v>
      </c>
      <c r="Q173" s="688">
        <v>24.234370997127627</v>
      </c>
      <c r="R173" s="688">
        <v>51.424611659481869</v>
      </c>
      <c r="S173" s="688">
        <v>37.138894264003191</v>
      </c>
      <c r="T173" s="688">
        <v>27.860759741065408</v>
      </c>
      <c r="U173" s="688">
        <v>28.812352021353135</v>
      </c>
      <c r="V173" s="688"/>
      <c r="W173" s="688">
        <v>28.246816201256607</v>
      </c>
    </row>
    <row r="174" spans="1:29" ht="15">
      <c r="A174" s="633">
        <v>41671</v>
      </c>
      <c r="B174" s="688">
        <v>20.725772130297088</v>
      </c>
      <c r="C174" s="688">
        <v>26.388832782869908</v>
      </c>
      <c r="D174" s="688">
        <v>26.488933023865552</v>
      </c>
      <c r="E174" s="688">
        <v>18.653656491257387</v>
      </c>
      <c r="F174" s="688">
        <v>16.780086942654663</v>
      </c>
      <c r="G174" s="688"/>
      <c r="H174" s="688"/>
      <c r="I174" s="688"/>
      <c r="J174" s="688"/>
      <c r="K174" s="688">
        <v>16.905254316356142</v>
      </c>
      <c r="L174" s="688">
        <v>28.864579969178077</v>
      </c>
      <c r="M174" s="688">
        <v>27.251196335380481</v>
      </c>
      <c r="N174" s="688">
        <v>27.724448934370248</v>
      </c>
      <c r="O174" s="688">
        <v>29.632276355347908</v>
      </c>
      <c r="P174" s="688">
        <v>27.705922848552134</v>
      </c>
      <c r="Q174" s="688">
        <v>24.333862299164533</v>
      </c>
      <c r="R174" s="688">
        <v>51.551823608656427</v>
      </c>
      <c r="S174" s="688">
        <v>37.412094408247199</v>
      </c>
      <c r="T174" s="688">
        <v>27.940664356081999</v>
      </c>
      <c r="U174" s="688">
        <v>28.898216780790165</v>
      </c>
      <c r="V174" s="688"/>
      <c r="W174" s="688">
        <v>28.311343072395761</v>
      </c>
    </row>
    <row r="175" spans="1:29" s="595" customFormat="1" ht="15">
      <c r="A175" s="633">
        <v>41699</v>
      </c>
      <c r="B175" s="688">
        <v>20.888401154615266</v>
      </c>
      <c r="C175" s="688">
        <v>26.491346239264491</v>
      </c>
      <c r="D175" s="688">
        <v>26.621774473734362</v>
      </c>
      <c r="E175" s="688">
        <v>18.795392894304641</v>
      </c>
      <c r="F175" s="688">
        <v>16.948640764676291</v>
      </c>
      <c r="G175" s="688"/>
      <c r="H175" s="688"/>
      <c r="I175" s="688"/>
      <c r="J175" s="688"/>
      <c r="K175" s="688">
        <v>17.074618191393302</v>
      </c>
      <c r="L175" s="688">
        <v>29.020157563514289</v>
      </c>
      <c r="M175" s="688">
        <v>27.358682513047295</v>
      </c>
      <c r="N175" s="688">
        <v>27.869479303420142</v>
      </c>
      <c r="O175" s="688">
        <v>29.827598389086273</v>
      </c>
      <c r="P175" s="688">
        <v>27.877134089231735</v>
      </c>
      <c r="Q175" s="688">
        <v>24.494778763289617</v>
      </c>
      <c r="R175" s="688">
        <v>51.778161564987599</v>
      </c>
      <c r="S175" s="688">
        <v>37.636997357759583</v>
      </c>
      <c r="T175" s="688">
        <v>28.087787085976757</v>
      </c>
      <c r="U175" s="688">
        <v>29.077130192775773</v>
      </c>
      <c r="V175" s="688"/>
      <c r="W175" s="688">
        <v>28.471373160976583</v>
      </c>
    </row>
    <row r="176" spans="1:29" s="595" customFormat="1" ht="15">
      <c r="A176" s="633">
        <v>41730</v>
      </c>
      <c r="B176" s="688">
        <v>21.016887400705645</v>
      </c>
      <c r="C176" s="688">
        <v>26.605588657807758</v>
      </c>
      <c r="D176" s="688">
        <v>26.72168281359108</v>
      </c>
      <c r="E176" s="688">
        <v>18.901080471864883</v>
      </c>
      <c r="F176" s="688">
        <v>17.082624276585246</v>
      </c>
      <c r="G176" s="688"/>
      <c r="H176" s="688"/>
      <c r="I176" s="688"/>
      <c r="J176" s="688"/>
      <c r="K176" s="688">
        <v>17.209451393441878</v>
      </c>
      <c r="L176" s="688">
        <v>29.185299284384946</v>
      </c>
      <c r="M176" s="688">
        <v>27.486348579789336</v>
      </c>
      <c r="N176" s="688">
        <v>27.995334269484104</v>
      </c>
      <c r="O176" s="688">
        <v>29.936345740194991</v>
      </c>
      <c r="P176" s="688">
        <v>27.957511395661754</v>
      </c>
      <c r="Q176" s="688">
        <v>24.58671511274224</v>
      </c>
      <c r="R176" s="688">
        <v>51.984172525105002</v>
      </c>
      <c r="S176" s="688">
        <v>37.858274952909881</v>
      </c>
      <c r="T176" s="688">
        <v>28.179064679614577</v>
      </c>
      <c r="U176" s="688">
        <v>29.235327779520411</v>
      </c>
      <c r="V176" s="688"/>
      <c r="W176" s="688">
        <v>28.600066087770404</v>
      </c>
    </row>
    <row r="177" spans="1:39" s="595" customFormat="1" ht="15">
      <c r="A177" s="633">
        <v>41760</v>
      </c>
      <c r="B177" s="688">
        <v>21.180538661429907</v>
      </c>
      <c r="C177" s="688">
        <v>26.777528684229058</v>
      </c>
      <c r="D177" s="688">
        <v>26.877741028827774</v>
      </c>
      <c r="E177" s="688">
        <v>19.060808770822476</v>
      </c>
      <c r="F177" s="688">
        <v>17.220944389053283</v>
      </c>
      <c r="G177" s="688"/>
      <c r="H177" s="688"/>
      <c r="I177" s="688"/>
      <c r="J177" s="688"/>
      <c r="K177" s="688">
        <v>17.348096457893384</v>
      </c>
      <c r="L177" s="688">
        <v>29.352186993194465</v>
      </c>
      <c r="M177" s="688">
        <v>27.739450220334305</v>
      </c>
      <c r="N177" s="688">
        <v>28.180401232645657</v>
      </c>
      <c r="O177" s="688">
        <v>30.187771724432366</v>
      </c>
      <c r="P177" s="688">
        <v>28.163634164764314</v>
      </c>
      <c r="Q177" s="688">
        <v>24.776676622639172</v>
      </c>
      <c r="R177" s="688">
        <v>52.198550869518293</v>
      </c>
      <c r="S177" s="688">
        <v>38.121117444989146</v>
      </c>
      <c r="T177" s="688">
        <v>28.379915552409077</v>
      </c>
      <c r="U177" s="688">
        <v>29.487543904575386</v>
      </c>
      <c r="V177" s="688"/>
      <c r="W177" s="688">
        <v>28.83097212534992</v>
      </c>
    </row>
    <row r="178" spans="1:39" s="595" customFormat="1" ht="15">
      <c r="A178" s="633">
        <v>41791</v>
      </c>
      <c r="B178" s="688">
        <v>21.344394977318245</v>
      </c>
      <c r="C178" s="688">
        <v>26.955690019880997</v>
      </c>
      <c r="D178" s="688">
        <v>27.049389564243452</v>
      </c>
      <c r="E178" s="688">
        <v>19.192691876461232</v>
      </c>
      <c r="F178" s="688">
        <v>17.361649150201931</v>
      </c>
      <c r="G178" s="688"/>
      <c r="H178" s="688"/>
      <c r="I178" s="688"/>
      <c r="J178" s="688"/>
      <c r="K178" s="688">
        <v>17.489333111030131</v>
      </c>
      <c r="L178" s="688">
        <v>29.570880997241243</v>
      </c>
      <c r="M178" s="688">
        <v>27.960168037148545</v>
      </c>
      <c r="N178" s="688">
        <v>28.406601165470786</v>
      </c>
      <c r="O178" s="688">
        <v>30.404923106884929</v>
      </c>
      <c r="P178" s="688">
        <v>28.359612901656998</v>
      </c>
      <c r="Q178" s="688">
        <v>24.948944951804499</v>
      </c>
      <c r="R178" s="688">
        <v>52.460671200018488</v>
      </c>
      <c r="S178" s="688">
        <v>38.355555929503886</v>
      </c>
      <c r="T178" s="688">
        <v>28.476485531992711</v>
      </c>
      <c r="U178" s="688">
        <v>29.722622511939136</v>
      </c>
      <c r="V178" s="688"/>
      <c r="W178" s="688">
        <v>29.041042569553916</v>
      </c>
    </row>
    <row r="179" spans="1:39" s="595" customFormat="1" ht="15">
      <c r="A179" s="633">
        <v>41821</v>
      </c>
      <c r="B179" s="688">
        <v>21.482627767647731</v>
      </c>
      <c r="C179" s="688">
        <v>27.014419735726811</v>
      </c>
      <c r="D179" s="688">
        <v>27.112595558521473</v>
      </c>
      <c r="E179" s="688">
        <v>19.264201847721012</v>
      </c>
      <c r="F179" s="688">
        <v>17.494490038966291</v>
      </c>
      <c r="G179" s="688"/>
      <c r="H179" s="688"/>
      <c r="I179" s="688"/>
      <c r="J179" s="688"/>
      <c r="K179" s="688">
        <v>17.622015311137211</v>
      </c>
      <c r="L179" s="688">
        <v>29.764607937696255</v>
      </c>
      <c r="M179" s="688">
        <v>28.115583720358337</v>
      </c>
      <c r="N179" s="688">
        <v>28.565779626070654</v>
      </c>
      <c r="O179" s="688">
        <v>30.612173921740347</v>
      </c>
      <c r="P179" s="688">
        <v>28.493008975621915</v>
      </c>
      <c r="Q179" s="688">
        <v>25.046472947311031</v>
      </c>
      <c r="R179" s="688">
        <v>52.608684396989723</v>
      </c>
      <c r="S179" s="688">
        <v>38.6997799137445</v>
      </c>
      <c r="T179" s="688">
        <v>28.565417965593987</v>
      </c>
      <c r="U179" s="688">
        <v>29.885508948483672</v>
      </c>
      <c r="V179" s="688"/>
      <c r="W179" s="688">
        <v>29.167815092647814</v>
      </c>
    </row>
    <row r="180" spans="1:39" s="595" customFormat="1" ht="15">
      <c r="A180" s="633">
        <v>41852</v>
      </c>
      <c r="B180" s="688">
        <v>21.586498230184919</v>
      </c>
      <c r="C180" s="688">
        <v>27.134799939962967</v>
      </c>
      <c r="D180" s="688">
        <v>27.231851202327093</v>
      </c>
      <c r="E180" s="688">
        <v>19.37396437275984</v>
      </c>
      <c r="F180" s="688">
        <v>17.590872698879288</v>
      </c>
      <c r="G180" s="688"/>
      <c r="H180" s="688"/>
      <c r="I180" s="688"/>
      <c r="J180" s="688"/>
      <c r="K180" s="688">
        <v>17.718876672604104</v>
      </c>
      <c r="L180" s="688">
        <v>29.917696582749922</v>
      </c>
      <c r="M180" s="688">
        <v>28.23410129136882</v>
      </c>
      <c r="N180" s="688">
        <v>28.640616163083813</v>
      </c>
      <c r="O180" s="688">
        <v>30.770142647103913</v>
      </c>
      <c r="P180" s="688">
        <v>28.6461691842592</v>
      </c>
      <c r="Q180" s="688">
        <v>25.17830014057618</v>
      </c>
      <c r="R180" s="688">
        <v>52.681184133659649</v>
      </c>
      <c r="S180" s="688">
        <v>38.949277278001588</v>
      </c>
      <c r="T180" s="688">
        <v>28.740207183064093</v>
      </c>
      <c r="U180" s="688">
        <v>30.008995187178893</v>
      </c>
      <c r="V180" s="688"/>
      <c r="W180" s="688">
        <v>29.30614699778409</v>
      </c>
    </row>
    <row r="181" spans="1:39" s="595" customFormat="1" ht="15">
      <c r="A181" s="633">
        <v>41883</v>
      </c>
      <c r="B181" s="688">
        <v>21.705597124388497</v>
      </c>
      <c r="C181" s="688">
        <v>27.308444428819659</v>
      </c>
      <c r="D181" s="688">
        <v>27.411407518738269</v>
      </c>
      <c r="E181" s="688">
        <v>19.510082882546225</v>
      </c>
      <c r="F181" s="688">
        <v>17.69649181097331</v>
      </c>
      <c r="G181" s="688"/>
      <c r="H181" s="688"/>
      <c r="I181" s="688"/>
      <c r="J181" s="688"/>
      <c r="K181" s="688">
        <v>17.824472904443745</v>
      </c>
      <c r="L181" s="688">
        <v>30.086899064899903</v>
      </c>
      <c r="M181" s="688">
        <v>28.381981231171125</v>
      </c>
      <c r="N181" s="688">
        <v>28.756251972345694</v>
      </c>
      <c r="O181" s="688">
        <v>30.988959036043553</v>
      </c>
      <c r="P181" s="688">
        <v>28.767143232318276</v>
      </c>
      <c r="Q181" s="688">
        <v>25.28730338050477</v>
      </c>
      <c r="R181" s="688">
        <v>52.821298349119765</v>
      </c>
      <c r="S181" s="688">
        <v>39.084674424910851</v>
      </c>
      <c r="T181" s="688">
        <v>28.989598846799268</v>
      </c>
      <c r="U181" s="688">
        <v>30.177666103042924</v>
      </c>
      <c r="V181" s="688"/>
      <c r="W181" s="688">
        <v>29.463511025688899</v>
      </c>
    </row>
    <row r="182" spans="1:39" s="595" customFormat="1" ht="15">
      <c r="A182" s="633">
        <v>41913</v>
      </c>
      <c r="B182" s="688">
        <v>21.816131263203221</v>
      </c>
      <c r="C182" s="688">
        <v>27.465758710674567</v>
      </c>
      <c r="D182" s="688">
        <v>27.572534556190863</v>
      </c>
      <c r="E182" s="688">
        <v>19.633352364616304</v>
      </c>
      <c r="F182" s="688">
        <v>17.784222227659441</v>
      </c>
      <c r="G182" s="688"/>
      <c r="H182" s="688"/>
      <c r="I182" s="688"/>
      <c r="J182" s="688"/>
      <c r="K182" s="688">
        <v>17.913115075891302</v>
      </c>
      <c r="L182" s="688">
        <v>30.267622736240529</v>
      </c>
      <c r="M182" s="688">
        <v>28.561894024548625</v>
      </c>
      <c r="N182" s="688">
        <v>28.869898637534696</v>
      </c>
      <c r="O182" s="688">
        <v>31.179144084835862</v>
      </c>
      <c r="P182" s="688">
        <v>28.933359939588829</v>
      </c>
      <c r="Q182" s="688">
        <v>25.404117194194679</v>
      </c>
      <c r="R182" s="688">
        <v>52.969849495653811</v>
      </c>
      <c r="S182" s="688">
        <v>39.221492075005131</v>
      </c>
      <c r="T182" s="688">
        <v>29.217104280134865</v>
      </c>
      <c r="U182" s="688">
        <v>30.402232270396283</v>
      </c>
      <c r="V182" s="688"/>
      <c r="W182" s="688">
        <v>29.654969348006226</v>
      </c>
    </row>
    <row r="183" spans="1:39" s="595" customFormat="1" ht="15">
      <c r="A183" s="633">
        <v>41944</v>
      </c>
      <c r="B183" s="688">
        <v>21.945679970891423</v>
      </c>
      <c r="C183" s="688">
        <v>27.623879556027703</v>
      </c>
      <c r="D183" s="688">
        <v>27.737402001013862</v>
      </c>
      <c r="E183" s="688">
        <v>19.766506388137977</v>
      </c>
      <c r="F183" s="688">
        <v>17.893893678285004</v>
      </c>
      <c r="G183" s="688"/>
      <c r="H183" s="688"/>
      <c r="I183" s="688"/>
      <c r="J183" s="688"/>
      <c r="K183" s="688">
        <v>18.023812374247285</v>
      </c>
      <c r="L183" s="688">
        <v>30.428587469581455</v>
      </c>
      <c r="M183" s="688">
        <v>28.7772851816643</v>
      </c>
      <c r="N183" s="688">
        <v>28.997809797099574</v>
      </c>
      <c r="O183" s="688">
        <v>31.404131360949485</v>
      </c>
      <c r="P183" s="688">
        <v>29.121745725614002</v>
      </c>
      <c r="Q183" s="688">
        <v>25.525248525443242</v>
      </c>
      <c r="R183" s="688">
        <v>53.121652819214901</v>
      </c>
      <c r="S183" s="688">
        <v>39.379199388548017</v>
      </c>
      <c r="T183" s="688">
        <v>29.417452578532654</v>
      </c>
      <c r="U183" s="688">
        <v>30.595348853047241</v>
      </c>
      <c r="V183" s="688"/>
      <c r="W183" s="688">
        <v>29.851289255796477</v>
      </c>
    </row>
    <row r="184" spans="1:39" s="595" customFormat="1" ht="15">
      <c r="A184" s="633">
        <v>41974</v>
      </c>
      <c r="B184" s="688">
        <v>22.126424239633323</v>
      </c>
      <c r="C184" s="688">
        <v>27.839907744423563</v>
      </c>
      <c r="D184" s="688">
        <v>27.965000071115071</v>
      </c>
      <c r="E184" s="688">
        <v>19.946449615763417</v>
      </c>
      <c r="F184" s="688">
        <v>18.058467458643236</v>
      </c>
      <c r="G184" s="688"/>
      <c r="H184" s="688"/>
      <c r="I184" s="688"/>
      <c r="J184" s="688"/>
      <c r="K184" s="688">
        <v>18.189242146777083</v>
      </c>
      <c r="L184" s="688">
        <v>30.718449008573586</v>
      </c>
      <c r="M184" s="688">
        <v>29.039584829355199</v>
      </c>
      <c r="N184" s="688">
        <v>29.161960514623846</v>
      </c>
      <c r="O184" s="688">
        <v>31.660909667100011</v>
      </c>
      <c r="P184" s="688">
        <v>29.336692151553191</v>
      </c>
      <c r="Q184" s="688">
        <v>25.731574530399605</v>
      </c>
      <c r="R184" s="688">
        <v>53.211870599331327</v>
      </c>
      <c r="S184" s="688">
        <v>39.584805023370883</v>
      </c>
      <c r="T184" s="688">
        <v>29.614477497519271</v>
      </c>
      <c r="U184" s="688">
        <v>30.880556625197062</v>
      </c>
      <c r="V184" s="688"/>
      <c r="W184" s="688">
        <v>30.10855696020306</v>
      </c>
    </row>
    <row r="185" spans="1:39" s="595" customFormat="1" ht="15">
      <c r="A185" s="633">
        <v>42005</v>
      </c>
      <c r="B185" s="688">
        <v>22.305528092710855</v>
      </c>
      <c r="C185" s="688">
        <v>28.043316464035335</v>
      </c>
      <c r="D185" s="688">
        <v>28.170038233584684</v>
      </c>
      <c r="E185" s="688">
        <v>20.120080125971992</v>
      </c>
      <c r="F185" s="688">
        <v>18.216533561187244</v>
      </c>
      <c r="G185" s="688"/>
      <c r="H185" s="688"/>
      <c r="I185" s="688"/>
      <c r="J185" s="688"/>
      <c r="K185" s="688">
        <v>18.347648892943223</v>
      </c>
      <c r="L185" s="688">
        <v>30.915078697111284</v>
      </c>
      <c r="M185" s="688">
        <v>29.287869000533725</v>
      </c>
      <c r="N185" s="688">
        <v>29.358840383336403</v>
      </c>
      <c r="O185" s="688">
        <v>31.950282128426313</v>
      </c>
      <c r="P185" s="688">
        <v>29.567738501623726</v>
      </c>
      <c r="Q185" s="688">
        <v>25.905782436635565</v>
      </c>
      <c r="R185" s="688">
        <v>53.277272680972935</v>
      </c>
      <c r="S185" s="688">
        <v>39.84425416587365</v>
      </c>
      <c r="T185" s="688">
        <v>29.841918504107113</v>
      </c>
      <c r="U185" s="688">
        <v>31.13866641662154</v>
      </c>
      <c r="V185" s="688"/>
      <c r="W185" s="688">
        <v>30.330275880331982</v>
      </c>
    </row>
    <row r="186" spans="1:39" s="595" customFormat="1" ht="15">
      <c r="A186" s="633">
        <v>42036</v>
      </c>
      <c r="B186" s="688">
        <v>22.458217077774933</v>
      </c>
      <c r="C186" s="688">
        <v>28.234402491996931</v>
      </c>
      <c r="D186" s="688">
        <v>28.365487115402388</v>
      </c>
      <c r="E186" s="688">
        <v>20.303818925356559</v>
      </c>
      <c r="F186" s="688">
        <v>18.350547998662563</v>
      </c>
      <c r="G186" s="688"/>
      <c r="H186" s="688"/>
      <c r="I186" s="688"/>
      <c r="J186" s="688"/>
      <c r="K186" s="688">
        <v>18.482369605606372</v>
      </c>
      <c r="L186" s="688">
        <v>31.140929560720362</v>
      </c>
      <c r="M186" s="688">
        <v>29.488809395377256</v>
      </c>
      <c r="N186" s="688">
        <v>29.52646004063212</v>
      </c>
      <c r="O186" s="688">
        <v>32.176478476381462</v>
      </c>
      <c r="P186" s="688">
        <v>29.781034320731322</v>
      </c>
      <c r="Q186" s="688">
        <v>26.063985504689253</v>
      </c>
      <c r="R186" s="688">
        <v>53.454428287789561</v>
      </c>
      <c r="S186" s="688">
        <v>40.049982777277478</v>
      </c>
      <c r="T186" s="688">
        <v>30.02966881455772</v>
      </c>
      <c r="U186" s="688">
        <v>31.366465561265493</v>
      </c>
      <c r="V186" s="688"/>
      <c r="W186" s="688">
        <v>30.532261715623562</v>
      </c>
    </row>
    <row r="187" spans="1:39" s="595" customFormat="1" ht="15">
      <c r="A187" s="633">
        <v>42064</v>
      </c>
      <c r="B187" s="688">
        <v>22.662577831621501</v>
      </c>
      <c r="C187" s="688">
        <v>28.467691739810263</v>
      </c>
      <c r="D187" s="688">
        <v>28.609232882115528</v>
      </c>
      <c r="E187" s="688">
        <v>20.471104732375963</v>
      </c>
      <c r="F187" s="688">
        <v>18.537809382858626</v>
      </c>
      <c r="G187" s="688"/>
      <c r="H187" s="688"/>
      <c r="I187" s="688"/>
      <c r="J187" s="688"/>
      <c r="K187" s="688">
        <v>18.670314210711282</v>
      </c>
      <c r="L187" s="688">
        <v>31.39418455617583</v>
      </c>
      <c r="M187" s="688">
        <v>29.747582084708423</v>
      </c>
      <c r="N187" s="688">
        <v>29.726889862874817</v>
      </c>
      <c r="O187" s="688">
        <v>32.47940714425517</v>
      </c>
      <c r="P187" s="688">
        <v>30.068927280064216</v>
      </c>
      <c r="Q187" s="688">
        <v>26.27563938363506</v>
      </c>
      <c r="R187" s="688">
        <v>53.543603880802117</v>
      </c>
      <c r="S187" s="688">
        <v>40.26200946554529</v>
      </c>
      <c r="T187" s="688">
        <v>30.279193941061617</v>
      </c>
      <c r="U187" s="688">
        <v>31.618122735915868</v>
      </c>
      <c r="V187" s="688"/>
      <c r="W187" s="688">
        <v>30.811648710310862</v>
      </c>
    </row>
    <row r="188" spans="1:39" s="595" customFormat="1" ht="15">
      <c r="A188" s="633">
        <v>42095</v>
      </c>
      <c r="B188" s="688">
        <v>22.835934457450943</v>
      </c>
      <c r="C188" s="688">
        <v>28.643823141869795</v>
      </c>
      <c r="D188" s="688">
        <v>28.773160003793524</v>
      </c>
      <c r="E188" s="688">
        <v>20.641106893033086</v>
      </c>
      <c r="F188" s="688">
        <v>18.703748853092499</v>
      </c>
      <c r="G188" s="688"/>
      <c r="H188" s="688"/>
      <c r="I188" s="688"/>
      <c r="J188" s="688"/>
      <c r="K188" s="688">
        <v>18.83697016476038</v>
      </c>
      <c r="L188" s="688">
        <v>31.602475287145662</v>
      </c>
      <c r="M188" s="688">
        <v>29.912208899884607</v>
      </c>
      <c r="N188" s="688">
        <v>29.917122423071206</v>
      </c>
      <c r="O188" s="688">
        <v>32.653712145116231</v>
      </c>
      <c r="P188" s="688">
        <v>30.249349567077353</v>
      </c>
      <c r="Q188" s="688">
        <v>26.503791075799072</v>
      </c>
      <c r="R188" s="688">
        <v>53.658575078088525</v>
      </c>
      <c r="S188" s="688">
        <v>40.430417309249862</v>
      </c>
      <c r="T188" s="688">
        <v>30.421454829260927</v>
      </c>
      <c r="U188" s="688">
        <v>31.805545178172306</v>
      </c>
      <c r="V188" s="688"/>
      <c r="W188" s="688">
        <v>30.987304953757189</v>
      </c>
    </row>
    <row r="189" spans="1:39" s="595" customFormat="1" ht="15">
      <c r="A189" s="633">
        <v>42125</v>
      </c>
      <c r="B189" s="688">
        <v>23.087450157908982</v>
      </c>
      <c r="C189" s="688">
        <v>28.98755415719619</v>
      </c>
      <c r="D189" s="688">
        <v>29.101217741043985</v>
      </c>
      <c r="E189" s="688">
        <v>20.876583748852802</v>
      </c>
      <c r="F189" s="688">
        <v>18.905489141051312</v>
      </c>
      <c r="G189" s="688"/>
      <c r="H189" s="688"/>
      <c r="I189" s="688"/>
      <c r="J189" s="688"/>
      <c r="K189" s="688">
        <v>19.039304167953908</v>
      </c>
      <c r="L189" s="688">
        <v>31.937077418956456</v>
      </c>
      <c r="M189" s="688">
        <v>30.272857450232145</v>
      </c>
      <c r="N189" s="688">
        <v>30.258501756460237</v>
      </c>
      <c r="O189" s="688">
        <v>32.978465730505043</v>
      </c>
      <c r="P189" s="688">
        <v>30.60555557461208</v>
      </c>
      <c r="Q189" s="688">
        <v>26.833085634119211</v>
      </c>
      <c r="R189" s="688">
        <v>53.804859303457604</v>
      </c>
      <c r="S189" s="688">
        <v>40.744878201938903</v>
      </c>
      <c r="T189" s="688">
        <v>30.764943687604969</v>
      </c>
      <c r="U189" s="688">
        <v>32.125253359246258</v>
      </c>
      <c r="V189" s="688"/>
      <c r="W189" s="688">
        <v>31.335410720415627</v>
      </c>
    </row>
    <row r="190" spans="1:39" s="595" customFormat="1" ht="15">
      <c r="A190" s="633">
        <v>42156</v>
      </c>
      <c r="B190" s="688">
        <v>23.301189177299523</v>
      </c>
      <c r="C190" s="688">
        <v>29.220816167275046</v>
      </c>
      <c r="D190" s="688">
        <v>29.310407960061358</v>
      </c>
      <c r="E190" s="688">
        <v>21.084230965368825</v>
      </c>
      <c r="F190" s="688">
        <v>19.104954194391365</v>
      </c>
      <c r="G190" s="688"/>
      <c r="H190" s="688"/>
      <c r="I190" s="688"/>
      <c r="J190" s="688"/>
      <c r="K190" s="688">
        <v>19.238715501721867</v>
      </c>
      <c r="L190" s="688">
        <v>32.19385180350244</v>
      </c>
      <c r="M190" s="688">
        <v>30.511537920445424</v>
      </c>
      <c r="N190" s="688">
        <v>30.479626664765078</v>
      </c>
      <c r="O190" s="688">
        <v>33.177417493733856</v>
      </c>
      <c r="P190" s="688">
        <v>30.763655429840586</v>
      </c>
      <c r="Q190" s="688">
        <v>27.12721373825693</v>
      </c>
      <c r="R190" s="688">
        <v>53.990128637347091</v>
      </c>
      <c r="S190" s="688">
        <v>41.113323808704457</v>
      </c>
      <c r="T190" s="688">
        <v>31.032621867140477</v>
      </c>
      <c r="U190" s="688">
        <v>32.418984651836233</v>
      </c>
      <c r="V190" s="688"/>
      <c r="W190" s="688">
        <v>31.664857660778022</v>
      </c>
    </row>
    <row r="191" spans="1:39" s="595" customFormat="1" ht="15">
      <c r="A191" s="633">
        <v>42186</v>
      </c>
      <c r="B191" s="688">
        <v>23.462879985225683</v>
      </c>
      <c r="C191" s="688">
        <v>29.399861431001952</v>
      </c>
      <c r="D191" s="688">
        <v>29.4823143130407</v>
      </c>
      <c r="E191" s="688">
        <v>21.263115736062492</v>
      </c>
      <c r="F191" s="688">
        <v>19.252514589245095</v>
      </c>
      <c r="G191" s="688"/>
      <c r="H191" s="688"/>
      <c r="I191" s="688"/>
      <c r="J191" s="688"/>
      <c r="K191" s="688">
        <v>19.386602314009664</v>
      </c>
      <c r="L191" s="688">
        <v>32.420660593546593</v>
      </c>
      <c r="M191" s="688">
        <v>30.732011840527747</v>
      </c>
      <c r="N191" s="688">
        <v>30.659023081649249</v>
      </c>
      <c r="O191" s="688">
        <v>33.315764312201821</v>
      </c>
      <c r="P191" s="688">
        <v>30.957036535605244</v>
      </c>
      <c r="Q191" s="688">
        <v>27.322025510318316</v>
      </c>
      <c r="R191" s="688">
        <v>54.124492991488971</v>
      </c>
      <c r="S191" s="688">
        <v>41.375797315472333</v>
      </c>
      <c r="T191" s="688">
        <v>31.207287432075955</v>
      </c>
      <c r="U191" s="688">
        <v>32.584239452857879</v>
      </c>
      <c r="V191" s="688"/>
      <c r="W191" s="688">
        <v>31.860328010579583</v>
      </c>
      <c r="X191" s="596"/>
      <c r="Y191" s="596"/>
      <c r="Z191" s="596"/>
      <c r="AA191" s="596"/>
      <c r="AB191" s="596"/>
      <c r="AC191" s="596"/>
      <c r="AD191" s="596"/>
      <c r="AE191" s="596"/>
      <c r="AF191" s="596"/>
      <c r="AG191" s="596"/>
      <c r="AH191" s="596"/>
      <c r="AI191" s="596"/>
      <c r="AJ191" s="596"/>
      <c r="AK191" s="596"/>
      <c r="AL191" s="596"/>
      <c r="AM191" s="596"/>
    </row>
    <row r="192" spans="1:39" s="595" customFormat="1" ht="15">
      <c r="A192" s="633">
        <v>42217</v>
      </c>
      <c r="B192" s="688">
        <v>23.601738401961281</v>
      </c>
      <c r="C192" s="688">
        <v>29.579680395445493</v>
      </c>
      <c r="D192" s="688">
        <v>29.640342601243709</v>
      </c>
      <c r="E192" s="688">
        <v>21.434597056698511</v>
      </c>
      <c r="F192" s="688">
        <v>19.373060092758202</v>
      </c>
      <c r="G192" s="688"/>
      <c r="H192" s="688"/>
      <c r="I192" s="688"/>
      <c r="J192" s="688"/>
      <c r="K192" s="688">
        <v>19.508045653755353</v>
      </c>
      <c r="L192" s="688">
        <v>32.580271247216601</v>
      </c>
      <c r="M192" s="688">
        <v>30.889786000150504</v>
      </c>
      <c r="N192" s="688">
        <v>30.836735225617414</v>
      </c>
      <c r="O192" s="688">
        <v>33.489323474458466</v>
      </c>
      <c r="P192" s="688">
        <v>31.104543086557101</v>
      </c>
      <c r="Q192" s="688">
        <v>27.43216634679823</v>
      </c>
      <c r="R192" s="688">
        <v>54.241302836953828</v>
      </c>
      <c r="S192" s="688">
        <v>41.47040142460466</v>
      </c>
      <c r="T192" s="688">
        <v>31.508960014674759</v>
      </c>
      <c r="U192" s="688">
        <v>32.764636471512119</v>
      </c>
      <c r="V192" s="688"/>
      <c r="W192" s="688">
        <v>32.054346835359347</v>
      </c>
      <c r="X192" s="596"/>
      <c r="Y192" s="596"/>
      <c r="Z192" s="596"/>
      <c r="AA192" s="596"/>
      <c r="AB192" s="596"/>
      <c r="AC192" s="596"/>
      <c r="AD192" s="596"/>
      <c r="AE192" s="596"/>
      <c r="AF192" s="596"/>
      <c r="AG192" s="596"/>
      <c r="AH192" s="596"/>
      <c r="AI192" s="596"/>
      <c r="AJ192" s="596"/>
      <c r="AK192" s="596"/>
      <c r="AL192" s="596"/>
      <c r="AM192" s="596"/>
    </row>
    <row r="193" spans="1:39" s="595" customFormat="1" ht="15">
      <c r="A193" s="633">
        <v>42248</v>
      </c>
      <c r="B193" s="688">
        <v>23.74463249282752</v>
      </c>
      <c r="C193" s="688">
        <v>29.746470372110732</v>
      </c>
      <c r="D193" s="688">
        <v>29.816646073701925</v>
      </c>
      <c r="E193" s="688">
        <v>21.616525487202217</v>
      </c>
      <c r="F193" s="688">
        <v>19.496918257464841</v>
      </c>
      <c r="G193" s="688"/>
      <c r="H193" s="688"/>
      <c r="I193" s="688"/>
      <c r="J193" s="688"/>
      <c r="K193" s="688">
        <v>19.632630698136104</v>
      </c>
      <c r="L193" s="688">
        <v>32.815228628700361</v>
      </c>
      <c r="M193" s="688">
        <v>31.084296382363654</v>
      </c>
      <c r="N193" s="688">
        <v>30.990935634861877</v>
      </c>
      <c r="O193" s="688">
        <v>33.690677810983331</v>
      </c>
      <c r="P193" s="688">
        <v>31.273957867553552</v>
      </c>
      <c r="Q193" s="688">
        <v>27.581325688784588</v>
      </c>
      <c r="R193" s="688">
        <v>54.31929247743296</v>
      </c>
      <c r="S193" s="688">
        <v>41.645705823577579</v>
      </c>
      <c r="T193" s="688">
        <v>31.79918353417472</v>
      </c>
      <c r="U193" s="688">
        <v>32.946590019653399</v>
      </c>
      <c r="V193" s="688"/>
      <c r="W193" s="688">
        <v>32.172163943883319</v>
      </c>
      <c r="X193" s="596"/>
      <c r="Y193" s="596"/>
      <c r="Z193" s="596"/>
      <c r="AA193" s="596"/>
      <c r="AB193" s="596"/>
      <c r="AC193" s="596"/>
      <c r="AD193" s="596"/>
      <c r="AE193" s="596"/>
      <c r="AF193" s="596"/>
      <c r="AG193" s="596"/>
      <c r="AH193" s="596"/>
      <c r="AI193" s="596"/>
      <c r="AJ193" s="596"/>
      <c r="AK193" s="596"/>
      <c r="AL193" s="596"/>
      <c r="AM193" s="596"/>
    </row>
    <row r="194" spans="1:39" ht="15">
      <c r="A194" s="633">
        <v>42278</v>
      </c>
      <c r="B194" s="688">
        <v>23.844128332429666</v>
      </c>
      <c r="C194" s="688">
        <v>29.866844749894536</v>
      </c>
      <c r="D194" s="688">
        <v>29.935452837305103</v>
      </c>
      <c r="E194" s="688">
        <v>21.723257202665909</v>
      </c>
      <c r="F194" s="688">
        <v>19.585537413633993</v>
      </c>
      <c r="G194" s="688"/>
      <c r="H194" s="688"/>
      <c r="I194" s="688"/>
      <c r="J194" s="688"/>
      <c r="K194" s="688">
        <v>19.721578640553947</v>
      </c>
      <c r="L194" s="688">
        <v>32.966485455293835</v>
      </c>
      <c r="M194" s="688">
        <v>31.241150768296055</v>
      </c>
      <c r="N194" s="688">
        <v>31.072759334121805</v>
      </c>
      <c r="O194" s="688">
        <v>33.752703114348719</v>
      </c>
      <c r="P194" s="688">
        <v>31.360606774727383</v>
      </c>
      <c r="Q194" s="688">
        <v>27.736055005560548</v>
      </c>
      <c r="R194" s="688">
        <v>54.445285430970486</v>
      </c>
      <c r="S194" s="688">
        <v>41.813795212332259</v>
      </c>
      <c r="T194" s="688">
        <v>32.031003958626783</v>
      </c>
      <c r="U194" s="688">
        <v>33.059988148508396</v>
      </c>
      <c r="V194" s="688"/>
      <c r="W194" s="688">
        <v>32.283674065541938</v>
      </c>
    </row>
    <row r="195" spans="1:39" ht="15">
      <c r="A195" s="633">
        <v>42309</v>
      </c>
      <c r="B195" s="688">
        <v>24.001586843908278</v>
      </c>
      <c r="C195" s="688">
        <v>30.035923422714557</v>
      </c>
      <c r="D195" s="688">
        <v>30.090998691616345</v>
      </c>
      <c r="E195" s="688">
        <v>21.907190008633545</v>
      </c>
      <c r="F195" s="688">
        <v>19.74070772970909</v>
      </c>
      <c r="G195" s="688"/>
      <c r="H195" s="688"/>
      <c r="I195" s="688"/>
      <c r="J195" s="688"/>
      <c r="K195" s="688">
        <v>19.875965972973994</v>
      </c>
      <c r="L195" s="688">
        <v>33.158633275865277</v>
      </c>
      <c r="M195" s="688">
        <v>31.456224282282186</v>
      </c>
      <c r="N195" s="688">
        <v>31.178945136832326</v>
      </c>
      <c r="O195" s="688">
        <v>33.851241795418211</v>
      </c>
      <c r="P195" s="688">
        <v>31.456070306594508</v>
      </c>
      <c r="Q195" s="688">
        <v>28.035568953121395</v>
      </c>
      <c r="R195" s="688">
        <v>54.596190541783699</v>
      </c>
      <c r="S195" s="688">
        <v>42.001744618765457</v>
      </c>
      <c r="T195" s="688">
        <v>32.217381909909321</v>
      </c>
      <c r="U195" s="688">
        <v>33.197089224517903</v>
      </c>
      <c r="V195" s="688"/>
      <c r="W195" s="688">
        <v>32.449930141963584</v>
      </c>
    </row>
    <row r="196" spans="1:39" ht="15">
      <c r="A196" s="633">
        <v>42339</v>
      </c>
      <c r="B196" s="688">
        <v>24.240361816109949</v>
      </c>
      <c r="C196" s="688">
        <v>30.26958041497798</v>
      </c>
      <c r="D196" s="688">
        <v>30.324726393080837</v>
      </c>
      <c r="E196" s="688">
        <v>22.151567201722237</v>
      </c>
      <c r="F196" s="688">
        <v>19.970517535688213</v>
      </c>
      <c r="G196" s="688"/>
      <c r="H196" s="688"/>
      <c r="I196" s="688"/>
      <c r="J196" s="688"/>
      <c r="K196" s="688">
        <v>20.106949607400544</v>
      </c>
      <c r="L196" s="688">
        <v>33.49280318651396</v>
      </c>
      <c r="M196" s="688">
        <v>31.878973019387384</v>
      </c>
      <c r="N196" s="688">
        <v>31.336648368851414</v>
      </c>
      <c r="O196" s="688">
        <v>34.0481826835193</v>
      </c>
      <c r="P196" s="688">
        <v>31.677612076460065</v>
      </c>
      <c r="Q196" s="688">
        <v>28.368893544326543</v>
      </c>
      <c r="R196" s="688">
        <v>54.836531110612</v>
      </c>
      <c r="S196" s="688">
        <v>42.363822846451427</v>
      </c>
      <c r="T196" s="688">
        <v>32.390174411228578</v>
      </c>
      <c r="U196" s="688">
        <v>33.565211057134164</v>
      </c>
      <c r="V196" s="688"/>
      <c r="W196" s="688">
        <v>32.822453895020402</v>
      </c>
    </row>
    <row r="197" spans="1:39" ht="15">
      <c r="A197" s="633">
        <v>42370</v>
      </c>
      <c r="B197" s="688">
        <v>24.45058481327294</v>
      </c>
      <c r="C197" s="688">
        <v>30.522615559943951</v>
      </c>
      <c r="D197" s="688">
        <v>30.571893281997319</v>
      </c>
      <c r="E197" s="688">
        <v>22.377457953090694</v>
      </c>
      <c r="F197" s="688">
        <v>20.155128901927874</v>
      </c>
      <c r="G197" s="688"/>
      <c r="H197" s="688"/>
      <c r="I197" s="688"/>
      <c r="J197" s="688"/>
      <c r="K197" s="688">
        <v>20.291722752735293</v>
      </c>
      <c r="L197" s="688">
        <v>33.817598560147253</v>
      </c>
      <c r="M197" s="688">
        <v>32.159434365693187</v>
      </c>
      <c r="N197" s="688">
        <v>31.530449672422058</v>
      </c>
      <c r="O197" s="688">
        <v>34.237101755635202</v>
      </c>
      <c r="P197" s="688">
        <v>31.954761409947963</v>
      </c>
      <c r="Q197" s="688">
        <v>28.661984584393423</v>
      </c>
      <c r="R197" s="688">
        <v>55.05452284457558</v>
      </c>
      <c r="S197" s="688">
        <v>42.633172960282828</v>
      </c>
      <c r="T197" s="688">
        <v>32.828006523105131</v>
      </c>
      <c r="U197" s="688">
        <v>33.934479480641066</v>
      </c>
      <c r="V197" s="688"/>
      <c r="W197" s="688">
        <v>33.129241893533873</v>
      </c>
    </row>
    <row r="198" spans="1:39" ht="15">
      <c r="A198" s="633">
        <v>42401</v>
      </c>
      <c r="B198" s="688">
        <v>25.013746786787674</v>
      </c>
      <c r="C198" s="688">
        <v>31.351830609071367</v>
      </c>
      <c r="D198" s="688">
        <v>31.055345649910812</v>
      </c>
      <c r="E198" s="688">
        <v>22.982036888714255</v>
      </c>
      <c r="F198" s="688">
        <v>20.432908021200117</v>
      </c>
      <c r="G198" s="688"/>
      <c r="H198" s="688"/>
      <c r="I198" s="688"/>
      <c r="J198" s="688"/>
      <c r="K198" s="688">
        <v>20.56791331727305</v>
      </c>
      <c r="L198" s="688">
        <v>34.251562134638355</v>
      </c>
      <c r="M198" s="688">
        <v>32.615366101724526</v>
      </c>
      <c r="N198" s="688">
        <v>33.638045604498167</v>
      </c>
      <c r="O198" s="688">
        <v>34.746269719067826</v>
      </c>
      <c r="P198" s="688">
        <v>32.347952206441704</v>
      </c>
      <c r="Q198" s="688">
        <v>29.061289849649459</v>
      </c>
      <c r="R198" s="688">
        <v>55.425305498746852</v>
      </c>
      <c r="S198" s="688">
        <v>42.996252997424733</v>
      </c>
      <c r="T198" s="688">
        <v>33.677105663745415</v>
      </c>
      <c r="U198" s="688">
        <v>34.177398614113478</v>
      </c>
      <c r="V198" s="688"/>
      <c r="W198" s="688">
        <v>33.444596196030865</v>
      </c>
    </row>
    <row r="199" spans="1:39" ht="15">
      <c r="A199" s="633">
        <v>42430</v>
      </c>
      <c r="B199" s="688">
        <v>25.557656378037585</v>
      </c>
      <c r="C199" s="688">
        <v>31.932125267016346</v>
      </c>
      <c r="D199" s="688">
        <v>31.559814393923144</v>
      </c>
      <c r="E199" s="688">
        <v>23.568593190449455</v>
      </c>
      <c r="F199" s="688">
        <v>20.900381137048196</v>
      </c>
      <c r="G199" s="688"/>
      <c r="H199" s="688"/>
      <c r="I199" s="688"/>
      <c r="J199" s="688"/>
      <c r="K199" s="688">
        <v>21.03276104618854</v>
      </c>
      <c r="L199" s="688">
        <v>34.820740003022522</v>
      </c>
      <c r="M199" s="688">
        <v>33.328451965769823</v>
      </c>
      <c r="N199" s="688">
        <v>34.455218569831537</v>
      </c>
      <c r="O199" s="688">
        <v>35.443883151291523</v>
      </c>
      <c r="P199" s="688">
        <v>32.741368641868739</v>
      </c>
      <c r="Q199" s="688">
        <v>29.735825891397948</v>
      </c>
      <c r="R199" s="688">
        <v>55.792086298072071</v>
      </c>
      <c r="S199" s="688">
        <v>43.492147889728514</v>
      </c>
      <c r="T199" s="688">
        <v>34.186046453354749</v>
      </c>
      <c r="U199" s="688">
        <v>34.371853518623368</v>
      </c>
      <c r="V199" s="688"/>
      <c r="W199" s="688">
        <v>33.979074585162742</v>
      </c>
      <c r="X199" s="596"/>
      <c r="Y199" s="596"/>
    </row>
    <row r="200" spans="1:39" ht="15">
      <c r="A200" s="633">
        <v>42461</v>
      </c>
      <c r="B200" s="688">
        <v>25.969263174266686</v>
      </c>
      <c r="C200" s="688">
        <v>32.468286579955439</v>
      </c>
      <c r="D200" s="688">
        <v>31.877802602304179</v>
      </c>
      <c r="E200" s="688">
        <v>24.011477402931341</v>
      </c>
      <c r="F200" s="688">
        <v>21.171552616930338</v>
      </c>
      <c r="G200" s="688"/>
      <c r="H200" s="688"/>
      <c r="I200" s="688"/>
      <c r="J200" s="688"/>
      <c r="K200" s="688">
        <v>21.304475835473635</v>
      </c>
      <c r="L200" s="688">
        <v>35.124915881709441</v>
      </c>
      <c r="M200" s="688">
        <v>33.721288394633923</v>
      </c>
      <c r="N200" s="688">
        <v>35.595144097689619</v>
      </c>
      <c r="O200" s="688">
        <v>35.783975160395727</v>
      </c>
      <c r="P200" s="688">
        <v>32.979138895471053</v>
      </c>
      <c r="Q200" s="688">
        <v>30.207998115475846</v>
      </c>
      <c r="R200" s="688">
        <v>56.088866733105334</v>
      </c>
      <c r="S200" s="688">
        <v>43.926751213573809</v>
      </c>
      <c r="T200" s="688">
        <v>34.663118990266881</v>
      </c>
      <c r="U200" s="688">
        <v>34.513195947797243</v>
      </c>
      <c r="V200" s="688"/>
      <c r="W200" s="688">
        <v>34.262394738164417</v>
      </c>
    </row>
    <row r="201" spans="1:39" ht="15">
      <c r="A201" s="633">
        <v>42491</v>
      </c>
      <c r="B201" s="688">
        <v>26.683843475612033</v>
      </c>
      <c r="C201" s="688">
        <v>33.351282601899015</v>
      </c>
      <c r="D201" s="688">
        <v>32.680846924714913</v>
      </c>
      <c r="E201" s="688">
        <v>24.751252915160599</v>
      </c>
      <c r="F201" s="688">
        <v>21.71503367093932</v>
      </c>
      <c r="G201" s="688"/>
      <c r="H201" s="688"/>
      <c r="I201" s="688"/>
      <c r="J201" s="688"/>
      <c r="K201" s="688">
        <v>21.848100071357919</v>
      </c>
      <c r="L201" s="688">
        <v>36.019568595073601</v>
      </c>
      <c r="M201" s="688">
        <v>34.52397197694264</v>
      </c>
      <c r="N201" s="688">
        <v>36.90957020291593</v>
      </c>
      <c r="O201" s="688">
        <v>36.710720312118752</v>
      </c>
      <c r="P201" s="688">
        <v>33.710173046785776</v>
      </c>
      <c r="Q201" s="688">
        <v>31.025968390234464</v>
      </c>
      <c r="R201" s="688">
        <v>56.475131876240035</v>
      </c>
      <c r="S201" s="688">
        <v>44.894994489039405</v>
      </c>
      <c r="T201" s="688">
        <v>35.622492577351984</v>
      </c>
      <c r="U201" s="688">
        <v>35.297609440335371</v>
      </c>
      <c r="V201" s="688"/>
      <c r="W201" s="688">
        <v>35.326399506112701</v>
      </c>
      <c r="X201" s="596"/>
      <c r="Y201" s="596"/>
    </row>
    <row r="202" spans="1:39" ht="15">
      <c r="A202" s="633">
        <v>42522</v>
      </c>
      <c r="B202" s="688">
        <v>27.14126302116351</v>
      </c>
      <c r="C202" s="688">
        <v>33.961740600458143</v>
      </c>
      <c r="D202" s="688">
        <v>33.21460721966924</v>
      </c>
      <c r="E202" s="688">
        <v>25.308298547913314</v>
      </c>
      <c r="F202" s="688">
        <v>22.028402316317685</v>
      </c>
      <c r="G202" s="688"/>
      <c r="H202" s="688"/>
      <c r="I202" s="688"/>
      <c r="J202" s="688"/>
      <c r="K202" s="688">
        <v>22.160620393075398</v>
      </c>
      <c r="L202" s="688">
        <v>36.668098059123544</v>
      </c>
      <c r="M202" s="688">
        <v>35.25366340641078</v>
      </c>
      <c r="N202" s="688">
        <v>37.849046580069597</v>
      </c>
      <c r="O202" s="688">
        <v>37.279914437876968</v>
      </c>
      <c r="P202" s="688">
        <v>34.150032629845953</v>
      </c>
      <c r="Q202" s="688">
        <v>31.692819916395571</v>
      </c>
      <c r="R202" s="688">
        <v>56.820324144764726</v>
      </c>
      <c r="S202" s="688">
        <v>45.139976154882994</v>
      </c>
      <c r="T202" s="688">
        <v>36.112717958041415</v>
      </c>
      <c r="U202" s="688">
        <v>35.641172858323145</v>
      </c>
      <c r="V202" s="688"/>
      <c r="W202" s="688">
        <v>35.666608398555368</v>
      </c>
    </row>
    <row r="203" spans="1:39" ht="15">
      <c r="A203" s="633">
        <v>42552</v>
      </c>
      <c r="B203" s="688">
        <v>27.481288332975957</v>
      </c>
      <c r="C203" s="688">
        <v>34.376915537603217</v>
      </c>
      <c r="D203" s="688">
        <v>33.501053556789678</v>
      </c>
      <c r="E203" s="688">
        <v>25.612155164217388</v>
      </c>
      <c r="F203" s="688">
        <v>22.294255511792461</v>
      </c>
      <c r="G203" s="688"/>
      <c r="H203" s="688"/>
      <c r="I203" s="688"/>
      <c r="J203" s="688"/>
      <c r="K203" s="688">
        <v>22.425742542331992</v>
      </c>
      <c r="L203" s="688">
        <v>37.08224803842365</v>
      </c>
      <c r="M203" s="688">
        <v>35.66828556037958</v>
      </c>
      <c r="N203" s="688">
        <v>38.51251463212509</v>
      </c>
      <c r="O203" s="688">
        <v>37.44003166214997</v>
      </c>
      <c r="P203" s="688">
        <v>34.359668400564942</v>
      </c>
      <c r="Q203" s="688">
        <v>32.11303604708133</v>
      </c>
      <c r="R203" s="688">
        <v>57.046341210220525</v>
      </c>
      <c r="S203" s="688">
        <v>45.38959522636042</v>
      </c>
      <c r="T203" s="688">
        <v>36.721441440833516</v>
      </c>
      <c r="U203" s="688">
        <v>35.880947207545411</v>
      </c>
      <c r="V203" s="688"/>
      <c r="W203" s="688">
        <v>35.932198676172959</v>
      </c>
    </row>
    <row r="204" spans="1:39" ht="15">
      <c r="A204" s="633">
        <v>42583</v>
      </c>
      <c r="B204" s="688">
        <v>27.757844083415485</v>
      </c>
      <c r="C204" s="688">
        <v>34.669668386304046</v>
      </c>
      <c r="D204" s="688">
        <v>33.753877819167258</v>
      </c>
      <c r="E204" s="688">
        <v>25.866628682730862</v>
      </c>
      <c r="F204" s="688">
        <v>22.5555484173079</v>
      </c>
      <c r="G204" s="688"/>
      <c r="H204" s="688"/>
      <c r="I204" s="688"/>
      <c r="J204" s="688"/>
      <c r="K204" s="688">
        <v>22.685810088348873</v>
      </c>
      <c r="L204" s="688">
        <v>37.398104812827121</v>
      </c>
      <c r="M204" s="688">
        <v>36.038357386995095</v>
      </c>
      <c r="N204" s="688">
        <v>38.836999378823883</v>
      </c>
      <c r="O204" s="688">
        <v>37.647247619976461</v>
      </c>
      <c r="P204" s="688">
        <v>34.507608720915407</v>
      </c>
      <c r="Q204" s="688">
        <v>32.361153660858967</v>
      </c>
      <c r="R204" s="688">
        <v>57.203382167282406</v>
      </c>
      <c r="S204" s="688">
        <v>45.617323235384951</v>
      </c>
      <c r="T204" s="688">
        <v>37.326155931702573</v>
      </c>
      <c r="U204" s="688">
        <v>35.954312461033034</v>
      </c>
      <c r="V204" s="688"/>
      <c r="W204" s="688">
        <v>36.082429489971403</v>
      </c>
    </row>
    <row r="205" spans="1:39" ht="15">
      <c r="A205" s="633">
        <v>42614</v>
      </c>
      <c r="B205" s="688">
        <v>27.983533437898469</v>
      </c>
      <c r="C205" s="688">
        <v>35.001526158445635</v>
      </c>
      <c r="D205" s="688">
        <v>34.02559738749153</v>
      </c>
      <c r="E205" s="688">
        <v>26.106453368457714</v>
      </c>
      <c r="F205" s="688">
        <v>22.737719863656938</v>
      </c>
      <c r="G205" s="688"/>
      <c r="H205" s="688"/>
      <c r="I205" s="688"/>
      <c r="J205" s="688"/>
      <c r="K205" s="688">
        <v>22.867653948325223</v>
      </c>
      <c r="L205" s="688">
        <v>37.700304179817465</v>
      </c>
      <c r="M205" s="688">
        <v>36.42115992551615</v>
      </c>
      <c r="N205" s="688">
        <v>39.151307153151521</v>
      </c>
      <c r="O205" s="688">
        <v>37.884736305656482</v>
      </c>
      <c r="P205" s="688">
        <v>34.670927130704797</v>
      </c>
      <c r="Q205" s="688">
        <v>32.567209173592452</v>
      </c>
      <c r="R205" s="688">
        <v>57.381548376533544</v>
      </c>
      <c r="S205" s="688">
        <v>45.862378669052426</v>
      </c>
      <c r="T205" s="688">
        <v>37.955746084303087</v>
      </c>
      <c r="U205" s="688">
        <v>36.047117239501318</v>
      </c>
      <c r="V205" s="688"/>
      <c r="W205" s="688">
        <v>36.253275925758182</v>
      </c>
    </row>
    <row r="206" spans="1:39" ht="15">
      <c r="A206" s="633">
        <v>42644</v>
      </c>
      <c r="B206" s="688">
        <v>28.214675781804793</v>
      </c>
      <c r="C206" s="688">
        <v>35.262849624698219</v>
      </c>
      <c r="D206" s="688">
        <v>34.298681960621835</v>
      </c>
      <c r="E206" s="688">
        <v>26.328832215915988</v>
      </c>
      <c r="F206" s="688">
        <v>22.932659257976372</v>
      </c>
      <c r="G206" s="688"/>
      <c r="H206" s="688"/>
      <c r="I206" s="688"/>
      <c r="J206" s="688"/>
      <c r="K206" s="688">
        <v>23.062549286474287</v>
      </c>
      <c r="L206" s="688">
        <v>37.971656806366447</v>
      </c>
      <c r="M206" s="688">
        <v>36.798752316659332</v>
      </c>
      <c r="N206" s="688">
        <v>39.442585549069406</v>
      </c>
      <c r="O206" s="688">
        <v>38.135812848622436</v>
      </c>
      <c r="P206" s="688">
        <v>34.864003916597696</v>
      </c>
      <c r="Q206" s="688">
        <v>32.773143973300172</v>
      </c>
      <c r="R206" s="688">
        <v>57.561143955525395</v>
      </c>
      <c r="S206" s="688">
        <v>46.101828124793194</v>
      </c>
      <c r="T206" s="688">
        <v>38.553681760238746</v>
      </c>
      <c r="U206" s="688">
        <v>36.151819043611553</v>
      </c>
      <c r="V206" s="688"/>
      <c r="W206" s="688">
        <v>36.450150259186401</v>
      </c>
    </row>
    <row r="207" spans="1:39" ht="15">
      <c r="A207" s="633">
        <v>42675</v>
      </c>
      <c r="B207" s="688">
        <v>28.436159565010513</v>
      </c>
      <c r="C207" s="688">
        <v>35.514897744556194</v>
      </c>
      <c r="D207" s="688">
        <v>34.56464991996878</v>
      </c>
      <c r="E207" s="688">
        <v>26.552666835445269</v>
      </c>
      <c r="F207" s="688">
        <v>23.134242130332066</v>
      </c>
      <c r="G207" s="688"/>
      <c r="H207" s="688"/>
      <c r="I207" s="688"/>
      <c r="J207" s="688"/>
      <c r="K207" s="688">
        <v>23.264398696792636</v>
      </c>
      <c r="L207" s="688">
        <v>38.194367826521514</v>
      </c>
      <c r="M207" s="688">
        <v>37.177219389051025</v>
      </c>
      <c r="N207" s="688">
        <v>39.665188474297402</v>
      </c>
      <c r="O207" s="688">
        <v>38.399167218895492</v>
      </c>
      <c r="P207" s="688">
        <v>35.051860749174487</v>
      </c>
      <c r="Q207" s="688">
        <v>32.979803768814364</v>
      </c>
      <c r="R207" s="688">
        <v>57.660666218194464</v>
      </c>
      <c r="S207" s="688">
        <v>46.350601266221844</v>
      </c>
      <c r="T207" s="688">
        <v>38.96583893560787</v>
      </c>
      <c r="U207" s="688">
        <v>36.270827079551943</v>
      </c>
      <c r="V207" s="688"/>
      <c r="W207" s="688">
        <v>36.63405710002526</v>
      </c>
    </row>
    <row r="208" spans="1:39" ht="15">
      <c r="A208" s="633">
        <v>42705</v>
      </c>
      <c r="B208" s="688">
        <v>28.73621294182967</v>
      </c>
      <c r="C208" s="688">
        <v>35.733981855635406</v>
      </c>
      <c r="D208" s="688">
        <v>34.782947557144496</v>
      </c>
      <c r="E208" s="688">
        <v>26.823415335659423</v>
      </c>
      <c r="F208" s="688">
        <v>23.443027842208874</v>
      </c>
      <c r="G208" s="688"/>
      <c r="H208" s="688"/>
      <c r="I208" s="688"/>
      <c r="J208" s="688"/>
      <c r="K208" s="688">
        <v>23.572963536273615</v>
      </c>
      <c r="L208" s="688">
        <v>38.446953862381051</v>
      </c>
      <c r="M208" s="688">
        <v>37.56526956936964</v>
      </c>
      <c r="N208" s="688">
        <v>39.882282587076865</v>
      </c>
      <c r="O208" s="688">
        <v>38.683768800400209</v>
      </c>
      <c r="P208" s="688">
        <v>35.252760147271061</v>
      </c>
      <c r="Q208" s="688">
        <v>33.282531663886793</v>
      </c>
      <c r="R208" s="688">
        <v>57.760976317172158</v>
      </c>
      <c r="S208" s="688">
        <v>46.641234889131809</v>
      </c>
      <c r="T208" s="688">
        <v>39.391683954702536</v>
      </c>
      <c r="U208" s="688">
        <v>36.554959400755955</v>
      </c>
      <c r="V208" s="688"/>
      <c r="W208" s="688">
        <v>36.982213814275269</v>
      </c>
    </row>
    <row r="209" spans="1:23" ht="15">
      <c r="A209" s="633">
        <v>42736</v>
      </c>
      <c r="B209" s="688">
        <v>29.027450851563071</v>
      </c>
      <c r="C209" s="688">
        <v>35.976030435773694</v>
      </c>
      <c r="D209" s="688">
        <v>35.016194403058456</v>
      </c>
      <c r="E209" s="688">
        <v>27.066016144336768</v>
      </c>
      <c r="F209" s="688">
        <v>23.746418195196114</v>
      </c>
      <c r="G209" s="688"/>
      <c r="H209" s="688"/>
      <c r="I209" s="688"/>
      <c r="J209" s="688"/>
      <c r="K209" s="688">
        <v>23.875962680991513</v>
      </c>
      <c r="L209" s="688">
        <v>38.66302397784748</v>
      </c>
      <c r="M209" s="688">
        <v>37.892626581011747</v>
      </c>
      <c r="N209" s="688">
        <v>40.104696765516941</v>
      </c>
      <c r="O209" s="688">
        <v>38.9948992543085</v>
      </c>
      <c r="P209" s="688">
        <v>35.472203737489501</v>
      </c>
      <c r="Q209" s="688">
        <v>33.59653926339675</v>
      </c>
      <c r="R209" s="688">
        <v>57.853025876918352</v>
      </c>
      <c r="S209" s="688">
        <v>46.885348332085577</v>
      </c>
      <c r="T209" s="688">
        <v>39.730485145104765</v>
      </c>
      <c r="U209" s="688">
        <v>36.777073730386746</v>
      </c>
      <c r="V209" s="688"/>
      <c r="W209" s="688">
        <v>37.229663653953558</v>
      </c>
    </row>
    <row r="210" spans="1:23" ht="15">
      <c r="A210" s="633">
        <v>42767</v>
      </c>
      <c r="B210" s="688">
        <v>29.461291577900788</v>
      </c>
      <c r="C210" s="688">
        <v>36.371719574468592</v>
      </c>
      <c r="D210" s="688">
        <v>35.394441772721585</v>
      </c>
      <c r="E210" s="688">
        <v>27.449016275727502</v>
      </c>
      <c r="F210" s="688">
        <v>24.218747532254088</v>
      </c>
      <c r="G210" s="688"/>
      <c r="H210" s="688"/>
      <c r="I210" s="688"/>
      <c r="J210" s="688"/>
      <c r="K210" s="688">
        <v>24.348449487113673</v>
      </c>
      <c r="L210" s="688">
        <v>38.916937019456746</v>
      </c>
      <c r="M210" s="688">
        <v>38.287984700666577</v>
      </c>
      <c r="N210" s="688">
        <v>40.513055997263372</v>
      </c>
      <c r="O210" s="688">
        <v>39.356735528467169</v>
      </c>
      <c r="P210" s="688">
        <v>35.742984332196201</v>
      </c>
      <c r="Q210" s="688">
        <v>33.929945088205066</v>
      </c>
      <c r="R210" s="688">
        <v>57.993055596154946</v>
      </c>
      <c r="S210" s="688">
        <v>47.291433012455563</v>
      </c>
      <c r="T210" s="688">
        <v>40.116478755270293</v>
      </c>
      <c r="U210" s="688">
        <v>36.97256994743281</v>
      </c>
      <c r="V210" s="688"/>
      <c r="W210" s="688">
        <v>37.409892264387899</v>
      </c>
    </row>
    <row r="211" spans="1:23" ht="15">
      <c r="A211" s="633">
        <v>42795</v>
      </c>
      <c r="B211" s="688">
        <v>29.967769130808911</v>
      </c>
      <c r="C211" s="688">
        <v>36.851105640150578</v>
      </c>
      <c r="D211" s="688">
        <v>35.846570311275421</v>
      </c>
      <c r="E211" s="688">
        <v>27.842875332157135</v>
      </c>
      <c r="F211" s="688">
        <v>24.753595632724718</v>
      </c>
      <c r="G211" s="688"/>
      <c r="H211" s="688"/>
      <c r="I211" s="688"/>
      <c r="J211" s="688"/>
      <c r="K211" s="688">
        <v>24.883626530068526</v>
      </c>
      <c r="L211" s="688">
        <v>39.27183671585869</v>
      </c>
      <c r="M211" s="688">
        <v>38.877032903915932</v>
      </c>
      <c r="N211" s="688">
        <v>40.950635493923812</v>
      </c>
      <c r="O211" s="688">
        <v>39.864477793946349</v>
      </c>
      <c r="P211" s="688">
        <v>36.112830443350894</v>
      </c>
      <c r="Q211" s="688">
        <v>34.32487542653071</v>
      </c>
      <c r="R211" s="688">
        <v>58.166639355654468</v>
      </c>
      <c r="S211" s="688">
        <v>47.972750604910821</v>
      </c>
      <c r="T211" s="688">
        <v>40.532488218612663</v>
      </c>
      <c r="U211" s="688">
        <v>37.31040092903374</v>
      </c>
      <c r="V211" s="688"/>
      <c r="W211" s="688">
        <v>37.892447328813446</v>
      </c>
    </row>
    <row r="212" spans="1:23" ht="15">
      <c r="A212" s="633">
        <v>42826</v>
      </c>
      <c r="B212" s="688">
        <v>30.447511681394779</v>
      </c>
      <c r="C212" s="688">
        <v>37.257447774972356</v>
      </c>
      <c r="D212" s="688">
        <v>36.256808903261657</v>
      </c>
      <c r="E212" s="688">
        <v>28.088902066921118</v>
      </c>
      <c r="F212" s="688">
        <v>25.258312437777843</v>
      </c>
      <c r="G212" s="688"/>
      <c r="H212" s="688"/>
      <c r="I212" s="688"/>
      <c r="J212" s="688"/>
      <c r="K212" s="688">
        <v>25.390252795020476</v>
      </c>
      <c r="L212" s="688">
        <v>39.613925353304097</v>
      </c>
      <c r="M212" s="688">
        <v>39.487451486599852</v>
      </c>
      <c r="N212" s="688">
        <v>41.30737560098256</v>
      </c>
      <c r="O212" s="688">
        <v>40.37820454122955</v>
      </c>
      <c r="P212" s="688">
        <v>36.494570810440287</v>
      </c>
      <c r="Q212" s="688">
        <v>34.713371736969975</v>
      </c>
      <c r="R212" s="688">
        <v>58.308456333934799</v>
      </c>
      <c r="S212" s="688">
        <v>48.656619785383349</v>
      </c>
      <c r="T212" s="688">
        <v>40.969945840448219</v>
      </c>
      <c r="U212" s="688">
        <v>37.646433367177679</v>
      </c>
      <c r="V212" s="688"/>
      <c r="W212" s="688">
        <v>38.42978808824207</v>
      </c>
    </row>
    <row r="213" spans="1:23" ht="15">
      <c r="A213" s="633">
        <v>42856</v>
      </c>
      <c r="B213" s="688">
        <v>31.020337318822943</v>
      </c>
      <c r="C213" s="688">
        <v>37.692429550129212</v>
      </c>
      <c r="D213" s="688">
        <v>36.667572979308076</v>
      </c>
      <c r="E213" s="688">
        <v>28.4594143788783</v>
      </c>
      <c r="F213" s="688">
        <v>25.898688347046619</v>
      </c>
      <c r="G213" s="688"/>
      <c r="H213" s="688"/>
      <c r="I213" s="688"/>
      <c r="J213" s="688"/>
      <c r="K213" s="688">
        <v>26.030988191139325</v>
      </c>
      <c r="L213" s="688">
        <v>39.994788304553083</v>
      </c>
      <c r="M213" s="688">
        <v>40.154493961434007</v>
      </c>
      <c r="N213" s="688">
        <v>41.674809633155654</v>
      </c>
      <c r="O213" s="688">
        <v>40.875699306940184</v>
      </c>
      <c r="P213" s="688">
        <v>36.902450050701894</v>
      </c>
      <c r="Q213" s="688">
        <v>35.138589705609526</v>
      </c>
      <c r="R213" s="688">
        <v>58.53668234571802</v>
      </c>
      <c r="S213" s="688">
        <v>49.297424074646131</v>
      </c>
      <c r="T213" s="688">
        <v>41.409633963904625</v>
      </c>
      <c r="U213" s="688">
        <v>38.065278979816213</v>
      </c>
      <c r="V213" s="688"/>
      <c r="W213" s="688">
        <v>38.890316896355259</v>
      </c>
    </row>
    <row r="214" spans="1:23" ht="15">
      <c r="A214" s="633">
        <v>42887</v>
      </c>
      <c r="B214" s="688">
        <v>31.510571449273872</v>
      </c>
      <c r="C214" s="688">
        <v>38.191688689950269</v>
      </c>
      <c r="D214" s="688">
        <v>37.206758016952499</v>
      </c>
      <c r="E214" s="688">
        <v>28.900498608063621</v>
      </c>
      <c r="F214" s="688">
        <v>26.415299145785511</v>
      </c>
      <c r="G214" s="688"/>
      <c r="H214" s="688"/>
      <c r="I214" s="688"/>
      <c r="J214" s="688"/>
      <c r="K214" s="688">
        <v>26.550485825202639</v>
      </c>
      <c r="L214" s="688">
        <v>40.293172291937672</v>
      </c>
      <c r="M214" s="688">
        <v>40.791484536201096</v>
      </c>
      <c r="N214" s="688">
        <v>41.985129545184606</v>
      </c>
      <c r="O214" s="688">
        <v>41.47489451921529</v>
      </c>
      <c r="P214" s="688">
        <v>37.364659424757868</v>
      </c>
      <c r="Q214" s="688">
        <v>35.573194561989958</v>
      </c>
      <c r="R214" s="688">
        <v>58.682858274259871</v>
      </c>
      <c r="S214" s="688">
        <v>49.624602410674918</v>
      </c>
      <c r="T214" s="688">
        <v>41.906613914424923</v>
      </c>
      <c r="U214" s="688">
        <v>38.500650695473269</v>
      </c>
      <c r="V214" s="688"/>
      <c r="W214" s="688">
        <v>39.335157513203114</v>
      </c>
    </row>
    <row r="215" spans="1:23" ht="15">
      <c r="A215" s="633">
        <v>42917</v>
      </c>
      <c r="B215" s="688">
        <v>31.892834707976895</v>
      </c>
      <c r="C215" s="688">
        <v>38.573172861767212</v>
      </c>
      <c r="D215" s="688">
        <v>37.637425511836859</v>
      </c>
      <c r="E215" s="688">
        <v>29.219007137525651</v>
      </c>
      <c r="F215" s="688">
        <v>26.816345916203769</v>
      </c>
      <c r="G215" s="688"/>
      <c r="H215" s="688"/>
      <c r="I215" s="688"/>
      <c r="J215" s="688"/>
      <c r="K215" s="688">
        <v>26.953573221266026</v>
      </c>
      <c r="L215" s="688">
        <v>40.604211709116605</v>
      </c>
      <c r="M215" s="688">
        <v>41.294632110068413</v>
      </c>
      <c r="N215" s="688">
        <v>42.193909643992129</v>
      </c>
      <c r="O215" s="688">
        <v>42.034865437278498</v>
      </c>
      <c r="P215" s="688">
        <v>37.896956319222056</v>
      </c>
      <c r="Q215" s="688">
        <v>35.881569191624685</v>
      </c>
      <c r="R215" s="688">
        <v>58.782189276912895</v>
      </c>
      <c r="S215" s="688">
        <v>49.927947321043789</v>
      </c>
      <c r="T215" s="688">
        <v>42.224888554337504</v>
      </c>
      <c r="U215" s="688">
        <v>39.026479726665016</v>
      </c>
      <c r="V215" s="688"/>
      <c r="W215" s="688">
        <v>39.681341469930153</v>
      </c>
    </row>
    <row r="216" spans="1:23" ht="15">
      <c r="A216" s="633">
        <v>42948</v>
      </c>
      <c r="B216" s="688">
        <v>32.20229173332087</v>
      </c>
      <c r="C216" s="688">
        <v>38.932523106341975</v>
      </c>
      <c r="D216" s="688">
        <v>38.041649166659866</v>
      </c>
      <c r="E216" s="688">
        <v>29.597398837455142</v>
      </c>
      <c r="F216" s="688">
        <v>27.123247107798495</v>
      </c>
      <c r="G216" s="688"/>
      <c r="H216" s="688"/>
      <c r="I216" s="688"/>
      <c r="J216" s="688"/>
      <c r="K216" s="688">
        <v>27.261271642489881</v>
      </c>
      <c r="L216" s="688">
        <v>40.845719827286537</v>
      </c>
      <c r="M216" s="688">
        <v>41.775631229499929</v>
      </c>
      <c r="N216" s="688">
        <v>42.392130522947127</v>
      </c>
      <c r="O216" s="688">
        <v>42.540423963692874</v>
      </c>
      <c r="P216" s="688">
        <v>38.255292200684671</v>
      </c>
      <c r="Q216" s="688">
        <v>36.187394356750822</v>
      </c>
      <c r="R216" s="688">
        <v>58.884846009937192</v>
      </c>
      <c r="S216" s="688">
        <v>50.193503695952622</v>
      </c>
      <c r="T216" s="688">
        <v>42.509933429128054</v>
      </c>
      <c r="U216" s="688">
        <v>39.356804801329574</v>
      </c>
      <c r="V216" s="688"/>
      <c r="W216" s="688">
        <v>40.013620118747482</v>
      </c>
    </row>
    <row r="217" spans="1:23" ht="15">
      <c r="A217" s="633">
        <v>42979</v>
      </c>
      <c r="B217" s="688">
        <v>32.455022329291261</v>
      </c>
      <c r="C217" s="688">
        <v>39.244911867249925</v>
      </c>
      <c r="D217" s="688">
        <v>38.3553443876731</v>
      </c>
      <c r="E217" s="688">
        <v>29.978952578211572</v>
      </c>
      <c r="F217" s="688">
        <v>27.358187799313903</v>
      </c>
      <c r="G217" s="688"/>
      <c r="H217" s="688"/>
      <c r="I217" s="688"/>
      <c r="J217" s="688"/>
      <c r="K217" s="688">
        <v>27.497518676910243</v>
      </c>
      <c r="L217" s="688">
        <v>41.066163746316413</v>
      </c>
      <c r="M217" s="688">
        <v>42.181669679939979</v>
      </c>
      <c r="N217" s="688">
        <v>42.595509876163696</v>
      </c>
      <c r="O217" s="688">
        <v>42.974076177839066</v>
      </c>
      <c r="P217" s="688">
        <v>38.516027233091201</v>
      </c>
      <c r="Q217" s="688">
        <v>36.474180726173742</v>
      </c>
      <c r="R217" s="688">
        <v>58.990238589070955</v>
      </c>
      <c r="S217" s="688">
        <v>50.477985140047416</v>
      </c>
      <c r="T217" s="688">
        <v>42.770274032416211</v>
      </c>
      <c r="U217" s="688">
        <v>39.604474248100729</v>
      </c>
      <c r="V217" s="688"/>
      <c r="W217" s="688">
        <v>40.320615191136909</v>
      </c>
    </row>
    <row r="218" spans="1:23" ht="15">
      <c r="A218" s="633">
        <v>43009</v>
      </c>
      <c r="B218" s="688">
        <v>32.702286597939434</v>
      </c>
      <c r="C218" s="688">
        <v>39.544304881152769</v>
      </c>
      <c r="D218" s="688">
        <v>38.660532335757679</v>
      </c>
      <c r="E218" s="688">
        <v>30.367529298219058</v>
      </c>
      <c r="F218" s="688">
        <v>27.589403711617138</v>
      </c>
      <c r="G218" s="688"/>
      <c r="H218" s="688"/>
      <c r="I218" s="688"/>
      <c r="J218" s="688"/>
      <c r="K218" s="688">
        <v>27.730095084624669</v>
      </c>
      <c r="L218" s="688">
        <v>41.299357688842292</v>
      </c>
      <c r="M218" s="688">
        <v>42.554654397865377</v>
      </c>
      <c r="N218" s="688">
        <v>42.794344014445507</v>
      </c>
      <c r="O218" s="688">
        <v>43.337940709964926</v>
      </c>
      <c r="P218" s="688">
        <v>38.771595255741126</v>
      </c>
      <c r="Q218" s="688">
        <v>36.76710800805413</v>
      </c>
      <c r="R218" s="688">
        <v>59.100604532333783</v>
      </c>
      <c r="S218" s="688">
        <v>50.760800695308745</v>
      </c>
      <c r="T218" s="688">
        <v>43.090093827696535</v>
      </c>
      <c r="U218" s="688">
        <v>39.855172778728907</v>
      </c>
      <c r="V218" s="688"/>
      <c r="W218" s="688">
        <v>40.610474016104256</v>
      </c>
    </row>
    <row r="219" spans="1:23" ht="15">
      <c r="A219" s="633">
        <v>43040</v>
      </c>
      <c r="B219" s="688">
        <v>32.957903517135499</v>
      </c>
      <c r="C219" s="688">
        <v>39.849892394727945</v>
      </c>
      <c r="D219" s="688">
        <v>38.970613176122555</v>
      </c>
      <c r="E219" s="688">
        <v>30.745262010513315</v>
      </c>
      <c r="F219" s="688">
        <v>27.83237432580729</v>
      </c>
      <c r="G219" s="688"/>
      <c r="H219" s="688"/>
      <c r="I219" s="688"/>
      <c r="J219" s="688"/>
      <c r="K219" s="688">
        <v>27.974088403404625</v>
      </c>
      <c r="L219" s="688">
        <v>41.532884177686022</v>
      </c>
      <c r="M219" s="688">
        <v>42.913222755189999</v>
      </c>
      <c r="N219" s="688">
        <v>43.005084254391413</v>
      </c>
      <c r="O219" s="688">
        <v>43.693988422666699</v>
      </c>
      <c r="P219" s="688">
        <v>39.035909131611781</v>
      </c>
      <c r="Q219" s="688">
        <v>37.054401186567048</v>
      </c>
      <c r="R219" s="688">
        <v>59.430252533690577</v>
      </c>
      <c r="S219" s="688">
        <v>51.00819428506157</v>
      </c>
      <c r="T219" s="688">
        <v>43.412069691073533</v>
      </c>
      <c r="U219" s="688">
        <v>40.111404172661672</v>
      </c>
      <c r="V219" s="688"/>
      <c r="W219" s="688">
        <v>40.915183343187884</v>
      </c>
    </row>
    <row r="220" spans="1:23" ht="15">
      <c r="A220" s="633">
        <v>43070</v>
      </c>
      <c r="B220" s="688">
        <v>33.15343226914176</v>
      </c>
      <c r="C220" s="688">
        <v>40.053848567945586</v>
      </c>
      <c r="D220" s="688">
        <v>39.16402073009116</v>
      </c>
      <c r="E220" s="688">
        <v>31.089373492688917</v>
      </c>
      <c r="F220" s="688">
        <v>27.994536682310947</v>
      </c>
      <c r="G220" s="688"/>
      <c r="H220" s="688"/>
      <c r="I220" s="688"/>
      <c r="J220" s="688"/>
      <c r="K220" s="688">
        <v>28.137829163586183</v>
      </c>
      <c r="L220" s="688">
        <v>41.769884502702617</v>
      </c>
      <c r="M220" s="688">
        <v>43.182982638339105</v>
      </c>
      <c r="N220" s="688">
        <v>43.188903948072749</v>
      </c>
      <c r="O220" s="688">
        <v>43.986600309199908</v>
      </c>
      <c r="P220" s="688">
        <v>39.287637304169415</v>
      </c>
      <c r="Q220" s="688">
        <v>37.391654855238563</v>
      </c>
      <c r="R220" s="688">
        <v>59.769330347872192</v>
      </c>
      <c r="S220" s="688">
        <v>51.277396508849549</v>
      </c>
      <c r="T220" s="688">
        <v>43.710435068001786</v>
      </c>
      <c r="U220" s="688">
        <v>40.393739468559836</v>
      </c>
      <c r="V220" s="688"/>
      <c r="W220" s="688">
        <v>41.23480462840466</v>
      </c>
    </row>
    <row r="221" spans="1:23" ht="15">
      <c r="A221" s="633">
        <v>43101</v>
      </c>
      <c r="B221" s="688">
        <v>33.418358556424792</v>
      </c>
      <c r="C221" s="688">
        <v>40.325680197074497</v>
      </c>
      <c r="D221" s="688">
        <v>39.456381881101734</v>
      </c>
      <c r="E221" s="688">
        <v>31.465337008608262</v>
      </c>
      <c r="F221" s="688">
        <v>28.239023065915806</v>
      </c>
      <c r="G221" s="688"/>
      <c r="H221" s="688"/>
      <c r="I221" s="688"/>
      <c r="J221" s="688"/>
      <c r="K221" s="688">
        <v>28.383268220049857</v>
      </c>
      <c r="L221" s="688">
        <v>42.050546688286914</v>
      </c>
      <c r="M221" s="688">
        <v>43.484553800958572</v>
      </c>
      <c r="N221" s="688">
        <v>43.439874148590718</v>
      </c>
      <c r="O221" s="688">
        <v>44.325483301538121</v>
      </c>
      <c r="P221" s="688">
        <v>39.55864419622273</v>
      </c>
      <c r="Q221" s="688">
        <v>37.754139189550145</v>
      </c>
      <c r="R221" s="688">
        <v>60.101115231118705</v>
      </c>
      <c r="S221" s="688">
        <v>51.611219825063316</v>
      </c>
      <c r="T221" s="688">
        <v>44.062310834744885</v>
      </c>
      <c r="U221" s="688">
        <v>40.744561539425014</v>
      </c>
      <c r="V221" s="688"/>
      <c r="W221" s="688">
        <v>41.58455519901608</v>
      </c>
    </row>
    <row r="222" spans="1:23" ht="15">
      <c r="A222" s="633">
        <v>43132</v>
      </c>
      <c r="B222" s="688">
        <v>33.682980751016345</v>
      </c>
      <c r="C222" s="688">
        <v>40.62986360874708</v>
      </c>
      <c r="D222" s="688">
        <v>39.763684001824231</v>
      </c>
      <c r="E222" s="688">
        <v>31.8642900680893</v>
      </c>
      <c r="F222" s="688">
        <v>28.478240701254766</v>
      </c>
      <c r="G222" s="688"/>
      <c r="H222" s="688"/>
      <c r="I222" s="688"/>
      <c r="J222" s="688"/>
      <c r="K222" s="688">
        <v>28.623748560767059</v>
      </c>
      <c r="L222" s="688">
        <v>42.38567419100967</v>
      </c>
      <c r="M222" s="688">
        <v>43.816998356358326</v>
      </c>
      <c r="N222" s="688">
        <v>43.707440739386492</v>
      </c>
      <c r="O222" s="688">
        <v>44.676080606037353</v>
      </c>
      <c r="P222" s="688">
        <v>39.85792135533584</v>
      </c>
      <c r="Q222" s="688">
        <v>38.088378999326338</v>
      </c>
      <c r="R222" s="688">
        <v>60.488124453253619</v>
      </c>
      <c r="S222" s="688">
        <v>51.953663353878262</v>
      </c>
      <c r="T222" s="688">
        <v>44.38792472896796</v>
      </c>
      <c r="U222" s="688">
        <v>41.067735227280657</v>
      </c>
      <c r="V222" s="688"/>
      <c r="W222" s="688">
        <v>41.92124216103015</v>
      </c>
    </row>
    <row r="223" spans="1:23" ht="15">
      <c r="A223" s="633">
        <v>43160</v>
      </c>
      <c r="B223" s="688">
        <v>33.964623325944679</v>
      </c>
      <c r="C223" s="688">
        <v>40.971453832627709</v>
      </c>
      <c r="D223" s="688">
        <v>40.094358746916221</v>
      </c>
      <c r="E223" s="688">
        <v>32.255031316062414</v>
      </c>
      <c r="F223" s="688">
        <v>28.733875155144041</v>
      </c>
      <c r="G223" s="688"/>
      <c r="H223" s="688"/>
      <c r="I223" s="688"/>
      <c r="J223" s="688"/>
      <c r="K223" s="688">
        <v>28.880515267718025</v>
      </c>
      <c r="L223" s="688">
        <v>42.716811389204636</v>
      </c>
      <c r="M223" s="688">
        <v>44.163270922337382</v>
      </c>
      <c r="N223" s="688">
        <v>44.010703923545933</v>
      </c>
      <c r="O223" s="688">
        <v>45.023719851965353</v>
      </c>
      <c r="P223" s="688">
        <v>40.180276041773404</v>
      </c>
      <c r="Q223" s="688">
        <v>38.414531164212612</v>
      </c>
      <c r="R223" s="688">
        <v>60.810325377824356</v>
      </c>
      <c r="S223" s="688">
        <v>52.326746693581413</v>
      </c>
      <c r="T223" s="688">
        <v>44.751952933758247</v>
      </c>
      <c r="U223" s="688">
        <v>41.404619689372801</v>
      </c>
      <c r="V223" s="688"/>
      <c r="W223" s="688">
        <v>42.259180402828378</v>
      </c>
    </row>
    <row r="224" spans="1:23" ht="15">
      <c r="A224" s="633">
        <v>43191</v>
      </c>
      <c r="B224" s="688">
        <v>34.248073437189902</v>
      </c>
      <c r="C224" s="688">
        <v>41.326029314184382</v>
      </c>
      <c r="D224" s="688">
        <v>40.478304029597581</v>
      </c>
      <c r="E224" s="688">
        <v>32.630308003858367</v>
      </c>
      <c r="F224" s="688">
        <v>28.99632194058707</v>
      </c>
      <c r="G224" s="688"/>
      <c r="H224" s="688"/>
      <c r="I224" s="688"/>
      <c r="J224" s="688"/>
      <c r="K224" s="688">
        <v>29.143922554907554</v>
      </c>
      <c r="L224" s="688">
        <v>43.048218834526764</v>
      </c>
      <c r="M224" s="688">
        <v>44.519659021326007</v>
      </c>
      <c r="N224" s="688">
        <v>44.285712699985019</v>
      </c>
      <c r="O224" s="688">
        <v>45.369995874163116</v>
      </c>
      <c r="P224" s="688">
        <v>40.526673623835535</v>
      </c>
      <c r="Q224" s="688">
        <v>38.742242270316019</v>
      </c>
      <c r="R224" s="688">
        <v>61.145522088568868</v>
      </c>
      <c r="S224" s="688">
        <v>52.734060084583959</v>
      </c>
      <c r="T224" s="688">
        <v>45.1126120474921</v>
      </c>
      <c r="U224" s="688">
        <v>41.720764439126782</v>
      </c>
      <c r="V224" s="688"/>
      <c r="W224" s="688">
        <v>42.619582945826714</v>
      </c>
    </row>
    <row r="225" spans="1:23" ht="15">
      <c r="A225" s="633">
        <v>43221</v>
      </c>
      <c r="B225" s="688">
        <v>34.621127731496998</v>
      </c>
      <c r="C225" s="688">
        <v>41.729374226819502</v>
      </c>
      <c r="D225" s="688">
        <v>40.919971540656114</v>
      </c>
      <c r="E225" s="688">
        <v>33.028943090008042</v>
      </c>
      <c r="F225" s="688">
        <v>29.381495094635017</v>
      </c>
      <c r="G225" s="688"/>
      <c r="H225" s="688"/>
      <c r="I225" s="688"/>
      <c r="J225" s="688"/>
      <c r="K225" s="688">
        <v>29.529093175231562</v>
      </c>
      <c r="L225" s="688">
        <v>43.381307527722392</v>
      </c>
      <c r="M225" s="688">
        <v>44.886606089935626</v>
      </c>
      <c r="N225" s="688">
        <v>44.607787897219289</v>
      </c>
      <c r="O225" s="688">
        <v>45.742037116750659</v>
      </c>
      <c r="P225" s="688">
        <v>40.892813563686886</v>
      </c>
      <c r="Q225" s="688">
        <v>39.090909883617691</v>
      </c>
      <c r="R225" s="688">
        <v>61.5048068200947</v>
      </c>
      <c r="S225" s="688">
        <v>53.171175447349711</v>
      </c>
      <c r="T225" s="688">
        <v>45.526536084937767</v>
      </c>
      <c r="U225" s="688">
        <v>42.06184819220563</v>
      </c>
      <c r="V225" s="688"/>
      <c r="W225" s="688">
        <v>42.999783538935411</v>
      </c>
    </row>
    <row r="226" spans="1:23" ht="15">
      <c r="A226" s="633">
        <v>43252</v>
      </c>
      <c r="B226" s="688">
        <v>35.04946283879066</v>
      </c>
      <c r="C226" s="688">
        <v>42.158510879578294</v>
      </c>
      <c r="D226" s="688">
        <v>41.371849414746926</v>
      </c>
      <c r="E226" s="688">
        <v>33.432149193449057</v>
      </c>
      <c r="F226" s="688">
        <v>29.843081476683508</v>
      </c>
      <c r="G226" s="688"/>
      <c r="H226" s="688"/>
      <c r="I226" s="688"/>
      <c r="J226" s="688"/>
      <c r="K226" s="688">
        <v>29.990097617955374</v>
      </c>
      <c r="L226" s="688">
        <v>43.77868575440673</v>
      </c>
      <c r="M226" s="688">
        <v>45.285998190609895</v>
      </c>
      <c r="N226" s="688">
        <v>44.94391194694883</v>
      </c>
      <c r="O226" s="688">
        <v>46.126731946538442</v>
      </c>
      <c r="P226" s="688">
        <v>41.268913855309052</v>
      </c>
      <c r="Q226" s="688">
        <v>39.444958148279603</v>
      </c>
      <c r="R226" s="688">
        <v>61.870843026850508</v>
      </c>
      <c r="S226" s="688">
        <v>53.620634252545521</v>
      </c>
      <c r="T226" s="688">
        <v>45.983029573374928</v>
      </c>
      <c r="U226" s="688">
        <v>42.422685087572589</v>
      </c>
      <c r="V226" s="688"/>
      <c r="W226" s="688">
        <v>43.385670953072555</v>
      </c>
    </row>
    <row r="227" spans="1:23" ht="15">
      <c r="A227" s="633">
        <v>43282</v>
      </c>
      <c r="B227" s="688">
        <v>35.446280604633756</v>
      </c>
      <c r="C227" s="688">
        <v>42.501095885913244</v>
      </c>
      <c r="D227" s="688">
        <v>41.705183728347563</v>
      </c>
      <c r="E227" s="688">
        <v>33.666071662175199</v>
      </c>
      <c r="F227" s="688">
        <v>30.262242308784796</v>
      </c>
      <c r="G227" s="688"/>
      <c r="H227" s="688"/>
      <c r="I227" s="688"/>
      <c r="J227" s="688"/>
      <c r="K227" s="688">
        <v>30.409216495158304</v>
      </c>
      <c r="L227" s="688">
        <v>44.158314636444466</v>
      </c>
      <c r="M227" s="688">
        <v>45.659416561144845</v>
      </c>
      <c r="N227" s="688">
        <v>45.261558705763399</v>
      </c>
      <c r="O227" s="688">
        <v>46.51635535423403</v>
      </c>
      <c r="P227" s="688">
        <v>41.664700757442958</v>
      </c>
      <c r="Q227" s="688">
        <v>39.800131923895762</v>
      </c>
      <c r="R227" s="688">
        <v>62.232189022913538</v>
      </c>
      <c r="S227" s="688">
        <v>54.062965855142799</v>
      </c>
      <c r="T227" s="688">
        <v>46.400104637860451</v>
      </c>
      <c r="U227" s="688">
        <v>42.784645992350164</v>
      </c>
      <c r="V227" s="688"/>
      <c r="W227" s="688">
        <v>43.764470142964612</v>
      </c>
    </row>
    <row r="228" spans="1:23" ht="15">
      <c r="A228" s="633">
        <v>43313</v>
      </c>
      <c r="B228" s="688">
        <v>35.817783322274551</v>
      </c>
      <c r="C228" s="688">
        <v>42.831716992918217</v>
      </c>
      <c r="D228" s="688">
        <v>42.081800873058214</v>
      </c>
      <c r="E228" s="688">
        <v>34.255382449913583</v>
      </c>
      <c r="F228" s="688">
        <v>30.692214415151124</v>
      </c>
      <c r="G228" s="688"/>
      <c r="H228" s="688"/>
      <c r="I228" s="688"/>
      <c r="J228" s="688"/>
      <c r="K228" s="688">
        <v>30.838532247881261</v>
      </c>
      <c r="L228" s="688">
        <v>44.529457697020327</v>
      </c>
      <c r="M228" s="688">
        <v>46.036425920907718</v>
      </c>
      <c r="N228" s="688">
        <v>45.466940111278269</v>
      </c>
      <c r="O228" s="688">
        <v>46.825833831201628</v>
      </c>
      <c r="P228" s="688">
        <v>41.942451100379166</v>
      </c>
      <c r="Q228" s="688">
        <v>40.042791035416855</v>
      </c>
      <c r="R228" s="688">
        <v>62.605248367146281</v>
      </c>
      <c r="S228" s="688">
        <v>54.367295524969165</v>
      </c>
      <c r="T228" s="688">
        <v>46.690584043712569</v>
      </c>
      <c r="U228" s="688">
        <v>43.048656493686671</v>
      </c>
      <c r="V228" s="688"/>
      <c r="W228" s="688">
        <v>44.026989345917691</v>
      </c>
    </row>
    <row r="229" spans="1:23" ht="15">
      <c r="A229" s="633">
        <v>43344</v>
      </c>
      <c r="B229" s="688">
        <v>36.117318716906802</v>
      </c>
      <c r="C229" s="688">
        <v>43.105758422094418</v>
      </c>
      <c r="D229" s="688">
        <v>42.373597561379206</v>
      </c>
      <c r="E229" s="688">
        <v>34.67431503005367</v>
      </c>
      <c r="F229" s="688">
        <v>30.999268188967651</v>
      </c>
      <c r="G229" s="688"/>
      <c r="H229" s="688"/>
      <c r="I229" s="688"/>
      <c r="J229" s="688"/>
      <c r="K229" s="688">
        <v>31.145982344810623</v>
      </c>
      <c r="L229" s="688">
        <v>44.890020881654571</v>
      </c>
      <c r="M229" s="688">
        <v>46.41171040813073</v>
      </c>
      <c r="N229" s="688">
        <v>45.693701160949892</v>
      </c>
      <c r="O229" s="688">
        <v>47.181976357883997</v>
      </c>
      <c r="P229" s="688">
        <v>42.232078948955802</v>
      </c>
      <c r="Q229" s="688">
        <v>40.303305268386517</v>
      </c>
      <c r="R229" s="688">
        <v>62.998249559081948</v>
      </c>
      <c r="S229" s="688">
        <v>54.675664384611814</v>
      </c>
      <c r="T229" s="688">
        <v>47.014635529976808</v>
      </c>
      <c r="U229" s="688">
        <v>43.321885645187784</v>
      </c>
      <c r="V229" s="688"/>
      <c r="W229" s="688">
        <v>44.29049070331245</v>
      </c>
    </row>
    <row r="230" spans="1:23" ht="15">
      <c r="A230" s="633">
        <v>43374</v>
      </c>
      <c r="B230" s="688">
        <v>36.384337343920969</v>
      </c>
      <c r="C230" s="688">
        <v>43.452268241506864</v>
      </c>
      <c r="D230" s="688">
        <v>42.717786714949305</v>
      </c>
      <c r="E230" s="688">
        <v>35.097189923134238</v>
      </c>
      <c r="F230" s="688">
        <v>31.252573212870313</v>
      </c>
      <c r="G230" s="688"/>
      <c r="H230" s="688"/>
      <c r="I230" s="688"/>
      <c r="J230" s="688"/>
      <c r="K230" s="688">
        <v>31.400243175385469</v>
      </c>
      <c r="L230" s="688">
        <v>45.271685682596114</v>
      </c>
      <c r="M230" s="688">
        <v>46.801682251286287</v>
      </c>
      <c r="N230" s="688">
        <v>45.911837071515031</v>
      </c>
      <c r="O230" s="688">
        <v>47.551671230722491</v>
      </c>
      <c r="P230" s="688">
        <v>42.533089651885419</v>
      </c>
      <c r="Q230" s="688">
        <v>40.578248913217237</v>
      </c>
      <c r="R230" s="688">
        <v>63.407976211936891</v>
      </c>
      <c r="S230" s="688">
        <v>55.01363259996662</v>
      </c>
      <c r="T230" s="688">
        <v>47.33545304097693</v>
      </c>
      <c r="U230" s="688">
        <v>43.610458646610866</v>
      </c>
      <c r="V230" s="688"/>
      <c r="W230" s="688">
        <v>44.573968715475878</v>
      </c>
    </row>
    <row r="231" spans="1:23" ht="15">
      <c r="A231" s="633">
        <v>43405</v>
      </c>
      <c r="B231" s="688">
        <v>36.675781597564153</v>
      </c>
      <c r="C231" s="688">
        <v>43.749818234004117</v>
      </c>
      <c r="D231" s="688">
        <v>43.038520982750107</v>
      </c>
      <c r="E231" s="688">
        <v>35.524942189057839</v>
      </c>
      <c r="F231" s="688">
        <v>31.534448987877933</v>
      </c>
      <c r="G231" s="688"/>
      <c r="H231" s="688"/>
      <c r="I231" s="688"/>
      <c r="J231" s="688"/>
      <c r="K231" s="688">
        <v>31.683047767134244</v>
      </c>
      <c r="L231" s="688">
        <v>45.669948177553401</v>
      </c>
      <c r="M231" s="688">
        <v>47.192758125704216</v>
      </c>
      <c r="N231" s="688">
        <v>46.163721894072275</v>
      </c>
      <c r="O231" s="688">
        <v>47.928862962962235</v>
      </c>
      <c r="P231" s="688">
        <v>42.839888308880724</v>
      </c>
      <c r="Q231" s="688">
        <v>40.866611768073746</v>
      </c>
      <c r="R231" s="688">
        <v>63.804982130525943</v>
      </c>
      <c r="S231" s="688">
        <v>55.375120698872109</v>
      </c>
      <c r="T231" s="688">
        <v>47.659389252852975</v>
      </c>
      <c r="U231" s="688">
        <v>43.90341867457861</v>
      </c>
      <c r="V231" s="688"/>
      <c r="W231" s="688">
        <v>44.869198702276556</v>
      </c>
    </row>
    <row r="232" spans="1:23" ht="15">
      <c r="A232" s="633">
        <v>43435</v>
      </c>
      <c r="B232" s="688">
        <v>36.946779442128879</v>
      </c>
      <c r="C232" s="688">
        <v>43.967359713026802</v>
      </c>
      <c r="D232" s="688">
        <v>43.247945682394487</v>
      </c>
      <c r="E232" s="688">
        <v>35.957761302315838</v>
      </c>
      <c r="F232" s="688">
        <v>31.790232638755878</v>
      </c>
      <c r="G232" s="688"/>
      <c r="H232" s="688"/>
      <c r="I232" s="688"/>
      <c r="J232" s="688"/>
      <c r="K232" s="688">
        <v>31.940220623627692</v>
      </c>
      <c r="L232" s="688">
        <v>46.036050917395045</v>
      </c>
      <c r="M232" s="688">
        <v>47.551918777618972</v>
      </c>
      <c r="N232" s="688">
        <v>46.401230614803637</v>
      </c>
      <c r="O232" s="688">
        <v>48.279832647626691</v>
      </c>
      <c r="P232" s="688">
        <v>43.142158313216186</v>
      </c>
      <c r="Q232" s="688">
        <v>41.160273554269565</v>
      </c>
      <c r="R232" s="688">
        <v>64.208578967591336</v>
      </c>
      <c r="S232" s="688">
        <v>55.748503062242705</v>
      </c>
      <c r="T232" s="688">
        <v>47.99587010197898</v>
      </c>
      <c r="U232" s="688">
        <v>44.206779859393514</v>
      </c>
      <c r="V232" s="688"/>
      <c r="W232" s="688">
        <v>45.183261294736717</v>
      </c>
    </row>
    <row r="233" spans="1:23" ht="15">
      <c r="A233" s="633">
        <v>43466</v>
      </c>
      <c r="B233" s="688">
        <v>37.219390505444551</v>
      </c>
      <c r="C233" s="688">
        <v>44.321935194583475</v>
      </c>
      <c r="D233" s="688">
        <v>43.647597817549169</v>
      </c>
      <c r="E233" s="688">
        <v>36.391831337866499</v>
      </c>
      <c r="F233" s="688">
        <v>32.052769945177914</v>
      </c>
      <c r="G233" s="688"/>
      <c r="H233" s="688"/>
      <c r="I233" s="688"/>
      <c r="J233" s="688"/>
      <c r="K233" s="688">
        <v>32.203592629725506</v>
      </c>
      <c r="L233" s="688">
        <v>46.401548434005683</v>
      </c>
      <c r="M233" s="688">
        <v>47.895097849880997</v>
      </c>
      <c r="N233" s="688">
        <v>46.632007284476714</v>
      </c>
      <c r="O233" s="688">
        <v>48.626111307876265</v>
      </c>
      <c r="P233" s="688">
        <v>43.43737246540362</v>
      </c>
      <c r="Q233" s="688">
        <v>41.452667510894571</v>
      </c>
      <c r="R233" s="688">
        <v>64.596778696508551</v>
      </c>
      <c r="S233" s="688">
        <v>56.107801247432995</v>
      </c>
      <c r="T233" s="688">
        <v>48.334365806488968</v>
      </c>
      <c r="U233" s="688">
        <v>44.492324618914274</v>
      </c>
      <c r="V233" s="688"/>
      <c r="W233" s="688">
        <v>45.494808595375275</v>
      </c>
    </row>
    <row r="234" spans="1:23" ht="15">
      <c r="A234" s="633">
        <v>43497</v>
      </c>
      <c r="B234" s="688">
        <v>37.491129009745954</v>
      </c>
      <c r="C234" s="688">
        <v>44.611419524936501</v>
      </c>
      <c r="D234" s="688">
        <v>43.951263632033523</v>
      </c>
      <c r="E234" s="688">
        <v>36.83715967405103</v>
      </c>
      <c r="F234" s="688">
        <v>32.315169904139857</v>
      </c>
      <c r="G234" s="688"/>
      <c r="H234" s="688"/>
      <c r="I234" s="688"/>
      <c r="J234" s="688"/>
      <c r="K234" s="688">
        <v>32.466701444644045</v>
      </c>
      <c r="L234" s="688">
        <v>46.75928800803478</v>
      </c>
      <c r="M234" s="688">
        <v>48.232938437670789</v>
      </c>
      <c r="N234" s="688">
        <v>46.87161826677692</v>
      </c>
      <c r="O234" s="688">
        <v>48.958324350580241</v>
      </c>
      <c r="P234" s="688">
        <v>43.720366317937582</v>
      </c>
      <c r="Q234" s="688">
        <v>41.735098258063658</v>
      </c>
      <c r="R234" s="688">
        <v>64.983226773252426</v>
      </c>
      <c r="S234" s="688">
        <v>56.452198220429558</v>
      </c>
      <c r="T234" s="688">
        <v>48.668831800230983</v>
      </c>
      <c r="U234" s="688">
        <v>44.778717502974892</v>
      </c>
      <c r="V234" s="688"/>
      <c r="W234" s="688">
        <v>45.798025757417236</v>
      </c>
    </row>
    <row r="235" spans="1:23" ht="15">
      <c r="A235" s="633">
        <v>43525</v>
      </c>
      <c r="B235" s="688">
        <v>37.786033897142055</v>
      </c>
      <c r="C235" s="688">
        <v>44.847803179307611</v>
      </c>
      <c r="D235" s="688">
        <v>44.199082859946031</v>
      </c>
      <c r="E235" s="688">
        <v>37.284989854820871</v>
      </c>
      <c r="F235" s="688">
        <v>32.598882321095857</v>
      </c>
      <c r="G235" s="688"/>
      <c r="H235" s="688"/>
      <c r="I235" s="688"/>
      <c r="J235" s="688"/>
      <c r="K235" s="688">
        <v>32.750976179117082</v>
      </c>
      <c r="L235" s="688">
        <v>47.115100284599905</v>
      </c>
      <c r="M235" s="688">
        <v>48.580944288076559</v>
      </c>
      <c r="N235" s="688">
        <v>47.173272538852885</v>
      </c>
      <c r="O235" s="688">
        <v>49.295239006339933</v>
      </c>
      <c r="P235" s="688">
        <v>44.050923787854231</v>
      </c>
      <c r="Q235" s="688">
        <v>42.022540033346303</v>
      </c>
      <c r="R235" s="688">
        <v>65.379196850124131</v>
      </c>
      <c r="S235" s="688">
        <v>56.803308519174678</v>
      </c>
      <c r="T235" s="688">
        <v>48.985164095517106</v>
      </c>
      <c r="U235" s="688">
        <v>45.055397417500913</v>
      </c>
      <c r="V235" s="688"/>
      <c r="W235" s="688">
        <v>46.085919386911314</v>
      </c>
    </row>
    <row r="236" spans="1:23" ht="15">
      <c r="A236" s="633">
        <v>43556</v>
      </c>
      <c r="B236" s="688">
        <v>38.142787650482113</v>
      </c>
      <c r="C236" s="688">
        <v>45.161268460104083</v>
      </c>
      <c r="D236" s="688">
        <v>44.502748674430386</v>
      </c>
      <c r="E236" s="688">
        <v>37.747831103102548</v>
      </c>
      <c r="F236" s="688">
        <v>32.969248549704339</v>
      </c>
      <c r="G236" s="688"/>
      <c r="H236" s="688"/>
      <c r="I236" s="688"/>
      <c r="J236" s="688"/>
      <c r="K236" s="688">
        <v>33.121013767674889</v>
      </c>
      <c r="L236" s="688">
        <v>47.496180582595024</v>
      </c>
      <c r="M236" s="688">
        <v>48.950199545982883</v>
      </c>
      <c r="N236" s="688">
        <v>47.497581064308065</v>
      </c>
      <c r="O236" s="688">
        <v>49.649968950372227</v>
      </c>
      <c r="P236" s="688">
        <v>44.399172628834243</v>
      </c>
      <c r="Q236" s="688">
        <v>42.321271896671206</v>
      </c>
      <c r="R236" s="688">
        <v>65.789228574266161</v>
      </c>
      <c r="S236" s="688">
        <v>57.173642135531047</v>
      </c>
      <c r="T236" s="688">
        <v>49.315600378491141</v>
      </c>
      <c r="U236" s="688">
        <v>45.334534970341878</v>
      </c>
      <c r="V236" s="688"/>
      <c r="W236" s="688">
        <v>46.390956301336892</v>
      </c>
    </row>
    <row r="237" spans="1:23" ht="15">
      <c r="A237" s="633">
        <v>43586</v>
      </c>
      <c r="B237" s="688">
        <v>38.566691584701395</v>
      </c>
      <c r="C237" s="688">
        <v>45.498714691344006</v>
      </c>
      <c r="D237" s="688">
        <v>44.864006281316932</v>
      </c>
      <c r="E237" s="688">
        <v>38.219428807432799</v>
      </c>
      <c r="F237" s="688">
        <v>33.434421225069457</v>
      </c>
      <c r="G237" s="688"/>
      <c r="H237" s="688"/>
      <c r="I237" s="688"/>
      <c r="J237" s="688"/>
      <c r="K237" s="688">
        <v>33.584907017892583</v>
      </c>
      <c r="L237" s="688">
        <v>47.901827615516375</v>
      </c>
      <c r="M237" s="688">
        <v>49.348903985286064</v>
      </c>
      <c r="N237" s="688">
        <v>47.836511142040067</v>
      </c>
      <c r="O237" s="688">
        <v>50.026659464114694</v>
      </c>
      <c r="P237" s="688">
        <v>44.754475062911865</v>
      </c>
      <c r="Q237" s="688">
        <v>42.634611766611172</v>
      </c>
      <c r="R237" s="688">
        <v>66.224738258204226</v>
      </c>
      <c r="S237" s="688">
        <v>57.564996663992979</v>
      </c>
      <c r="T237" s="688">
        <v>49.666185215305056</v>
      </c>
      <c r="U237" s="688">
        <v>45.628944574857371</v>
      </c>
      <c r="V237" s="688"/>
      <c r="W237" s="688">
        <v>46.740188835475763</v>
      </c>
    </row>
    <row r="238" spans="1:23" ht="15">
      <c r="A238" s="633">
        <v>43617</v>
      </c>
      <c r="B238" s="688">
        <v>38.98107180522404</v>
      </c>
      <c r="C238" s="688">
        <v>45.885835748502494</v>
      </c>
      <c r="D238" s="688">
        <v>45.240970740676822</v>
      </c>
      <c r="E238" s="688">
        <v>38.697281123226318</v>
      </c>
      <c r="F238" s="688">
        <v>33.889352853897989</v>
      </c>
      <c r="G238" s="688"/>
      <c r="H238" s="688"/>
      <c r="I238" s="688"/>
      <c r="J238" s="688"/>
      <c r="K238" s="688">
        <v>34.03875122765956</v>
      </c>
      <c r="L238" s="688">
        <v>48.279114664419438</v>
      </c>
      <c r="M238" s="688">
        <v>49.750974155242432</v>
      </c>
      <c r="N238" s="688">
        <v>48.151242922068327</v>
      </c>
      <c r="O238" s="688">
        <v>50.389674585412692</v>
      </c>
      <c r="P238" s="688">
        <v>45.108897087193064</v>
      </c>
      <c r="Q238" s="688">
        <v>42.949264185533416</v>
      </c>
      <c r="R238" s="688">
        <v>66.650457010154469</v>
      </c>
      <c r="S238" s="688">
        <v>57.938566588575952</v>
      </c>
      <c r="T238" s="688">
        <v>50.038933461342843</v>
      </c>
      <c r="U238" s="688">
        <v>45.919726513763045</v>
      </c>
      <c r="V238" s="688"/>
      <c r="W238" s="688">
        <v>47.096396650505866</v>
      </c>
    </row>
    <row r="239" spans="1:23" ht="15">
      <c r="A239" s="633">
        <v>43647</v>
      </c>
      <c r="B239" s="688">
        <v>39.37530834484442</v>
      </c>
      <c r="C239" s="688">
        <v>46.240411230059159</v>
      </c>
      <c r="D239" s="688">
        <v>45.633642052510027</v>
      </c>
      <c r="E239" s="688">
        <v>39.183889895068411</v>
      </c>
      <c r="F239" s="688">
        <v>34.314817182907866</v>
      </c>
      <c r="G239" s="688"/>
      <c r="H239" s="688"/>
      <c r="I239" s="688"/>
      <c r="J239" s="688"/>
      <c r="K239" s="688">
        <v>34.46356025353073</v>
      </c>
      <c r="L239" s="688">
        <v>48.644779636049712</v>
      </c>
      <c r="M239" s="688">
        <v>50.147306080045389</v>
      </c>
      <c r="N239" s="688">
        <v>48.466726128794249</v>
      </c>
      <c r="O239" s="688">
        <v>50.760115532545676</v>
      </c>
      <c r="P239" s="688">
        <v>45.436180269601813</v>
      </c>
      <c r="Q239" s="688">
        <v>43.264845353502906</v>
      </c>
      <c r="R239" s="688">
        <v>67.063276729265709</v>
      </c>
      <c r="S239" s="688">
        <v>58.291187965832862</v>
      </c>
      <c r="T239" s="688">
        <v>50.377429165852838</v>
      </c>
      <c r="U239" s="688">
        <v>46.237715944742448</v>
      </c>
      <c r="V239" s="688"/>
      <c r="W239" s="688">
        <v>47.445521504044812</v>
      </c>
    </row>
    <row r="240" spans="1:23" ht="15">
      <c r="A240" s="633">
        <v>43678</v>
      </c>
      <c r="B240" s="688">
        <v>39.76343788626896</v>
      </c>
      <c r="C240" s="688">
        <v>46.548737735760611</v>
      </c>
      <c r="D240" s="688">
        <v>45.963485954449922</v>
      </c>
      <c r="E240" s="688">
        <v>39.674251433788456</v>
      </c>
      <c r="F240" s="688">
        <v>34.734527002225306</v>
      </c>
      <c r="G240" s="688"/>
      <c r="H240" s="688"/>
      <c r="I240" s="688"/>
      <c r="J240" s="688"/>
      <c r="K240" s="688">
        <v>34.88235168034106</v>
      </c>
      <c r="L240" s="688">
        <v>49.005455070059845</v>
      </c>
      <c r="M240" s="688">
        <v>50.535841498307427</v>
      </c>
      <c r="N240" s="688">
        <v>48.768444330244726</v>
      </c>
      <c r="O240" s="688">
        <v>51.121153844480801</v>
      </c>
      <c r="P240" s="688">
        <v>45.771803885634462</v>
      </c>
      <c r="Q240" s="688">
        <v>43.586151664013165</v>
      </c>
      <c r="R240" s="688">
        <v>67.493748286985323</v>
      </c>
      <c r="S240" s="688">
        <v>58.665199072963759</v>
      </c>
      <c r="T240" s="688">
        <v>50.715924870362826</v>
      </c>
      <c r="U240" s="688">
        <v>46.541838518792552</v>
      </c>
      <c r="V240" s="688"/>
      <c r="W240" s="688">
        <v>47.785564036021512</v>
      </c>
    </row>
    <row r="241" spans="1:23" ht="15">
      <c r="A241" s="633">
        <v>43709</v>
      </c>
      <c r="B241" s="688">
        <v>40.178261465583695</v>
      </c>
      <c r="C241" s="688">
        <v>46.961552668394226</v>
      </c>
      <c r="D241" s="688">
        <v>46.370118912926088</v>
      </c>
      <c r="E241" s="688">
        <v>40.182125884605654</v>
      </c>
      <c r="F241" s="688">
        <v>35.18630444433154</v>
      </c>
      <c r="G241" s="688"/>
      <c r="H241" s="688"/>
      <c r="I241" s="688"/>
      <c r="J241" s="688"/>
      <c r="K241" s="688">
        <v>35.333149177117747</v>
      </c>
      <c r="L241" s="688">
        <v>49.382642321123853</v>
      </c>
      <c r="M241" s="688">
        <v>50.947477161652102</v>
      </c>
      <c r="N241" s="688">
        <v>49.086758830552796</v>
      </c>
      <c r="O241" s="688">
        <v>51.495953194792733</v>
      </c>
      <c r="P241" s="688">
        <v>46.127711849186142</v>
      </c>
      <c r="Q241" s="688">
        <v>43.91810235063123</v>
      </c>
      <c r="R241" s="688">
        <v>67.941446293595931</v>
      </c>
      <c r="S241" s="688">
        <v>59.047879701641804</v>
      </c>
      <c r="T241" s="688">
        <v>51.074569128712696</v>
      </c>
      <c r="U241" s="688">
        <v>46.872642363131554</v>
      </c>
      <c r="V241" s="688"/>
      <c r="W241" s="688">
        <v>48.142475637402605</v>
      </c>
    </row>
    <row r="242" spans="1:23" ht="15">
      <c r="A242" s="633">
        <v>43739</v>
      </c>
      <c r="B242" s="688">
        <v>40.607460613291714</v>
      </c>
      <c r="C242" s="688">
        <v>47.309276449824189</v>
      </c>
      <c r="D242" s="688">
        <v>46.754064195607448</v>
      </c>
      <c r="E242" s="688">
        <v>40.692502180008148</v>
      </c>
      <c r="F242" s="688">
        <v>35.655395771336515</v>
      </c>
      <c r="G242" s="688"/>
      <c r="H242" s="688"/>
      <c r="I242" s="688"/>
      <c r="J242" s="688"/>
      <c r="K242" s="688">
        <v>35.801159956699266</v>
      </c>
      <c r="L242" s="688">
        <v>49.766098237158111</v>
      </c>
      <c r="M242" s="688">
        <v>51.373001185050704</v>
      </c>
      <c r="N242" s="688">
        <v>49.410799188988669</v>
      </c>
      <c r="O242" s="688">
        <v>51.880747914081873</v>
      </c>
      <c r="P242" s="688">
        <v>46.496125887730415</v>
      </c>
      <c r="Q242" s="688">
        <v>44.25902464152508</v>
      </c>
      <c r="R242" s="688">
        <v>68.402165005470039</v>
      </c>
      <c r="S242" s="688">
        <v>59.449696018670153</v>
      </c>
      <c r="T242" s="688">
        <v>51.447317374750483</v>
      </c>
      <c r="U242" s="688">
        <v>47.205055721245614</v>
      </c>
      <c r="V242" s="688"/>
      <c r="W242" s="688">
        <v>48.511668977844955</v>
      </c>
    </row>
    <row r="243" spans="1:23" ht="15">
      <c r="A243" s="633">
        <v>43770</v>
      </c>
      <c r="B243" s="688">
        <v>41.023151883855078</v>
      </c>
      <c r="C243" s="688">
        <v>47.684407031760955</v>
      </c>
      <c r="D243" s="688">
        <v>47.120557419985111</v>
      </c>
      <c r="E243" s="688">
        <v>41.204129397703298</v>
      </c>
      <c r="F243" s="688">
        <v>36.101265238658684</v>
      </c>
      <c r="G243" s="688"/>
      <c r="H243" s="688"/>
      <c r="I243" s="688"/>
      <c r="J243" s="688"/>
      <c r="K243" s="688">
        <v>36.246421079342021</v>
      </c>
      <c r="L243" s="688">
        <v>50.152546823138451</v>
      </c>
      <c r="M243" s="688">
        <v>51.81431618458177</v>
      </c>
      <c r="N243" s="688">
        <v>49.718591994957244</v>
      </c>
      <c r="O243" s="688">
        <v>52.280225670430411</v>
      </c>
      <c r="P243" s="688">
        <v>46.884096155042258</v>
      </c>
      <c r="Q243" s="688">
        <v>44.614752154214969</v>
      </c>
      <c r="R243" s="688">
        <v>68.888873953849014</v>
      </c>
      <c r="S243" s="688">
        <v>59.87054090173018</v>
      </c>
      <c r="T243" s="688">
        <v>51.826110186940234</v>
      </c>
      <c r="U243" s="688">
        <v>47.54782585440433</v>
      </c>
      <c r="V243" s="688"/>
      <c r="W243" s="688">
        <v>48.906826832256577</v>
      </c>
    </row>
    <row r="244" spans="1:23" ht="15">
      <c r="A244" s="633">
        <v>43800</v>
      </c>
      <c r="B244" s="688">
        <v>41.373583420081914</v>
      </c>
      <c r="C244" s="688">
        <v>48.069815163887768</v>
      </c>
      <c r="D244" s="688">
        <v>47.549878054256084</v>
      </c>
      <c r="E244" s="688">
        <v>41.724513071447028</v>
      </c>
      <c r="F244" s="688">
        <v>36.452829949017719</v>
      </c>
      <c r="G244" s="688"/>
      <c r="H244" s="688"/>
      <c r="I244" s="688"/>
      <c r="J244" s="688"/>
      <c r="K244" s="688">
        <v>36.59840305606761</v>
      </c>
      <c r="L244" s="688">
        <v>50.544283070284209</v>
      </c>
      <c r="M244" s="688">
        <v>52.26365299625698</v>
      </c>
      <c r="N244" s="688">
        <v>49.975884232181663</v>
      </c>
      <c r="O244" s="688">
        <v>52.690368709822515</v>
      </c>
      <c r="P244" s="688">
        <v>47.278426917374063</v>
      </c>
      <c r="Q244" s="688">
        <v>44.967065785515331</v>
      </c>
      <c r="R244" s="688">
        <v>69.338010696917976</v>
      </c>
      <c r="S244" s="688">
        <v>60.311505931782605</v>
      </c>
      <c r="T244" s="688">
        <v>52.223036697585876</v>
      </c>
      <c r="U244" s="688">
        <v>47.898730291743092</v>
      </c>
      <c r="V244" s="688"/>
      <c r="W244" s="688">
        <v>49.31452475509348</v>
      </c>
    </row>
    <row r="245" spans="1:23" ht="15">
      <c r="A245" s="633">
        <v>43831</v>
      </c>
      <c r="B245" s="688">
        <v>41.734960767828461</v>
      </c>
      <c r="C245" s="688">
        <v>48.465500846204627</v>
      </c>
      <c r="D245" s="688">
        <v>47.928587719446341</v>
      </c>
      <c r="E245" s="688">
        <v>42.25115135665402</v>
      </c>
      <c r="F245" s="688">
        <v>36.812397630132914</v>
      </c>
      <c r="G245" s="688"/>
      <c r="H245" s="688"/>
      <c r="I245" s="688"/>
      <c r="J245" s="688"/>
      <c r="K245" s="688">
        <v>36.958429719937513</v>
      </c>
      <c r="L245" s="688">
        <v>50.95553970286926</v>
      </c>
      <c r="M245" s="688">
        <v>52.723845923079047</v>
      </c>
      <c r="N245" s="688">
        <v>50.259568328761361</v>
      </c>
      <c r="O245" s="688">
        <v>53.112357953532303</v>
      </c>
      <c r="P245" s="688">
        <v>47.684835405959042</v>
      </c>
      <c r="Q245" s="688">
        <v>45.328574029816274</v>
      </c>
      <c r="R245" s="688">
        <v>69.803997082226473</v>
      </c>
      <c r="S245" s="688">
        <v>60.766023611390793</v>
      </c>
      <c r="T245" s="688">
        <v>52.621978063615508</v>
      </c>
      <c r="U245" s="688">
        <v>48.270874500955983</v>
      </c>
      <c r="V245" s="688"/>
      <c r="W245" s="688">
        <v>49.728083228530721</v>
      </c>
    </row>
    <row r="246" spans="1:23" ht="15">
      <c r="A246" s="633">
        <v>43862</v>
      </c>
      <c r="B246" s="688">
        <v>42.064496935546664</v>
      </c>
      <c r="C246" s="688">
        <v>48.820076327761292</v>
      </c>
      <c r="D246" s="688">
        <v>48.324749442940281</v>
      </c>
      <c r="E246" s="688">
        <v>42.784044253324275</v>
      </c>
      <c r="F246" s="688">
        <v>37.131558582396423</v>
      </c>
      <c r="G246" s="688"/>
      <c r="H246" s="688"/>
      <c r="I246" s="688"/>
      <c r="J246" s="688"/>
      <c r="K246" s="688">
        <v>37.278540920071606</v>
      </c>
      <c r="L246" s="688">
        <v>51.363798661310703</v>
      </c>
      <c r="M246" s="688">
        <v>53.122690461711066</v>
      </c>
      <c r="N246" s="688">
        <v>50.531844575924033</v>
      </c>
      <c r="O246" s="688">
        <v>53.554005060015072</v>
      </c>
      <c r="P246" s="688">
        <v>48.066120857074587</v>
      </c>
      <c r="Q246" s="688">
        <v>45.67022735088311</v>
      </c>
      <c r="R246" s="688">
        <v>70.278951215353757</v>
      </c>
      <c r="S246" s="688">
        <v>61.22994467639333</v>
      </c>
      <c r="T246" s="688">
        <v>53.014874863493176</v>
      </c>
      <c r="U246" s="688">
        <v>48.65764695633338</v>
      </c>
      <c r="V246" s="688"/>
      <c r="W246" s="688">
        <v>50.128068747646054</v>
      </c>
    </row>
    <row r="247" spans="1:23" ht="15">
      <c r="A247" s="633">
        <v>43891</v>
      </c>
      <c r="B247" s="688">
        <v>42.417590802648185</v>
      </c>
      <c r="C247" s="688">
        <v>49.212336160014807</v>
      </c>
      <c r="D247" s="688">
        <v>48.715675548943125</v>
      </c>
      <c r="E247" s="688">
        <v>43.32569360604311</v>
      </c>
      <c r="F247" s="688">
        <v>37.481102840215385</v>
      </c>
      <c r="G247" s="688"/>
      <c r="H247" s="688"/>
      <c r="I247" s="688"/>
      <c r="J247" s="688"/>
      <c r="K247" s="688">
        <v>37.628651023757804</v>
      </c>
      <c r="L247" s="688">
        <v>51.785188263862096</v>
      </c>
      <c r="M247" s="688">
        <v>53.539230345362974</v>
      </c>
      <c r="N247" s="688">
        <v>50.832520334059645</v>
      </c>
      <c r="O247" s="688">
        <v>53.980497094760437</v>
      </c>
      <c r="P247" s="688">
        <v>48.453660957565944</v>
      </c>
      <c r="Q247" s="688">
        <v>46.01201491006475</v>
      </c>
      <c r="R247" s="688">
        <v>70.766861082089491</v>
      </c>
      <c r="S247" s="688">
        <v>61.664379663340483</v>
      </c>
      <c r="T247" s="688">
        <v>53.405756807986855</v>
      </c>
      <c r="U247" s="688">
        <v>49.037046496765917</v>
      </c>
      <c r="V247" s="688"/>
      <c r="W247" s="688">
        <v>50.521547418744568</v>
      </c>
    </row>
    <row r="248" spans="1:23" ht="15">
      <c r="A248" s="633">
        <v>43922</v>
      </c>
      <c r="B248" s="688">
        <v>42.850166410230599</v>
      </c>
      <c r="C248" s="688">
        <v>49.667974218440278</v>
      </c>
      <c r="D248" s="688">
        <v>49.206078387277046</v>
      </c>
      <c r="E248" s="688">
        <v>43.877350337103159</v>
      </c>
      <c r="F248" s="688">
        <v>37.923352146431903</v>
      </c>
      <c r="G248" s="688"/>
      <c r="H248" s="688"/>
      <c r="I248" s="688"/>
      <c r="J248" s="688"/>
      <c r="K248" s="688">
        <v>38.07072465886305</v>
      </c>
      <c r="L248" s="688">
        <v>52.23039790271293</v>
      </c>
      <c r="M248" s="688">
        <v>54.006011878133499</v>
      </c>
      <c r="N248" s="688">
        <v>51.181044301515598</v>
      </c>
      <c r="O248" s="688">
        <v>54.436560065181027</v>
      </c>
      <c r="P248" s="688">
        <v>48.957317259161321</v>
      </c>
      <c r="Q248" s="688">
        <v>46.458756080898198</v>
      </c>
      <c r="R248" s="688">
        <v>71.275278345014002</v>
      </c>
      <c r="S248" s="688">
        <v>62.121631511208165</v>
      </c>
      <c r="T248" s="688">
        <v>53.830891294008332</v>
      </c>
      <c r="U248" s="688">
        <v>49.45582413712178</v>
      </c>
      <c r="V248" s="688"/>
      <c r="W248" s="688">
        <v>50.953817677074333</v>
      </c>
    </row>
    <row r="249" spans="1:23" ht="15">
      <c r="A249" s="633">
        <v>43952</v>
      </c>
      <c r="B249" s="688">
        <v>43.350599957416058</v>
      </c>
      <c r="C249" s="688">
        <v>50.103057176485663</v>
      </c>
      <c r="D249" s="688">
        <v>49.663322314833934</v>
      </c>
      <c r="E249" s="688">
        <v>44.43401075733383</v>
      </c>
      <c r="F249" s="688">
        <v>38.461478277819147</v>
      </c>
      <c r="G249" s="688"/>
      <c r="H249" s="688"/>
      <c r="I249" s="688"/>
      <c r="J249" s="688"/>
      <c r="K249" s="688">
        <v>38.607998052526305</v>
      </c>
      <c r="L249" s="688">
        <v>52.67100926196153</v>
      </c>
      <c r="M249" s="688">
        <v>54.474455443548656</v>
      </c>
      <c r="N249" s="688">
        <v>51.552247859864174</v>
      </c>
      <c r="O249" s="688">
        <v>54.87990117340604</v>
      </c>
      <c r="P249" s="688">
        <v>49.525225639498537</v>
      </c>
      <c r="Q249" s="688">
        <v>46.935239403600889</v>
      </c>
      <c r="R249" s="688">
        <v>71.815816086690759</v>
      </c>
      <c r="S249" s="688">
        <v>62.667943997602059</v>
      </c>
      <c r="T249" s="688">
        <v>54.264085201565756</v>
      </c>
      <c r="U249" s="688">
        <v>49.863396877893116</v>
      </c>
      <c r="V249" s="688"/>
      <c r="W249" s="688">
        <v>51.427537566007693</v>
      </c>
    </row>
    <row r="250" spans="1:23" ht="15">
      <c r="A250" s="633">
        <v>43983</v>
      </c>
      <c r="B250" s="688">
        <v>43.876595345537694</v>
      </c>
      <c r="C250" s="688">
        <v>50.533001359436021</v>
      </c>
      <c r="D250" s="688">
        <v>50.106604595747875</v>
      </c>
      <c r="E250" s="688">
        <v>45.008184089661647</v>
      </c>
      <c r="F250" s="688">
        <v>39.03218549590661</v>
      </c>
      <c r="G250" s="688"/>
      <c r="H250" s="688"/>
      <c r="I250" s="688"/>
      <c r="J250" s="688"/>
      <c r="K250" s="688">
        <v>39.177807433590878</v>
      </c>
      <c r="L250" s="688">
        <v>53.137636441239074</v>
      </c>
      <c r="M250" s="688">
        <v>54.964426556562337</v>
      </c>
      <c r="N250" s="688">
        <v>51.93540537425271</v>
      </c>
      <c r="O250" s="688">
        <v>55.341873474492765</v>
      </c>
      <c r="P250" s="688">
        <v>50.111618221001635</v>
      </c>
      <c r="Q250" s="688">
        <v>47.419509926301245</v>
      </c>
      <c r="R250" s="688">
        <v>72.393100841253684</v>
      </c>
      <c r="S250" s="688">
        <v>63.220248904836033</v>
      </c>
      <c r="T250" s="688">
        <v>54.69929396450717</v>
      </c>
      <c r="U250" s="688">
        <v>50.275241089784323</v>
      </c>
      <c r="V250" s="688"/>
      <c r="W250" s="688">
        <v>51.902085475903732</v>
      </c>
    </row>
    <row r="251" spans="1:23" ht="15">
      <c r="A251" s="633">
        <v>44013</v>
      </c>
      <c r="B251" s="688">
        <v>44.423505397624062</v>
      </c>
      <c r="C251" s="688">
        <v>50.911557791436138</v>
      </c>
      <c r="D251" s="688">
        <v>50.4870594667685</v>
      </c>
      <c r="E251" s="688">
        <v>45.592364800330685</v>
      </c>
      <c r="F251" s="688">
        <v>39.627357491679142</v>
      </c>
      <c r="G251" s="688"/>
      <c r="H251" s="688"/>
      <c r="I251" s="688"/>
      <c r="J251" s="688"/>
      <c r="K251" s="688">
        <v>39.772035080775531</v>
      </c>
      <c r="L251" s="688">
        <v>53.612602663515645</v>
      </c>
      <c r="M251" s="688">
        <v>55.466869589781503</v>
      </c>
      <c r="N251" s="688">
        <v>52.328848214674188</v>
      </c>
      <c r="O251" s="688">
        <v>55.820174517047342</v>
      </c>
      <c r="P251" s="688">
        <v>50.709189265434411</v>
      </c>
      <c r="Q251" s="688">
        <v>47.936414262696886</v>
      </c>
      <c r="R251" s="688">
        <v>72.973706855294765</v>
      </c>
      <c r="S251" s="688">
        <v>63.786228727375033</v>
      </c>
      <c r="T251" s="688">
        <v>55.140547293600555</v>
      </c>
      <c r="U251" s="688">
        <v>50.708646976304678</v>
      </c>
      <c r="V251" s="688"/>
      <c r="W251" s="688">
        <v>52.388441381392028</v>
      </c>
    </row>
    <row r="252" spans="1:23" ht="15">
      <c r="A252" s="633">
        <v>44044</v>
      </c>
      <c r="B252" s="688">
        <v>45.019970935474866</v>
      </c>
      <c r="C252" s="688">
        <v>51.445990401318646</v>
      </c>
      <c r="D252" s="688">
        <v>51.050760949977942</v>
      </c>
      <c r="E252" s="688">
        <v>46.190305656218904</v>
      </c>
      <c r="F252" s="688">
        <v>40.290770587693721</v>
      </c>
      <c r="G252" s="688"/>
      <c r="H252" s="688"/>
      <c r="I252" s="688"/>
      <c r="J252" s="688"/>
      <c r="K252" s="688">
        <v>40.433873284822248</v>
      </c>
      <c r="L252" s="688">
        <v>54.103619874618111</v>
      </c>
      <c r="M252" s="688">
        <v>55.995167432840944</v>
      </c>
      <c r="N252" s="688">
        <v>52.734681509683675</v>
      </c>
      <c r="O252" s="688">
        <v>56.336468399321198</v>
      </c>
      <c r="P252" s="688">
        <v>51.304151103333837</v>
      </c>
      <c r="Q252" s="688">
        <v>48.470339142423661</v>
      </c>
      <c r="R252" s="688">
        <v>73.572839993671693</v>
      </c>
      <c r="S252" s="688">
        <v>64.364138620402656</v>
      </c>
      <c r="T252" s="688">
        <v>55.597919465765834</v>
      </c>
      <c r="U252" s="688">
        <v>51.147729528690135</v>
      </c>
      <c r="V252" s="688"/>
      <c r="W252" s="688">
        <v>52.886257505714745</v>
      </c>
    </row>
    <row r="253" spans="1:23" ht="15">
      <c r="A253" s="633">
        <v>44075</v>
      </c>
      <c r="B253" s="688">
        <v>45.68534678839498</v>
      </c>
      <c r="C253" s="688">
        <v>51.930748185282596</v>
      </c>
      <c r="D253" s="688">
        <v>51.546399405802973</v>
      </c>
      <c r="E253" s="688">
        <v>46.789497434399784</v>
      </c>
      <c r="F253" s="688">
        <v>41.048449102804589</v>
      </c>
      <c r="G253" s="688"/>
      <c r="H253" s="688"/>
      <c r="I253" s="688"/>
      <c r="J253" s="688"/>
      <c r="K253" s="688">
        <v>41.189602389379978</v>
      </c>
      <c r="L253" s="688">
        <v>54.61316247495914</v>
      </c>
      <c r="M253" s="688">
        <v>56.560727561397101</v>
      </c>
      <c r="N253" s="688">
        <v>53.159106797130839</v>
      </c>
      <c r="O253" s="688">
        <v>56.864947574475011</v>
      </c>
      <c r="P253" s="688">
        <v>51.928881074148762</v>
      </c>
      <c r="Q253" s="688">
        <v>49.035769991558006</v>
      </c>
      <c r="R253" s="688">
        <v>74.186055767118887</v>
      </c>
      <c r="S253" s="688">
        <v>64.954084493880984</v>
      </c>
      <c r="T253" s="688">
        <v>56.073425336387011</v>
      </c>
      <c r="U253" s="688">
        <v>51.599626494435171</v>
      </c>
      <c r="V253" s="688"/>
      <c r="W253" s="688">
        <v>53.415990975241144</v>
      </c>
    </row>
    <row r="254" spans="1:23" ht="15">
      <c r="A254" s="633">
        <v>44105</v>
      </c>
      <c r="B254" s="688">
        <v>46.387016016911581</v>
      </c>
      <c r="C254" s="688">
        <v>52.578233847255639</v>
      </c>
      <c r="D254" s="688">
        <v>52.22877488547757</v>
      </c>
      <c r="E254" s="688">
        <v>47.406202124677804</v>
      </c>
      <c r="F254" s="688">
        <v>41.851715808875852</v>
      </c>
      <c r="G254" s="688"/>
      <c r="H254" s="688"/>
      <c r="I254" s="688"/>
      <c r="J254" s="688"/>
      <c r="K254" s="688">
        <v>41.990585799079803</v>
      </c>
      <c r="L254" s="688">
        <v>55.135854963523883</v>
      </c>
      <c r="M254" s="688">
        <v>57.150060968643899</v>
      </c>
      <c r="N254" s="688">
        <v>53.60091494095699</v>
      </c>
      <c r="O254" s="688">
        <v>57.415139623060519</v>
      </c>
      <c r="P254" s="688">
        <v>52.57680251246132</v>
      </c>
      <c r="Q254" s="688">
        <v>49.617623417516839</v>
      </c>
      <c r="R254" s="688">
        <v>74.824602240926652</v>
      </c>
      <c r="S254" s="688">
        <v>65.562270430244624</v>
      </c>
      <c r="T254" s="688">
        <v>56.571094616232052</v>
      </c>
      <c r="U254" s="688">
        <v>52.070423177464576</v>
      </c>
      <c r="V254" s="688"/>
      <c r="W254" s="688">
        <v>53.985984055047894</v>
      </c>
    </row>
    <row r="255" spans="1:23" ht="15">
      <c r="A255" s="633">
        <v>44136</v>
      </c>
      <c r="B255" s="688">
        <v>47.130375438328272</v>
      </c>
      <c r="C255" s="688">
        <v>52.953364429192398</v>
      </c>
      <c r="D255" s="688">
        <v>52.584796874873014</v>
      </c>
      <c r="E255" s="688">
        <v>48.036666960175005</v>
      </c>
      <c r="F255" s="688">
        <v>42.707148630161711</v>
      </c>
      <c r="G255" s="688"/>
      <c r="H255" s="688"/>
      <c r="I255" s="688"/>
      <c r="J255" s="688"/>
      <c r="K255" s="688">
        <v>42.843384106930635</v>
      </c>
      <c r="L255" s="688">
        <v>55.684793471612934</v>
      </c>
      <c r="M255" s="688">
        <v>57.768484890136747</v>
      </c>
      <c r="N255" s="688">
        <v>54.056038453148389</v>
      </c>
      <c r="O255" s="688">
        <v>58.018536964427554</v>
      </c>
      <c r="P255" s="688">
        <v>53.245333576807518</v>
      </c>
      <c r="Q255" s="688">
        <v>50.223096638811896</v>
      </c>
      <c r="R255" s="688">
        <v>75.483046085381105</v>
      </c>
      <c r="S255" s="688">
        <v>66.202899633390629</v>
      </c>
      <c r="T255" s="688">
        <v>57.094957016068946</v>
      </c>
      <c r="U255" s="688">
        <v>52.565796243643462</v>
      </c>
      <c r="V255" s="688"/>
      <c r="W255" s="688">
        <v>54.574935971688355</v>
      </c>
    </row>
    <row r="256" spans="1:23" ht="15">
      <c r="A256" s="633">
        <v>44166</v>
      </c>
      <c r="B256" s="688">
        <v>47.891323986320607</v>
      </c>
      <c r="C256" s="688">
        <v>53.537471864993485</v>
      </c>
      <c r="D256" s="688">
        <v>53.176421651368379</v>
      </c>
      <c r="E256" s="688">
        <v>48.672135484842819</v>
      </c>
      <c r="F256" s="688">
        <v>43.583902425708985</v>
      </c>
      <c r="G256" s="688"/>
      <c r="H256" s="688"/>
      <c r="I256" s="688"/>
      <c r="J256" s="688"/>
      <c r="K256" s="688">
        <v>43.717491472537269</v>
      </c>
      <c r="L256" s="688">
        <v>56.243277190005365</v>
      </c>
      <c r="M256" s="688">
        <v>58.408021635343239</v>
      </c>
      <c r="N256" s="688">
        <v>54.514109326674642</v>
      </c>
      <c r="O256" s="688">
        <v>58.635058429052371</v>
      </c>
      <c r="P256" s="688">
        <v>53.925753022535353</v>
      </c>
      <c r="Q256" s="688">
        <v>50.842128951239182</v>
      </c>
      <c r="R256" s="688">
        <v>76.145197194387094</v>
      </c>
      <c r="S256" s="688">
        <v>66.857270834905634</v>
      </c>
      <c r="T256" s="688">
        <v>57.63292340359375</v>
      </c>
      <c r="U256" s="688">
        <v>53.081765276186431</v>
      </c>
      <c r="V256" s="688"/>
      <c r="W256" s="688">
        <v>55.181605703222772</v>
      </c>
    </row>
    <row r="257" spans="1:25" ht="15">
      <c r="A257" s="633">
        <v>44197</v>
      </c>
      <c r="B257" s="688">
        <v>48.607184346635144</v>
      </c>
      <c r="C257" s="688">
        <v>54.210651402441655</v>
      </c>
      <c r="D257" s="688">
        <v>53.918134129275558</v>
      </c>
      <c r="E257" s="688">
        <v>49.315109543266566</v>
      </c>
      <c r="F257" s="688">
        <v>44.383460716617137</v>
      </c>
      <c r="G257" s="688"/>
      <c r="H257" s="688"/>
      <c r="I257" s="688"/>
      <c r="J257" s="688"/>
      <c r="K257" s="688">
        <v>44.515349470647685</v>
      </c>
      <c r="L257" s="688">
        <v>56.870086074770725</v>
      </c>
      <c r="M257" s="688">
        <v>59.067153153018246</v>
      </c>
      <c r="N257" s="688">
        <v>54.982463305863163</v>
      </c>
      <c r="O257" s="688">
        <v>59.262080137476971</v>
      </c>
      <c r="P257" s="688">
        <v>54.62343038389578</v>
      </c>
      <c r="Q257" s="688">
        <v>51.471384828976035</v>
      </c>
      <c r="R257" s="688">
        <v>76.778158479834559</v>
      </c>
      <c r="S257" s="688">
        <v>67.516484438061283</v>
      </c>
      <c r="T257" s="688">
        <v>58.170889791118547</v>
      </c>
      <c r="U257" s="688">
        <v>53.589952755724894</v>
      </c>
      <c r="V257" s="688"/>
      <c r="W257" s="688">
        <v>55.776536132602835</v>
      </c>
    </row>
    <row r="258" spans="1:25" ht="15">
      <c r="A258" s="633">
        <v>44228</v>
      </c>
      <c r="B258" s="688">
        <v>49.356333864173912</v>
      </c>
      <c r="C258" s="688">
        <v>54.864988764541394</v>
      </c>
      <c r="D258" s="688">
        <v>54.595273991459045</v>
      </c>
      <c r="E258" s="688">
        <v>49.965589135446223</v>
      </c>
      <c r="F258" s="688">
        <v>45.220955283867461</v>
      </c>
      <c r="G258" s="688"/>
      <c r="H258" s="688"/>
      <c r="I258" s="688"/>
      <c r="J258" s="688"/>
      <c r="K258" s="688">
        <v>45.351054306062643</v>
      </c>
      <c r="L258" s="688">
        <v>57.511732532108709</v>
      </c>
      <c r="M258" s="688">
        <v>59.750037893345166</v>
      </c>
      <c r="N258" s="688">
        <v>55.474947182058905</v>
      </c>
      <c r="O258" s="688">
        <v>59.914671408573938</v>
      </c>
      <c r="P258" s="688">
        <v>55.355152698188348</v>
      </c>
      <c r="Q258" s="688">
        <v>52.124770984236093</v>
      </c>
      <c r="R258" s="688">
        <v>77.426096082923721</v>
      </c>
      <c r="S258" s="688">
        <v>68.202590743105148</v>
      </c>
      <c r="T258" s="688">
        <v>58.745123575555141</v>
      </c>
      <c r="U258" s="688">
        <v>54.102851192863419</v>
      </c>
      <c r="V258" s="688"/>
      <c r="W258" s="688">
        <v>56.395510368489369</v>
      </c>
    </row>
    <row r="259" spans="1:25" ht="15">
      <c r="A259" s="633">
        <v>44256</v>
      </c>
      <c r="B259" s="688">
        <v>50.125447214069176</v>
      </c>
      <c r="C259" s="688">
        <v>55.449096200342474</v>
      </c>
      <c r="D259" s="688">
        <v>55.157230268838127</v>
      </c>
      <c r="E259" s="688">
        <v>50.631079795137715</v>
      </c>
      <c r="F259" s="688">
        <v>46.082248246512648</v>
      </c>
      <c r="G259" s="688"/>
      <c r="H259" s="688"/>
      <c r="I259" s="688"/>
      <c r="J259" s="688"/>
      <c r="K259" s="688">
        <v>46.210469795269013</v>
      </c>
      <c r="L259" s="688">
        <v>58.181585589007618</v>
      </c>
      <c r="M259" s="688">
        <v>60.443578397607972</v>
      </c>
      <c r="N259" s="688">
        <v>55.980618945052171</v>
      </c>
      <c r="O259" s="688">
        <v>60.582052423408683</v>
      </c>
      <c r="P259" s="688">
        <v>56.095108459487328</v>
      </c>
      <c r="Q259" s="688">
        <v>52.790116939069108</v>
      </c>
      <c r="R259" s="688">
        <v>78.069112633007947</v>
      </c>
      <c r="S259" s="688">
        <v>68.927804683527683</v>
      </c>
      <c r="T259" s="688">
        <v>59.339505913831609</v>
      </c>
      <c r="U259" s="688">
        <v>54.622156836681732</v>
      </c>
      <c r="V259" s="688"/>
      <c r="W259" s="688">
        <v>57.02651928016757</v>
      </c>
    </row>
    <row r="260" spans="1:25" ht="15">
      <c r="A260" s="633">
        <v>44287</v>
      </c>
      <c r="B260" s="688">
        <v>50.613217656973887</v>
      </c>
      <c r="C260" s="688">
        <v>55.997232210478394</v>
      </c>
      <c r="D260" s="688">
        <v>55.752345456994234</v>
      </c>
      <c r="E260" s="688">
        <v>51.296570454829208</v>
      </c>
      <c r="F260" s="688">
        <v>46.539011778782914</v>
      </c>
      <c r="G260" s="688"/>
      <c r="H260" s="688"/>
      <c r="I260" s="688"/>
      <c r="J260" s="688"/>
      <c r="K260" s="688">
        <v>46.669217728407652</v>
      </c>
      <c r="L260" s="688">
        <v>58.784808491961115</v>
      </c>
      <c r="M260" s="688">
        <v>61.136628450811962</v>
      </c>
      <c r="N260" s="688">
        <v>56.371728574011762</v>
      </c>
      <c r="O260" s="688">
        <v>61.271525855423327</v>
      </c>
      <c r="P260" s="688">
        <v>56.729464719085051</v>
      </c>
      <c r="Q260" s="688">
        <v>53.365940213855282</v>
      </c>
      <c r="R260" s="688">
        <v>78.730162427563045</v>
      </c>
      <c r="S260" s="688">
        <v>69.658420026773996</v>
      </c>
      <c r="T260" s="688">
        <v>59.873442590588446</v>
      </c>
      <c r="U260" s="688">
        <v>55.156295045694385</v>
      </c>
      <c r="V260" s="688"/>
      <c r="W260" s="688">
        <v>57.655516945525676</v>
      </c>
    </row>
    <row r="261" spans="1:25" ht="15">
      <c r="A261" s="633">
        <v>44317</v>
      </c>
      <c r="B261" s="688">
        <v>51.124698568483211</v>
      </c>
      <c r="C261" s="688">
        <v>56.689253923274975</v>
      </c>
      <c r="D261" s="688">
        <v>56.499293552392523</v>
      </c>
      <c r="E261" s="688">
        <v>51.975821259739888</v>
      </c>
      <c r="F261" s="688">
        <v>47.029666796481891</v>
      </c>
      <c r="G261" s="688"/>
      <c r="H261" s="688"/>
      <c r="I261" s="688"/>
      <c r="J261" s="688"/>
      <c r="K261" s="688">
        <v>47.160648219952193</v>
      </c>
      <c r="L261" s="688">
        <v>59.365649000763739</v>
      </c>
      <c r="M261" s="688">
        <v>61.843789342170574</v>
      </c>
      <c r="N261" s="688">
        <v>56.770448786933486</v>
      </c>
      <c r="O261" s="688">
        <v>61.960136256401029</v>
      </c>
      <c r="P261" s="688">
        <v>57.365719572116681</v>
      </c>
      <c r="Q261" s="688">
        <v>53.947605822814168</v>
      </c>
      <c r="R261" s="688">
        <v>79.39809808592328</v>
      </c>
      <c r="S261" s="688">
        <v>70.388661812041988</v>
      </c>
      <c r="T261" s="688">
        <v>60.427527821185159</v>
      </c>
      <c r="U261" s="688">
        <v>55.714130664896125</v>
      </c>
      <c r="V261" s="688"/>
      <c r="W261" s="688">
        <v>58.281195557549403</v>
      </c>
    </row>
    <row r="262" spans="1:25" ht="15">
      <c r="A262" s="633">
        <v>44348</v>
      </c>
      <c r="B262" s="688">
        <v>51.665023280110518</v>
      </c>
      <c r="C262" s="688">
        <v>57.150030756795474</v>
      </c>
      <c r="D262" s="688">
        <v>56.961773097440521</v>
      </c>
      <c r="E262" s="688">
        <v>52.671334054455059</v>
      </c>
      <c r="F262" s="688">
        <v>47.552425478674444</v>
      </c>
      <c r="G262" s="688"/>
      <c r="H262" s="688"/>
      <c r="I262" s="688"/>
      <c r="J262" s="688"/>
      <c r="K262" s="688">
        <v>47.684019520791352</v>
      </c>
      <c r="L262" s="688">
        <v>59.969716831238465</v>
      </c>
      <c r="M262" s="688">
        <v>62.584175599128891</v>
      </c>
      <c r="N262" s="688">
        <v>57.187575835008403</v>
      </c>
      <c r="O262" s="688">
        <v>62.673452930313708</v>
      </c>
      <c r="P262" s="688">
        <v>58.011424531510819</v>
      </c>
      <c r="Q262" s="688">
        <v>54.547083097147386</v>
      </c>
      <c r="R262" s="688">
        <v>80.079704787269421</v>
      </c>
      <c r="S262" s="688">
        <v>71.143744581909672</v>
      </c>
      <c r="T262" s="688">
        <v>61.03198443638157</v>
      </c>
      <c r="U262" s="688">
        <v>56.295985597041955</v>
      </c>
      <c r="V262" s="688"/>
      <c r="W262" s="688">
        <v>58.922159530928305</v>
      </c>
    </row>
    <row r="263" spans="1:25" ht="15">
      <c r="A263" s="633">
        <v>44378</v>
      </c>
      <c r="B263" s="688">
        <v>52.143022507631976</v>
      </c>
      <c r="C263" s="688">
        <v>57.896866070605654</v>
      </c>
      <c r="D263" s="688">
        <v>57.783765043544712</v>
      </c>
      <c r="E263" s="688">
        <v>53.374352382926155</v>
      </c>
      <c r="F263" s="688">
        <v>47.961686362282876</v>
      </c>
      <c r="G263" s="688"/>
      <c r="H263" s="688"/>
      <c r="I263" s="688"/>
      <c r="J263" s="688"/>
      <c r="K263" s="688">
        <v>48.095043409597288</v>
      </c>
      <c r="L263" s="688">
        <v>60.541244965083173</v>
      </c>
      <c r="M263" s="688">
        <v>63.341285029420675</v>
      </c>
      <c r="N263" s="688">
        <v>57.66421263101077</v>
      </c>
      <c r="O263" s="688">
        <v>63.395676674984792</v>
      </c>
      <c r="P263" s="688">
        <v>58.668157308954811</v>
      </c>
      <c r="Q263" s="688">
        <v>55.153621338568449</v>
      </c>
      <c r="R263" s="688">
        <v>80.751658617641311</v>
      </c>
      <c r="S263" s="688">
        <v>71.903822181958276</v>
      </c>
      <c r="T263" s="688">
        <v>61.650545039265893</v>
      </c>
      <c r="U263" s="688">
        <v>56.883077708572692</v>
      </c>
      <c r="V263" s="688"/>
      <c r="W263" s="688">
        <v>59.565725391451863</v>
      </c>
    </row>
    <row r="264" spans="1:25" ht="15">
      <c r="A264" s="633">
        <v>44409</v>
      </c>
      <c r="B264" s="688">
        <v>52.677474774104141</v>
      </c>
      <c r="C264" s="688">
        <v>58.343939503872761</v>
      </c>
      <c r="D264" s="688">
        <v>58.185162384529761</v>
      </c>
      <c r="E264" s="688">
        <v>54.099887312665004</v>
      </c>
      <c r="F264" s="688">
        <v>48.470935709333219</v>
      </c>
      <c r="G264" s="688"/>
      <c r="H264" s="688"/>
      <c r="I264" s="688"/>
      <c r="J264" s="688"/>
      <c r="K264" s="688">
        <v>48.60443228478109</v>
      </c>
      <c r="L264" s="688">
        <v>61.077230046248189</v>
      </c>
      <c r="M264" s="688">
        <v>64.049413734589564</v>
      </c>
      <c r="N264" s="688">
        <v>58.147311545087263</v>
      </c>
      <c r="O264" s="688">
        <v>64.049384352258869</v>
      </c>
      <c r="P264" s="688">
        <v>59.261611182222296</v>
      </c>
      <c r="Q264" s="688">
        <v>55.74611345773156</v>
      </c>
      <c r="R264" s="688">
        <v>81.425766493849054</v>
      </c>
      <c r="S264" s="688">
        <v>72.616702364936415</v>
      </c>
      <c r="T264" s="688">
        <v>62.283209629838133</v>
      </c>
      <c r="U264" s="688">
        <v>57.449691437464516</v>
      </c>
      <c r="V264" s="688"/>
      <c r="W264" s="688">
        <v>60.179339124620441</v>
      </c>
    </row>
    <row r="265" spans="1:25" ht="15">
      <c r="A265" s="633">
        <v>44440</v>
      </c>
      <c r="B265" s="688">
        <v>53.282759286017395</v>
      </c>
      <c r="C265" s="688">
        <v>59.068506792271165</v>
      </c>
      <c r="D265" s="688">
        <v>58.949562538231739</v>
      </c>
      <c r="E265" s="688">
        <v>54.834178698452426</v>
      </c>
      <c r="F265" s="688">
        <v>49.080033489473074</v>
      </c>
      <c r="G265" s="688"/>
      <c r="H265" s="688"/>
      <c r="I265" s="688"/>
      <c r="J265" s="688"/>
      <c r="K265" s="688">
        <v>49.213631223601787</v>
      </c>
      <c r="L265" s="688">
        <v>61.692537815696681</v>
      </c>
      <c r="M265" s="688">
        <v>64.764317089716599</v>
      </c>
      <c r="N265" s="688">
        <v>58.641608031602161</v>
      </c>
      <c r="O265" s="688">
        <v>64.743345904045768</v>
      </c>
      <c r="P265" s="688">
        <v>59.869888435602313</v>
      </c>
      <c r="Q265" s="688">
        <v>56.371495755776913</v>
      </c>
      <c r="R265" s="688">
        <v>82.084720606757514</v>
      </c>
      <c r="S265" s="688">
        <v>73.341152196057067</v>
      </c>
      <c r="T265" s="688">
        <v>62.923933641946327</v>
      </c>
      <c r="U265" s="688">
        <v>58.047140324039894</v>
      </c>
      <c r="V265" s="688"/>
      <c r="W265" s="688">
        <v>60.817796951579396</v>
      </c>
    </row>
    <row r="266" spans="1:25" ht="15">
      <c r="A266" s="633">
        <v>44470</v>
      </c>
      <c r="B266" s="688">
        <v>53.80596045112911</v>
      </c>
      <c r="C266" s="688">
        <v>59.53956117598171</v>
      </c>
      <c r="D266" s="688">
        <v>59.427748935753073</v>
      </c>
      <c r="E266" s="688">
        <v>55.579728384873718</v>
      </c>
      <c r="F266" s="688">
        <v>49.526366926766812</v>
      </c>
      <c r="G266" s="688"/>
      <c r="H266" s="688"/>
      <c r="I266" s="688"/>
      <c r="J266" s="688"/>
      <c r="K266" s="688">
        <v>49.661795189969922</v>
      </c>
      <c r="L266" s="688">
        <v>62.357968836009974</v>
      </c>
      <c r="M266" s="688">
        <v>65.536227285613364</v>
      </c>
      <c r="N266" s="688">
        <v>59.19368878653291</v>
      </c>
      <c r="O266" s="688">
        <v>65.525091500504047</v>
      </c>
      <c r="P266" s="688">
        <v>60.545756649784202</v>
      </c>
      <c r="Q266" s="688">
        <v>57.075989135053099</v>
      </c>
      <c r="R266" s="688">
        <v>82.756934170567391</v>
      </c>
      <c r="S266" s="688">
        <v>74.081297573040345</v>
      </c>
      <c r="T266" s="688">
        <v>63.606969617118274</v>
      </c>
      <c r="U266" s="688">
        <v>58.674693827484148</v>
      </c>
      <c r="V266" s="688"/>
      <c r="W266" s="688">
        <v>61.474328373488078</v>
      </c>
    </row>
    <row r="267" spans="1:25" ht="15">
      <c r="A267" s="633">
        <v>44501</v>
      </c>
      <c r="B267" s="688">
        <v>54.386427592177206</v>
      </c>
      <c r="C267" s="688">
        <v>60.288109414823566</v>
      </c>
      <c r="D267" s="688">
        <v>60.160735384508406</v>
      </c>
      <c r="E267" s="688">
        <v>56.336536371928901</v>
      </c>
      <c r="F267" s="688">
        <v>50.056408337096244</v>
      </c>
      <c r="G267" s="688"/>
      <c r="H267" s="688"/>
      <c r="I267" s="688"/>
      <c r="J267" s="688"/>
      <c r="K267" s="688">
        <v>50.192643738743115</v>
      </c>
      <c r="L267" s="688">
        <v>63.005427884548176</v>
      </c>
      <c r="M267" s="688">
        <v>66.295120595111811</v>
      </c>
      <c r="N267" s="688">
        <v>59.770885594804554</v>
      </c>
      <c r="O267" s="688">
        <v>66.304868161232079</v>
      </c>
      <c r="P267" s="688">
        <v>61.227732121858047</v>
      </c>
      <c r="Q267" s="688">
        <v>57.772194241456283</v>
      </c>
      <c r="R267" s="688">
        <v>83.449049704234923</v>
      </c>
      <c r="S267" s="688">
        <v>74.894459958650899</v>
      </c>
      <c r="T267" s="688">
        <v>64.298065013826175</v>
      </c>
      <c r="U267" s="688">
        <v>59.351251665081655</v>
      </c>
      <c r="V267" s="688"/>
      <c r="W267" s="688">
        <v>62.226481699358715</v>
      </c>
      <c r="Y267" s="597"/>
    </row>
    <row r="268" spans="1:25">
      <c r="A268" s="633">
        <v>44531</v>
      </c>
      <c r="B268" s="688">
        <v>55.374577476196045</v>
      </c>
      <c r="C268" s="688">
        <v>60.964714802335088</v>
      </c>
      <c r="D268" s="688">
        <v>60.806461541745236</v>
      </c>
      <c r="E268" s="688">
        <v>57.109606348788567</v>
      </c>
      <c r="F268" s="688">
        <v>51.154568268847299</v>
      </c>
      <c r="G268" s="688"/>
      <c r="H268" s="688"/>
      <c r="I268" s="688"/>
      <c r="J268" s="688"/>
      <c r="K268" s="688">
        <v>51.287688464610738</v>
      </c>
      <c r="L268" s="688">
        <v>63.936969165663847</v>
      </c>
      <c r="M268" s="688">
        <v>67.221742022680999</v>
      </c>
      <c r="N268" s="688">
        <v>60.550398823146587</v>
      </c>
      <c r="O268" s="688">
        <v>67.112814890061287</v>
      </c>
      <c r="P268" s="688">
        <v>61.968674442323298</v>
      </c>
      <c r="Q268" s="688">
        <v>58.492961618302253</v>
      </c>
      <c r="R268" s="688">
        <v>84.1590768099489</v>
      </c>
      <c r="S268" s="688">
        <v>75.860394488321006</v>
      </c>
      <c r="T268" s="688">
        <v>65.063710059741624</v>
      </c>
      <c r="U268" s="688">
        <v>60.042672916294016</v>
      </c>
      <c r="V268" s="688"/>
      <c r="W268" s="688">
        <v>62.985483670372282</v>
      </c>
      <c r="X268" s="598"/>
      <c r="Y268" s="597"/>
    </row>
    <row r="269" spans="1:25">
      <c r="A269" s="633">
        <v>44562</v>
      </c>
      <c r="B269" s="688">
        <v>56.190169790003949</v>
      </c>
      <c r="C269" s="688">
        <v>61.728939641837115</v>
      </c>
      <c r="D269" s="688">
        <v>61.554737959524317</v>
      </c>
      <c r="E269" s="688">
        <v>57.896645082427192</v>
      </c>
      <c r="F269" s="688">
        <v>51.984565826773213</v>
      </c>
      <c r="G269" s="688"/>
      <c r="H269" s="688"/>
      <c r="I269" s="688"/>
      <c r="J269" s="688"/>
      <c r="K269" s="688">
        <v>52.117964236849026</v>
      </c>
      <c r="L269" s="688">
        <v>64.884944629503693</v>
      </c>
      <c r="M269" s="688">
        <v>68.166213604180157</v>
      </c>
      <c r="N269" s="688">
        <v>61.278709300515644</v>
      </c>
      <c r="O269" s="688">
        <v>67.93552913598937</v>
      </c>
      <c r="P269" s="688">
        <v>62.732074644218997</v>
      </c>
      <c r="Q269" s="688">
        <v>59.232419156876226</v>
      </c>
      <c r="R269" s="688">
        <v>84.898671263427119</v>
      </c>
      <c r="S269" s="688">
        <v>76.850264154856347</v>
      </c>
      <c r="T269" s="688">
        <v>65.852720029651096</v>
      </c>
      <c r="U269" s="688">
        <v>60.766240163028165</v>
      </c>
      <c r="V269" s="688"/>
      <c r="W269" s="688">
        <v>63.788204303299786</v>
      </c>
      <c r="X269" s="598"/>
      <c r="Y269" s="597"/>
    </row>
    <row r="270" spans="1:25">
      <c r="A270" s="633">
        <v>44593</v>
      </c>
      <c r="B270" s="688">
        <v>57.106485414377119</v>
      </c>
      <c r="C270" s="688">
        <v>62.552229175304106</v>
      </c>
      <c r="D270" s="688">
        <v>62.389303782212622</v>
      </c>
      <c r="E270" s="688">
        <v>58.701381413999385</v>
      </c>
      <c r="F270" s="688">
        <v>52.958317099479004</v>
      </c>
      <c r="G270" s="688"/>
      <c r="H270" s="688"/>
      <c r="I270" s="688"/>
      <c r="J270" s="688"/>
      <c r="K270" s="688">
        <v>53.09062005202756</v>
      </c>
      <c r="L270" s="688">
        <v>65.855669073133456</v>
      </c>
      <c r="M270" s="688">
        <v>69.135324361973446</v>
      </c>
      <c r="N270" s="688">
        <v>62.030806468792257</v>
      </c>
      <c r="O270" s="688">
        <v>68.787688792806492</v>
      </c>
      <c r="P270" s="688">
        <v>63.516656044404002</v>
      </c>
      <c r="Q270" s="688">
        <v>60.00564774377964</v>
      </c>
      <c r="R270" s="688">
        <v>85.644961431414302</v>
      </c>
      <c r="S270" s="688">
        <v>77.860879222625385</v>
      </c>
      <c r="T270" s="688">
        <v>66.663815587715007</v>
      </c>
      <c r="U270" s="688">
        <v>61.517590569793306</v>
      </c>
      <c r="V270" s="688"/>
      <c r="W270" s="688">
        <v>64.611256545811841</v>
      </c>
      <c r="X270" s="598"/>
      <c r="Y270" s="597"/>
    </row>
    <row r="271" spans="1:25">
      <c r="A271" s="633">
        <v>44623</v>
      </c>
      <c r="B271" s="688">
        <v>58.102988919957326</v>
      </c>
      <c r="C271" s="688">
        <v>63.164290370347651</v>
      </c>
      <c r="D271" s="688">
        <v>62.908028573055162</v>
      </c>
      <c r="E271" s="688">
        <v>59.521903389754534</v>
      </c>
      <c r="F271" s="688">
        <v>54.009845299781745</v>
      </c>
      <c r="G271" s="688"/>
      <c r="H271" s="688"/>
      <c r="I271" s="688"/>
      <c r="J271" s="688"/>
      <c r="K271" s="688">
        <v>54.141052787512365</v>
      </c>
      <c r="L271" s="688">
        <v>66.885716703643581</v>
      </c>
      <c r="M271" s="688">
        <v>70.165569175329978</v>
      </c>
      <c r="N271" s="688">
        <v>62.87824685315308</v>
      </c>
      <c r="O271" s="688">
        <v>69.71072144337991</v>
      </c>
      <c r="P271" s="688">
        <v>64.351009275444</v>
      </c>
      <c r="Q271" s="688">
        <v>60.901927646552181</v>
      </c>
      <c r="R271" s="688">
        <v>86.439448967236615</v>
      </c>
      <c r="S271" s="688">
        <v>78.901395438709173</v>
      </c>
      <c r="T271" s="688">
        <v>67.570368804074988</v>
      </c>
      <c r="U271" s="688">
        <v>62.29848850613579</v>
      </c>
      <c r="V271" s="688"/>
      <c r="W271" s="688">
        <v>65.48137877326127</v>
      </c>
      <c r="X271" s="598"/>
      <c r="Y271" s="597"/>
    </row>
    <row r="272" spans="1:25">
      <c r="A272" s="633">
        <v>44654</v>
      </c>
      <c r="B272" s="688">
        <v>59.125759753027054</v>
      </c>
      <c r="C272" s="688">
        <v>63.936278155157247</v>
      </c>
      <c r="D272" s="688">
        <v>63.637844094705578</v>
      </c>
      <c r="E272" s="688">
        <v>60.353154803279416</v>
      </c>
      <c r="F272" s="688">
        <v>55.088657493351896</v>
      </c>
      <c r="G272" s="688"/>
      <c r="H272" s="688"/>
      <c r="I272" s="688"/>
      <c r="J272" s="688"/>
      <c r="K272" s="688">
        <v>55.218801319782138</v>
      </c>
      <c r="L272" s="688">
        <v>67.960326157015274</v>
      </c>
      <c r="M272" s="688">
        <v>71.219903886023829</v>
      </c>
      <c r="N272" s="688">
        <v>63.745013690443457</v>
      </c>
      <c r="O272" s="688">
        <v>70.670977717779451</v>
      </c>
      <c r="P272" s="688">
        <v>65.215613822115941</v>
      </c>
      <c r="Q272" s="688">
        <v>61.82375549327616</v>
      </c>
      <c r="R272" s="688">
        <v>87.261553298265312</v>
      </c>
      <c r="S272" s="688">
        <v>79.978540698714866</v>
      </c>
      <c r="T272" s="688">
        <v>68.494169565627118</v>
      </c>
      <c r="U272" s="688">
        <v>63.105880139585395</v>
      </c>
      <c r="V272" s="688"/>
      <c r="W272" s="688">
        <v>66.380703495197082</v>
      </c>
      <c r="X272" s="598"/>
      <c r="Y272" s="597"/>
    </row>
    <row r="273" spans="1:25">
      <c r="A273" s="633">
        <v>44684</v>
      </c>
      <c r="B273" s="688">
        <v>60.179802579931135</v>
      </c>
      <c r="C273" s="688">
        <v>65.1341689879537</v>
      </c>
      <c r="D273" s="688">
        <v>64.883766116206488</v>
      </c>
      <c r="E273" s="688">
        <v>61.199748576484154</v>
      </c>
      <c r="F273" s="688">
        <v>56.198604756048717</v>
      </c>
      <c r="G273" s="688"/>
      <c r="H273" s="688"/>
      <c r="I273" s="688"/>
      <c r="J273" s="688"/>
      <c r="K273" s="688">
        <v>56.327618145801772</v>
      </c>
      <c r="L273" s="688">
        <v>69.070145340219284</v>
      </c>
      <c r="M273" s="688">
        <v>72.308091121592724</v>
      </c>
      <c r="N273" s="688">
        <v>64.631136643004538</v>
      </c>
      <c r="O273" s="688">
        <v>71.666065441671307</v>
      </c>
      <c r="P273" s="688">
        <v>66.121690318454228</v>
      </c>
      <c r="Q273" s="688">
        <v>62.790489850559673</v>
      </c>
      <c r="R273" s="688">
        <v>88.134176012428071</v>
      </c>
      <c r="S273" s="688">
        <v>81.106576480388625</v>
      </c>
      <c r="T273" s="688">
        <v>69.46857378940642</v>
      </c>
      <c r="U273" s="688">
        <v>63.924342077722983</v>
      </c>
      <c r="V273" s="688"/>
      <c r="W273" s="688">
        <v>67.311424563660182</v>
      </c>
      <c r="X273" s="598"/>
      <c r="Y273" s="597"/>
    </row>
    <row r="274" spans="1:25">
      <c r="A274" s="633">
        <v>44715</v>
      </c>
      <c r="B274" s="688">
        <v>61.272452510168854</v>
      </c>
      <c r="C274" s="688">
        <v>66.149213502951525</v>
      </c>
      <c r="D274" s="688">
        <v>65.90675648421481</v>
      </c>
      <c r="E274" s="688">
        <v>62.069074041414133</v>
      </c>
      <c r="F274" s="688">
        <v>57.34963687058611</v>
      </c>
      <c r="G274" s="688"/>
      <c r="H274" s="688"/>
      <c r="I274" s="688"/>
      <c r="J274" s="688"/>
      <c r="K274" s="688">
        <v>57.477569798769764</v>
      </c>
      <c r="L274" s="688">
        <v>70.218671517774894</v>
      </c>
      <c r="M274" s="688">
        <v>73.428399742224244</v>
      </c>
      <c r="N274" s="688">
        <v>65.542043319750746</v>
      </c>
      <c r="O274" s="688">
        <v>72.698417332155358</v>
      </c>
      <c r="P274" s="688">
        <v>67.062554348097649</v>
      </c>
      <c r="Q274" s="688">
        <v>63.805766360571731</v>
      </c>
      <c r="R274" s="688">
        <v>89.05222712012386</v>
      </c>
      <c r="S274" s="688">
        <v>82.264239916117603</v>
      </c>
      <c r="T274" s="688">
        <v>70.488499094672534</v>
      </c>
      <c r="U274" s="688">
        <v>64.774373583796631</v>
      </c>
      <c r="V274" s="688"/>
      <c r="W274" s="688">
        <v>68.284942139376582</v>
      </c>
      <c r="X274" s="598"/>
      <c r="Y274" s="597"/>
    </row>
    <row r="275" spans="1:25">
      <c r="A275" s="633">
        <v>44745</v>
      </c>
      <c r="B275" s="688">
        <v>62.385486954697207</v>
      </c>
      <c r="C275" s="688">
        <v>67.309492657821934</v>
      </c>
      <c r="D275" s="688">
        <v>67.066060263708593</v>
      </c>
      <c r="E275" s="688">
        <v>62.934258509874688</v>
      </c>
      <c r="F275" s="688">
        <v>58.521322369662954</v>
      </c>
      <c r="G275" s="688"/>
      <c r="H275" s="688"/>
      <c r="I275" s="688"/>
      <c r="J275" s="688"/>
      <c r="K275" s="688">
        <v>58.648121989563357</v>
      </c>
      <c r="L275" s="688">
        <v>71.385599323536553</v>
      </c>
      <c r="M275" s="688">
        <v>74.571697881913607</v>
      </c>
      <c r="N275" s="688">
        <v>66.472887833063098</v>
      </c>
      <c r="O275" s="688">
        <v>73.748271552931641</v>
      </c>
      <c r="P275" s="688">
        <v>68.023676087863663</v>
      </c>
      <c r="Q275" s="688">
        <v>64.847573388362832</v>
      </c>
      <c r="R275" s="688">
        <v>89.984040545528742</v>
      </c>
      <c r="S275" s="688">
        <v>83.436303687850412</v>
      </c>
      <c r="T275" s="688">
        <v>71.517776900576351</v>
      </c>
      <c r="U275" s="688">
        <v>65.634641601076936</v>
      </c>
      <c r="V275" s="688"/>
      <c r="W275" s="688">
        <v>69.274643607068768</v>
      </c>
      <c r="X275" s="598"/>
      <c r="Y275" s="597"/>
    </row>
    <row r="276" spans="1:25">
      <c r="A276" s="633">
        <v>44776</v>
      </c>
      <c r="B276" s="688">
        <v>63.489443233513953</v>
      </c>
      <c r="C276" s="688">
        <v>68.37895750205908</v>
      </c>
      <c r="D276" s="688">
        <v>68.143646202925254</v>
      </c>
      <c r="E276" s="688">
        <v>63.804023151222829</v>
      </c>
      <c r="F276" s="688">
        <v>59.677815910277012</v>
      </c>
      <c r="G276" s="688"/>
      <c r="H276" s="688"/>
      <c r="I276" s="688"/>
      <c r="J276" s="688"/>
      <c r="K276" s="688">
        <v>59.803894594462747</v>
      </c>
      <c r="L276" s="688">
        <v>72.529581599838593</v>
      </c>
      <c r="M276" s="688">
        <v>75.710306521643901</v>
      </c>
      <c r="N276" s="688">
        <v>67.401807803974663</v>
      </c>
      <c r="O276" s="688">
        <v>74.797257002791511</v>
      </c>
      <c r="P276" s="688">
        <v>68.976743493655647</v>
      </c>
      <c r="Q276" s="688">
        <v>65.913477434439031</v>
      </c>
      <c r="R276" s="688">
        <v>90.898503287048612</v>
      </c>
      <c r="S276" s="688">
        <v>84.600293920595263</v>
      </c>
      <c r="T276" s="688">
        <v>72.552051375206048</v>
      </c>
      <c r="U276" s="688">
        <v>66.501255087300564</v>
      </c>
      <c r="V276" s="688"/>
      <c r="W276" s="688">
        <v>70.254707225694645</v>
      </c>
      <c r="X276" s="598"/>
      <c r="Y276" s="597"/>
    </row>
    <row r="277" spans="1:25">
      <c r="A277" s="633">
        <v>44807</v>
      </c>
      <c r="B277" s="688">
        <v>64.351553571938894</v>
      </c>
      <c r="C277" s="688">
        <v>69.465104454263241</v>
      </c>
      <c r="D277" s="688">
        <v>69.262107322717114</v>
      </c>
      <c r="E277" s="688">
        <v>64.700176663782671</v>
      </c>
      <c r="F277" s="688">
        <v>60.533361786958956</v>
      </c>
      <c r="G277" s="688"/>
      <c r="H277" s="688"/>
      <c r="I277" s="688"/>
      <c r="J277" s="688"/>
      <c r="K277" s="688">
        <v>60.66068393017904</v>
      </c>
      <c r="L277" s="688">
        <v>73.18214782837687</v>
      </c>
      <c r="M277" s="688">
        <v>76.320388621047869</v>
      </c>
      <c r="N277" s="688">
        <v>68.273401370956378</v>
      </c>
      <c r="O277" s="688">
        <v>75.604535463931072</v>
      </c>
      <c r="P277" s="688">
        <v>70.01063734107953</v>
      </c>
      <c r="Q277" s="688">
        <v>66.935756275039324</v>
      </c>
      <c r="R277" s="688">
        <v>91.740925191569474</v>
      </c>
      <c r="S277" s="688">
        <v>85.759780503041299</v>
      </c>
      <c r="T277" s="688">
        <v>73.547711627233539</v>
      </c>
      <c r="U277" s="688">
        <v>67.48399449826691</v>
      </c>
      <c r="V277" s="688"/>
      <c r="W277" s="688">
        <v>71.300917829640156</v>
      </c>
      <c r="X277" s="598"/>
      <c r="Y277" s="597"/>
    </row>
    <row r="278" spans="1:25">
      <c r="A278" s="633">
        <v>44837</v>
      </c>
      <c r="B278" s="688">
        <v>65.152085275217942</v>
      </c>
      <c r="C278" s="688">
        <v>70.11302580614128</v>
      </c>
      <c r="D278" s="688">
        <v>69.803693298853375</v>
      </c>
      <c r="E278" s="688">
        <v>65.631185832619906</v>
      </c>
      <c r="F278" s="688">
        <v>61.275751648934623</v>
      </c>
      <c r="G278" s="688"/>
      <c r="H278" s="688"/>
      <c r="I278" s="688"/>
      <c r="J278" s="688"/>
      <c r="K278" s="688">
        <v>61.40094143414462</v>
      </c>
      <c r="L278" s="688">
        <v>73.827017144329531</v>
      </c>
      <c r="M278" s="688">
        <v>77.050402461027247</v>
      </c>
      <c r="N278" s="688">
        <v>69.16205730327782</v>
      </c>
      <c r="O278" s="688">
        <v>76.569122079340602</v>
      </c>
      <c r="P278" s="688">
        <v>71.106470860843174</v>
      </c>
      <c r="Q278" s="688">
        <v>67.91940825651082</v>
      </c>
      <c r="R278" s="688">
        <v>92.588792588142283</v>
      </c>
      <c r="S278" s="688">
        <v>86.909437173401145</v>
      </c>
      <c r="T278" s="688">
        <v>74.583355681643141</v>
      </c>
      <c r="U278" s="688">
        <v>68.347237080771066</v>
      </c>
      <c r="V278" s="688"/>
      <c r="W278" s="688">
        <v>72.328873443754929</v>
      </c>
      <c r="X278" s="598"/>
      <c r="Y278" s="597"/>
    </row>
    <row r="279" spans="1:25">
      <c r="A279" s="633">
        <v>44868</v>
      </c>
      <c r="B279" s="688">
        <v>66.060821786158925</v>
      </c>
      <c r="C279" s="688">
        <v>71.287007910091518</v>
      </c>
      <c r="D279" s="688">
        <v>70.985850044474432</v>
      </c>
      <c r="E279" s="688">
        <v>66.606614300698382</v>
      </c>
      <c r="F279" s="688">
        <v>62.132742534708768</v>
      </c>
      <c r="G279" s="688"/>
      <c r="H279" s="688"/>
      <c r="I279" s="688"/>
      <c r="J279" s="688"/>
      <c r="K279" s="688">
        <v>62.254950517833073</v>
      </c>
      <c r="L279" s="688">
        <v>74.650035616327358</v>
      </c>
      <c r="M279" s="688">
        <v>77.999553825996415</v>
      </c>
      <c r="N279" s="688">
        <v>70.128387276744135</v>
      </c>
      <c r="O279" s="688">
        <v>77.534509772562302</v>
      </c>
      <c r="P279" s="688">
        <v>72.158107423829179</v>
      </c>
      <c r="Q279" s="688">
        <v>69.056600159566244</v>
      </c>
      <c r="R279" s="688">
        <v>93.078358179111305</v>
      </c>
      <c r="S279" s="688">
        <v>87.331329073200422</v>
      </c>
      <c r="T279" s="688">
        <v>75.796885667978927</v>
      </c>
      <c r="U279" s="688">
        <v>69.264022980042697</v>
      </c>
      <c r="V279" s="688"/>
      <c r="W279" s="688">
        <v>73.490880291861288</v>
      </c>
      <c r="X279" s="598"/>
      <c r="Y279" s="597"/>
    </row>
    <row r="280" spans="1:25">
      <c r="A280" s="633">
        <v>44898</v>
      </c>
      <c r="B280" s="688">
        <v>67.193613508544544</v>
      </c>
      <c r="C280" s="688">
        <v>72.238221642318052</v>
      </c>
      <c r="D280" s="688">
        <v>71.879999056072577</v>
      </c>
      <c r="E280" s="688">
        <v>67.587214912488378</v>
      </c>
      <c r="F280" s="688">
        <v>63.305678916261037</v>
      </c>
      <c r="G280" s="688"/>
      <c r="H280" s="688"/>
      <c r="I280" s="688"/>
      <c r="J280" s="688"/>
      <c r="K280" s="688">
        <v>63.4216699822694</v>
      </c>
      <c r="L280" s="688">
        <v>75.509060107474284</v>
      </c>
      <c r="M280" s="688">
        <v>79.016604273298384</v>
      </c>
      <c r="N280" s="688">
        <v>71.156909341228584</v>
      </c>
      <c r="O280" s="688">
        <v>78.541095054399705</v>
      </c>
      <c r="P280" s="688">
        <v>73.257654578112223</v>
      </c>
      <c r="Q280" s="688">
        <v>70.285956091001907</v>
      </c>
      <c r="R280" s="688">
        <v>93.602014732571234</v>
      </c>
      <c r="S280" s="688">
        <v>87.799062382894817</v>
      </c>
      <c r="T280" s="688">
        <v>77.051693992973952</v>
      </c>
      <c r="U280" s="688">
        <v>70.324134494499546</v>
      </c>
      <c r="V280" s="688"/>
      <c r="W280" s="688">
        <v>74.70757808520213</v>
      </c>
      <c r="X280" s="598"/>
      <c r="Y280" s="597"/>
    </row>
    <row r="281" spans="1:25">
      <c r="A281" s="633">
        <v>44929</v>
      </c>
      <c r="B281" s="688">
        <v>68.448799812273563</v>
      </c>
      <c r="C281" s="688">
        <v>73.553828282931491</v>
      </c>
      <c r="D281" s="688">
        <v>73.175387963150584</v>
      </c>
      <c r="E281" s="688">
        <v>68.600943056646628</v>
      </c>
      <c r="F281" s="688">
        <v>64.624973650412869</v>
      </c>
      <c r="G281" s="688"/>
      <c r="H281" s="688"/>
      <c r="I281" s="688"/>
      <c r="J281" s="688"/>
      <c r="K281" s="688">
        <v>64.733864146190896</v>
      </c>
      <c r="L281" s="688">
        <v>76.405456719691287</v>
      </c>
      <c r="M281" s="688">
        <v>80.078577731104673</v>
      </c>
      <c r="N281" s="688">
        <v>72.261546397144969</v>
      </c>
      <c r="O281" s="688">
        <v>79.610313985113791</v>
      </c>
      <c r="P281" s="688">
        <v>74.41373718121578</v>
      </c>
      <c r="Q281" s="688">
        <v>71.685649139458121</v>
      </c>
      <c r="R281" s="688">
        <v>94.14090545967484</v>
      </c>
      <c r="S281" s="688">
        <v>88.370444522857184</v>
      </c>
      <c r="T281" s="688">
        <v>78.378518291291712</v>
      </c>
      <c r="U281" s="688">
        <v>71.439727726535324</v>
      </c>
      <c r="V281" s="688"/>
      <c r="W281" s="688">
        <v>75.978176591167596</v>
      </c>
      <c r="X281" s="598"/>
      <c r="Y281" s="597"/>
    </row>
    <row r="282" spans="1:25">
      <c r="A282" s="633">
        <v>44980</v>
      </c>
      <c r="B282" s="688">
        <v>69.61836417800437</v>
      </c>
      <c r="C282" s="688">
        <v>74.336818785596463</v>
      </c>
      <c r="D282" s="688">
        <v>73.847167283607064</v>
      </c>
      <c r="E282" s="688">
        <v>69.571004251244375</v>
      </c>
      <c r="F282" s="688">
        <v>65.854978296326095</v>
      </c>
      <c r="G282" s="688"/>
      <c r="H282" s="688"/>
      <c r="I282" s="688"/>
      <c r="J282" s="688"/>
      <c r="K282" s="688">
        <v>65.957330997021828</v>
      </c>
      <c r="L282" s="688">
        <v>77.201889534040205</v>
      </c>
      <c r="M282" s="688">
        <v>81.134304452841747</v>
      </c>
      <c r="N282" s="688">
        <v>73.262559840254497</v>
      </c>
      <c r="O282" s="688">
        <v>80.61430642990014</v>
      </c>
      <c r="P282" s="688">
        <v>75.627811998760251</v>
      </c>
      <c r="Q282" s="688">
        <v>72.864583972527114</v>
      </c>
      <c r="R282" s="688">
        <v>94.671208679893653</v>
      </c>
      <c r="S282" s="688">
        <v>88.861169051815736</v>
      </c>
      <c r="T282" s="688">
        <v>79.68400705896795</v>
      </c>
      <c r="U282" s="688">
        <v>72.494914655239711</v>
      </c>
      <c r="V282" s="688"/>
      <c r="W282" s="688">
        <v>77.292956267178866</v>
      </c>
      <c r="X282" s="598"/>
      <c r="Y282" s="597"/>
    </row>
    <row r="283" spans="1:25">
      <c r="A283" s="633">
        <v>45008</v>
      </c>
      <c r="B283" s="688">
        <v>70.910790153529817</v>
      </c>
      <c r="C283" s="688">
        <v>75.706127466718371</v>
      </c>
      <c r="D283" s="688">
        <v>75.260019441380066</v>
      </c>
      <c r="E283" s="688">
        <v>70.578683447383469</v>
      </c>
      <c r="F283" s="688">
        <v>67.215812236859463</v>
      </c>
      <c r="G283" s="688"/>
      <c r="H283" s="688"/>
      <c r="I283" s="688"/>
      <c r="J283" s="688"/>
      <c r="K283" s="688">
        <v>67.310096921692718</v>
      </c>
      <c r="L283" s="688">
        <v>78.070652787470749</v>
      </c>
      <c r="M283" s="688">
        <v>82.266254742388398</v>
      </c>
      <c r="N283" s="688">
        <v>74.317778719591715</v>
      </c>
      <c r="O283" s="688">
        <v>81.607553904881911</v>
      </c>
      <c r="P283" s="688">
        <v>76.900481405225065</v>
      </c>
      <c r="Q283" s="688">
        <v>74.452419136833569</v>
      </c>
      <c r="R283" s="688">
        <v>95.342584765518666</v>
      </c>
      <c r="S283" s="688">
        <v>89.536862087997534</v>
      </c>
      <c r="T283" s="688">
        <v>81.138712763400918</v>
      </c>
      <c r="U283" s="688">
        <v>73.538026830091908</v>
      </c>
      <c r="V283" s="688"/>
      <c r="W283" s="688">
        <v>78.586555351644577</v>
      </c>
      <c r="X283" s="598"/>
      <c r="Y283" s="597"/>
    </row>
    <row r="284" spans="1:25">
      <c r="A284" s="633">
        <v>45039</v>
      </c>
      <c r="B284" s="688">
        <v>72.264831850852673</v>
      </c>
      <c r="C284" s="688">
        <v>76.810094715427113</v>
      </c>
      <c r="D284" s="688">
        <v>76.34198028928563</v>
      </c>
      <c r="E284" s="688">
        <v>71.606978676435858</v>
      </c>
      <c r="F284" s="688">
        <v>68.646787538071806</v>
      </c>
      <c r="G284" s="688"/>
      <c r="H284" s="688"/>
      <c r="I284" s="688"/>
      <c r="J284" s="688"/>
      <c r="K284" s="688">
        <v>68.732911288775639</v>
      </c>
      <c r="L284" s="688">
        <v>78.952935857370605</v>
      </c>
      <c r="M284" s="688">
        <v>83.441621452047343</v>
      </c>
      <c r="N284" s="688">
        <v>75.400943356491254</v>
      </c>
      <c r="O284" s="688">
        <v>82.633423919476144</v>
      </c>
      <c r="P284" s="688">
        <v>78.218360259979264</v>
      </c>
      <c r="Q284" s="688">
        <v>76.115777438994584</v>
      </c>
      <c r="R284" s="688">
        <v>96.040570201270583</v>
      </c>
      <c r="S284" s="688">
        <v>90.25413985182314</v>
      </c>
      <c r="T284" s="688">
        <v>82.663840097846133</v>
      </c>
      <c r="U284" s="688">
        <v>74.767106011791981</v>
      </c>
      <c r="V284" s="688"/>
      <c r="W284" s="688">
        <v>79.935369960736054</v>
      </c>
      <c r="X284" s="598"/>
      <c r="Y284" s="597"/>
    </row>
    <row r="285" spans="1:25">
      <c r="A285" s="633">
        <v>45069</v>
      </c>
      <c r="B285" s="688">
        <v>73.668148229839417</v>
      </c>
      <c r="C285" s="688">
        <v>78.198295380845423</v>
      </c>
      <c r="D285" s="688">
        <v>77.752335150722274</v>
      </c>
      <c r="E285" s="688">
        <v>72.65822634749216</v>
      </c>
      <c r="F285" s="688">
        <v>70.149749850884504</v>
      </c>
      <c r="G285" s="688"/>
      <c r="H285" s="688"/>
      <c r="I285" s="688"/>
      <c r="J285" s="688"/>
      <c r="K285" s="688">
        <v>70.227993515050983</v>
      </c>
      <c r="L285" s="688">
        <v>79.815751894895882</v>
      </c>
      <c r="M285" s="688">
        <v>84.619291900570303</v>
      </c>
      <c r="N285" s="688">
        <v>76.467861113477682</v>
      </c>
      <c r="O285" s="688">
        <v>83.748399318955492</v>
      </c>
      <c r="P285" s="688">
        <v>79.683115591446779</v>
      </c>
      <c r="Q285" s="688">
        <v>77.777606660596419</v>
      </c>
      <c r="R285" s="688">
        <v>96.742939138396139</v>
      </c>
      <c r="S285" s="688">
        <v>91.041732749517692</v>
      </c>
      <c r="T285" s="688">
        <v>84.103060017813846</v>
      </c>
      <c r="U285" s="688">
        <v>76.008721647251576</v>
      </c>
      <c r="V285" s="688"/>
      <c r="W285" s="688">
        <v>81.358791029768199</v>
      </c>
      <c r="X285" s="598"/>
      <c r="Y285" s="597"/>
    </row>
    <row r="286" spans="1:25">
      <c r="A286" s="633">
        <v>45100</v>
      </c>
      <c r="B286" s="688">
        <v>75.236131333845165</v>
      </c>
      <c r="C286" s="688">
        <v>79.560513643199144</v>
      </c>
      <c r="D286" s="688">
        <v>79.127485448766905</v>
      </c>
      <c r="E286" s="688">
        <v>73.925793208846144</v>
      </c>
      <c r="F286" s="688">
        <v>71.831041300041889</v>
      </c>
      <c r="G286" s="688"/>
      <c r="H286" s="688"/>
      <c r="I286" s="688"/>
      <c r="J286" s="688"/>
      <c r="K286" s="688">
        <v>71.899131465600064</v>
      </c>
      <c r="L286" s="688">
        <v>80.805491997294141</v>
      </c>
      <c r="M286" s="688">
        <v>85.94535241934345</v>
      </c>
      <c r="N286" s="688">
        <v>77.699924623294962</v>
      </c>
      <c r="O286" s="688">
        <v>84.900765822608008</v>
      </c>
      <c r="P286" s="688">
        <v>81.234966142771171</v>
      </c>
      <c r="Q286" s="688">
        <v>79.650210823299162</v>
      </c>
      <c r="R286" s="688">
        <v>97.544076698753031</v>
      </c>
      <c r="S286" s="688">
        <v>92.03391392537749</v>
      </c>
      <c r="T286" s="688">
        <v>85.638651116176561</v>
      </c>
      <c r="U286" s="688">
        <v>77.374879275996818</v>
      </c>
      <c r="V286" s="688"/>
      <c r="W286" s="688">
        <v>82.884908963034931</v>
      </c>
      <c r="X286" s="598"/>
      <c r="Y286" s="597"/>
    </row>
    <row r="287" spans="1:25">
      <c r="A287" s="633">
        <v>45130</v>
      </c>
      <c r="B287" s="688">
        <v>77.407634440400656</v>
      </c>
      <c r="C287" s="688">
        <v>81.309387209904472</v>
      </c>
      <c r="D287" s="688">
        <v>80.796968161687829</v>
      </c>
      <c r="E287" s="688">
        <v>75.483041965890735</v>
      </c>
      <c r="F287" s="688">
        <v>74.311907274242259</v>
      </c>
      <c r="G287" s="688"/>
      <c r="H287" s="688"/>
      <c r="I287" s="688"/>
      <c r="J287" s="688"/>
      <c r="K287" s="688">
        <v>74.37134297115611</v>
      </c>
      <c r="L287" s="688">
        <v>82.190089171649007</v>
      </c>
      <c r="M287" s="688">
        <v>86.780881202615532</v>
      </c>
      <c r="N287" s="688">
        <v>79.722510378744317</v>
      </c>
      <c r="O287" s="688">
        <v>85.962965999447675</v>
      </c>
      <c r="P287" s="688">
        <v>82.881171123815406</v>
      </c>
      <c r="Q287" s="688">
        <v>81.882541080904431</v>
      </c>
      <c r="R287" s="688">
        <v>97.766893147596122</v>
      </c>
      <c r="S287" s="688">
        <v>92.639379870028691</v>
      </c>
      <c r="T287" s="688">
        <v>86.865388563305004</v>
      </c>
      <c r="U287" s="688">
        <v>79.190397576758443</v>
      </c>
      <c r="V287" s="688"/>
      <c r="W287" s="688">
        <v>84.163000828621563</v>
      </c>
      <c r="X287" s="598"/>
      <c r="Y287" s="597"/>
    </row>
    <row r="288" spans="1:25">
      <c r="A288" s="633">
        <v>45161</v>
      </c>
      <c r="B288" s="688">
        <v>79.868348451720749</v>
      </c>
      <c r="C288" s="688">
        <v>83.105353044057438</v>
      </c>
      <c r="D288" s="688">
        <v>82.554848256204352</v>
      </c>
      <c r="E288" s="688">
        <v>76.674503692013275</v>
      </c>
      <c r="F288" s="688">
        <v>77.185813489115702</v>
      </c>
      <c r="G288" s="688"/>
      <c r="H288" s="688"/>
      <c r="I288" s="688"/>
      <c r="J288" s="688"/>
      <c r="K288" s="688">
        <v>77.233969329550192</v>
      </c>
      <c r="L288" s="688">
        <v>83.653967596623716</v>
      </c>
      <c r="M288" s="688">
        <v>87.647124683119671</v>
      </c>
      <c r="N288" s="688">
        <v>82.08613407317624</v>
      </c>
      <c r="O288" s="688">
        <v>87.151911910066218</v>
      </c>
      <c r="P288" s="688">
        <v>84.782841470147829</v>
      </c>
      <c r="Q288" s="688">
        <v>83.775630682759228</v>
      </c>
      <c r="R288" s="688">
        <v>97.93007756788856</v>
      </c>
      <c r="S288" s="688">
        <v>93.401638660906144</v>
      </c>
      <c r="T288" s="688">
        <v>87.813827217780954</v>
      </c>
      <c r="U288" s="688">
        <v>81.644761072234999</v>
      </c>
      <c r="V288" s="688"/>
      <c r="W288" s="688">
        <v>85.554011291436623</v>
      </c>
      <c r="X288" s="598"/>
      <c r="Y288" s="597"/>
    </row>
    <row r="289" spans="1:25">
      <c r="A289" s="633">
        <v>45192</v>
      </c>
      <c r="B289" s="688">
        <v>81.543606405551031</v>
      </c>
      <c r="C289" s="688">
        <v>84.815981716212377</v>
      </c>
      <c r="D289" s="688">
        <v>84.390000261598118</v>
      </c>
      <c r="E289" s="688">
        <v>78.754131804547271</v>
      </c>
      <c r="F289" s="688">
        <v>79.07923102336737</v>
      </c>
      <c r="G289" s="688"/>
      <c r="H289" s="688"/>
      <c r="I289" s="688"/>
      <c r="J289" s="688"/>
      <c r="K289" s="688">
        <v>79.116075855920329</v>
      </c>
      <c r="L289" s="688">
        <v>84.657328347873658</v>
      </c>
      <c r="M289" s="688">
        <v>88.581608248508374</v>
      </c>
      <c r="N289" s="688">
        <v>83.61708824990518</v>
      </c>
      <c r="O289" s="688">
        <v>87.978176517669766</v>
      </c>
      <c r="P289" s="688">
        <v>86.188236555964963</v>
      </c>
      <c r="Q289" s="688">
        <v>85.129833559641511</v>
      </c>
      <c r="R289" s="688">
        <v>98.093384583226339</v>
      </c>
      <c r="S289" s="688">
        <v>93.712116848451871</v>
      </c>
      <c r="T289" s="688">
        <v>89.258096659867064</v>
      </c>
      <c r="U289" s="688">
        <v>83.522857636453935</v>
      </c>
      <c r="V289" s="688"/>
      <c r="W289" s="688">
        <v>86.939112713295529</v>
      </c>
      <c r="X289" s="598"/>
      <c r="Y289" s="597"/>
    </row>
    <row r="290" spans="1:25">
      <c r="A290" s="633">
        <v>45222</v>
      </c>
      <c r="B290" s="688">
        <v>82.957968864914093</v>
      </c>
      <c r="C290" s="688">
        <v>86.024104368307292</v>
      </c>
      <c r="D290" s="688">
        <v>85.562451093980926</v>
      </c>
      <c r="E290" s="688">
        <v>80.566687339912932</v>
      </c>
      <c r="F290" s="688">
        <v>80.59122708857258</v>
      </c>
      <c r="G290" s="688"/>
      <c r="H290" s="688"/>
      <c r="I290" s="688"/>
      <c r="J290" s="688"/>
      <c r="K290" s="688">
        <v>80.627250309465055</v>
      </c>
      <c r="L290" s="688">
        <v>85.972215931408854</v>
      </c>
      <c r="M290" s="688">
        <v>89.668699976639346</v>
      </c>
      <c r="N290" s="688">
        <v>85.018599246942927</v>
      </c>
      <c r="O290" s="688">
        <v>89.056033729345984</v>
      </c>
      <c r="P290" s="688">
        <v>87.688438726289377</v>
      </c>
      <c r="Q290" s="688">
        <v>86.283221847939515</v>
      </c>
      <c r="R290" s="688">
        <v>98.404394961380916</v>
      </c>
      <c r="S290" s="688">
        <v>94.192428162040329</v>
      </c>
      <c r="T290" s="688">
        <v>90.296001584143767</v>
      </c>
      <c r="U290" s="688">
        <v>84.768341531175508</v>
      </c>
      <c r="V290" s="688"/>
      <c r="W290" s="688">
        <v>88.26565402238262</v>
      </c>
      <c r="X290" s="598"/>
      <c r="Y290" s="597"/>
    </row>
    <row r="291" spans="1:25">
      <c r="A291" s="633">
        <v>45253</v>
      </c>
      <c r="B291" s="688">
        <v>84.690088733237403</v>
      </c>
      <c r="C291" s="688">
        <v>87.365635624192961</v>
      </c>
      <c r="D291" s="688">
        <v>86.875238208595633</v>
      </c>
      <c r="E291" s="688">
        <v>82.421423312876726</v>
      </c>
      <c r="F291" s="688">
        <v>82.540154311095506</v>
      </c>
      <c r="G291" s="688"/>
      <c r="H291" s="688"/>
      <c r="I291" s="688"/>
      <c r="J291" s="688"/>
      <c r="K291" s="688">
        <v>82.57096422013457</v>
      </c>
      <c r="L291" s="688">
        <v>86.978554735265121</v>
      </c>
      <c r="M291" s="688">
        <v>90.971083331090924</v>
      </c>
      <c r="N291" s="688">
        <v>86.514435960387232</v>
      </c>
      <c r="O291" s="688">
        <v>90.157427777735535</v>
      </c>
      <c r="P291" s="688">
        <v>89.365465300628017</v>
      </c>
      <c r="Q291" s="688">
        <v>87.715481911711365</v>
      </c>
      <c r="R291" s="688">
        <v>98.762475269443229</v>
      </c>
      <c r="S291" s="688">
        <v>95.055306664397662</v>
      </c>
      <c r="T291" s="688">
        <v>91.276468647738511</v>
      </c>
      <c r="U291" s="688">
        <v>85.988281615467898</v>
      </c>
      <c r="V291" s="688"/>
      <c r="W291" s="688">
        <v>89.36675722513769</v>
      </c>
      <c r="X291" s="598"/>
      <c r="Y291" s="597"/>
    </row>
    <row r="292" spans="1:25">
      <c r="A292" s="633">
        <v>45283</v>
      </c>
      <c r="B292" s="688">
        <v>86.627209168839542</v>
      </c>
      <c r="C292" s="688">
        <v>88.901254736260782</v>
      </c>
      <c r="D292" s="688">
        <v>88.456846672463101</v>
      </c>
      <c r="E292" s="688">
        <v>84.413239553788188</v>
      </c>
      <c r="F292" s="688">
        <v>84.78748797280393</v>
      </c>
      <c r="G292" s="688"/>
      <c r="H292" s="688"/>
      <c r="I292" s="688"/>
      <c r="J292" s="688"/>
      <c r="K292" s="688">
        <v>84.806166612185322</v>
      </c>
      <c r="L292" s="688">
        <v>88.058358968336833</v>
      </c>
      <c r="M292" s="688">
        <v>92.282453147636716</v>
      </c>
      <c r="N292" s="688">
        <v>88.216605076652357</v>
      </c>
      <c r="O292" s="688">
        <v>91.460625703185428</v>
      </c>
      <c r="P292" s="688">
        <v>90.728837766452074</v>
      </c>
      <c r="Q292" s="688">
        <v>89.077790954854805</v>
      </c>
      <c r="R292" s="688">
        <v>99.06068622025218</v>
      </c>
      <c r="S292" s="688">
        <v>95.575822886519219</v>
      </c>
      <c r="T292" s="688">
        <v>91.987483247024457</v>
      </c>
      <c r="U292" s="688">
        <v>87.382257300686888</v>
      </c>
      <c r="V292" s="688"/>
      <c r="W292" s="688">
        <v>90.4478989145165</v>
      </c>
      <c r="X292" s="598"/>
      <c r="Y292" s="597"/>
    </row>
    <row r="293" spans="1:25">
      <c r="A293" s="633">
        <v>45294</v>
      </c>
      <c r="B293" s="688">
        <v>88.914346674158182</v>
      </c>
      <c r="C293" s="688">
        <v>90.791543184464317</v>
      </c>
      <c r="D293" s="688">
        <v>90.438754858010341</v>
      </c>
      <c r="E293" s="688">
        <v>86.633898271263206</v>
      </c>
      <c r="F293" s="688">
        <v>87.510794731362225</v>
      </c>
      <c r="G293" s="688"/>
      <c r="H293" s="688"/>
      <c r="I293" s="688"/>
      <c r="J293" s="688"/>
      <c r="K293" s="688">
        <v>87.516739793000426</v>
      </c>
      <c r="L293" s="688">
        <v>90.068326599013361</v>
      </c>
      <c r="M293" s="688">
        <v>93.547260115536375</v>
      </c>
      <c r="N293" s="688">
        <v>90.102454911088927</v>
      </c>
      <c r="O293" s="688">
        <v>92.712743837704764</v>
      </c>
      <c r="P293" s="688">
        <v>92.691086434905472</v>
      </c>
      <c r="Q293" s="688">
        <v>90.264021870711488</v>
      </c>
      <c r="R293" s="688">
        <v>99.217159716420198</v>
      </c>
      <c r="S293" s="688">
        <v>95.938583316906673</v>
      </c>
      <c r="T293" s="688">
        <v>93.185491622975576</v>
      </c>
      <c r="U293" s="688">
        <v>88.743210355683956</v>
      </c>
      <c r="V293" s="688"/>
      <c r="W293" s="688">
        <v>91.772299847582602</v>
      </c>
      <c r="X293" s="598"/>
      <c r="Y293" s="597"/>
    </row>
    <row r="294" spans="1:25">
      <c r="A294" s="633">
        <v>45345</v>
      </c>
      <c r="B294" s="688">
        <v>91.686155091631477</v>
      </c>
      <c r="C294" s="688">
        <v>92.675824918881602</v>
      </c>
      <c r="D294" s="688">
        <v>92.402669354371938</v>
      </c>
      <c r="E294" s="688">
        <v>90.308751947060543</v>
      </c>
      <c r="F294" s="688">
        <v>90.827150921912789</v>
      </c>
      <c r="G294" s="688"/>
      <c r="H294" s="688"/>
      <c r="I294" s="688"/>
      <c r="J294" s="688"/>
      <c r="K294" s="688">
        <v>90.826514159014479</v>
      </c>
      <c r="L294" s="688">
        <v>92.091893944797803</v>
      </c>
      <c r="M294" s="688">
        <v>94.798509775813415</v>
      </c>
      <c r="N294" s="688">
        <v>92.332442209345913</v>
      </c>
      <c r="O294" s="688">
        <v>94.33252030250695</v>
      </c>
      <c r="P294" s="688">
        <v>94.552205372204071</v>
      </c>
      <c r="Q294" s="688">
        <v>91.853967316172898</v>
      </c>
      <c r="R294" s="688">
        <v>99.325465967366497</v>
      </c>
      <c r="S294" s="688">
        <v>97.202218747237794</v>
      </c>
      <c r="T294" s="688">
        <v>94.677996543650934</v>
      </c>
      <c r="U294" s="688">
        <v>90.718309586927958</v>
      </c>
      <c r="V294" s="688"/>
      <c r="W294" s="688">
        <v>93.681405056226268</v>
      </c>
      <c r="X294" s="598"/>
      <c r="Y294" s="597"/>
    </row>
    <row r="295" spans="1:25">
      <c r="A295" s="633">
        <v>45374</v>
      </c>
      <c r="B295" s="688">
        <v>94.45418840289669</v>
      </c>
      <c r="C295" s="688">
        <v>94.926323908478736</v>
      </c>
      <c r="D295" s="688">
        <v>94.748965641240915</v>
      </c>
      <c r="E295" s="688">
        <v>93.795319396205684</v>
      </c>
      <c r="F295" s="688">
        <v>94.111928248382213</v>
      </c>
      <c r="G295" s="688"/>
      <c r="H295" s="688"/>
      <c r="I295" s="688"/>
      <c r="J295" s="688"/>
      <c r="K295" s="688">
        <v>94.099095783641573</v>
      </c>
      <c r="L295" s="688">
        <v>94.051947675958701</v>
      </c>
      <c r="M295" s="688">
        <v>96.050933306164637</v>
      </c>
      <c r="N295" s="688">
        <v>94.865127206840796</v>
      </c>
      <c r="O295" s="688">
        <v>95.621950635593279</v>
      </c>
      <c r="P295" s="688">
        <v>96.093817462545545</v>
      </c>
      <c r="Q295" s="688">
        <v>93.431080509736304</v>
      </c>
      <c r="R295" s="688">
        <v>99.522949907929728</v>
      </c>
      <c r="S295" s="688">
        <v>98.327313104524208</v>
      </c>
      <c r="T295" s="688">
        <v>96.086497254645067</v>
      </c>
      <c r="U295" s="688">
        <v>93.488839514967964</v>
      </c>
      <c r="V295" s="688"/>
      <c r="W295" s="688">
        <v>95.178612222316815</v>
      </c>
      <c r="X295" s="598"/>
      <c r="Y295" s="597"/>
    </row>
    <row r="296" spans="1:25">
      <c r="A296" s="633">
        <v>45405</v>
      </c>
      <c r="B296" s="688">
        <v>96.61422508420705</v>
      </c>
      <c r="C296" s="688">
        <v>96.921552356046845</v>
      </c>
      <c r="D296" s="688">
        <v>96.829599830807211</v>
      </c>
      <c r="E296" s="688">
        <v>95.95998887096799</v>
      </c>
      <c r="F296" s="688">
        <v>96.469413535880591</v>
      </c>
      <c r="G296" s="688"/>
      <c r="H296" s="688"/>
      <c r="I296" s="688"/>
      <c r="J296" s="688"/>
      <c r="K296" s="688">
        <v>96.461178303525827</v>
      </c>
      <c r="L296" s="688">
        <v>96.334589598450805</v>
      </c>
      <c r="M296" s="688">
        <v>97.180885598902535</v>
      </c>
      <c r="N296" s="688">
        <v>97.097056585037322</v>
      </c>
      <c r="O296" s="688">
        <v>97.230221234731474</v>
      </c>
      <c r="P296" s="688">
        <v>97.466342690043319</v>
      </c>
      <c r="Q296" s="688">
        <v>95.43906542539915</v>
      </c>
      <c r="R296" s="688">
        <v>99.794904248801828</v>
      </c>
      <c r="S296" s="688">
        <v>99.129226232796626</v>
      </c>
      <c r="T296" s="688">
        <v>97.462552506029283</v>
      </c>
      <c r="U296" s="688">
        <v>95.552275675912057</v>
      </c>
      <c r="V296" s="688"/>
      <c r="W296" s="688">
        <v>96.618407516290759</v>
      </c>
      <c r="X296" s="598"/>
      <c r="Y296" s="597"/>
    </row>
    <row r="297" spans="1:25">
      <c r="A297" s="633">
        <v>45435</v>
      </c>
      <c r="B297" s="688">
        <v>98.680705173397683</v>
      </c>
      <c r="C297" s="688">
        <v>98.812875788841012</v>
      </c>
      <c r="D297" s="688">
        <v>98.777668662294388</v>
      </c>
      <c r="E297" s="688">
        <v>97.963970552333762</v>
      </c>
      <c r="F297" s="688">
        <v>98.67367371799044</v>
      </c>
      <c r="G297" s="688"/>
      <c r="H297" s="688"/>
      <c r="I297" s="688"/>
      <c r="J297" s="688"/>
      <c r="K297" s="688">
        <v>98.67274542657681</v>
      </c>
      <c r="L297" s="688">
        <v>98.381481381394067</v>
      </c>
      <c r="M297" s="688">
        <v>98.665413239893638</v>
      </c>
      <c r="N297" s="688">
        <v>99.122948121866088</v>
      </c>
      <c r="O297" s="688">
        <v>98.591866343561392</v>
      </c>
      <c r="P297" s="688">
        <v>98.86040455650803</v>
      </c>
      <c r="Q297" s="688">
        <v>97.715187175333099</v>
      </c>
      <c r="R297" s="688">
        <v>100.01304983366883</v>
      </c>
      <c r="S297" s="688">
        <v>99.647571387224033</v>
      </c>
      <c r="T297" s="688">
        <v>98.885030605397631</v>
      </c>
      <c r="U297" s="688">
        <v>97.745916503663437</v>
      </c>
      <c r="V297" s="688"/>
      <c r="W297" s="688">
        <v>98.401132125188141</v>
      </c>
      <c r="X297" s="598"/>
      <c r="Y297" s="597"/>
    </row>
    <row r="298" spans="1:25">
      <c r="A298" s="633">
        <v>45466</v>
      </c>
      <c r="B298" s="688">
        <v>100.96062224265465</v>
      </c>
      <c r="C298" s="688">
        <v>100.67080468956061</v>
      </c>
      <c r="D298" s="688">
        <v>100.8104807495999</v>
      </c>
      <c r="E298" s="688">
        <v>100.82038132411739</v>
      </c>
      <c r="F298" s="688">
        <v>101.18913950726785</v>
      </c>
      <c r="G298" s="688"/>
      <c r="H298" s="688"/>
      <c r="I298" s="688"/>
      <c r="J298" s="688"/>
      <c r="K298" s="688">
        <v>101.18611255225234</v>
      </c>
      <c r="L298" s="688">
        <v>100.28011681050575</v>
      </c>
      <c r="M298" s="688">
        <v>100.02940435224312</v>
      </c>
      <c r="N298" s="688">
        <v>101.26226373868047</v>
      </c>
      <c r="O298" s="688">
        <v>100.02401903281626</v>
      </c>
      <c r="P298" s="688">
        <v>100.26593509732767</v>
      </c>
      <c r="Q298" s="688">
        <v>100.06105773355554</v>
      </c>
      <c r="R298" s="688">
        <v>100.10277134574707</v>
      </c>
      <c r="S298" s="688">
        <v>100.44923482194187</v>
      </c>
      <c r="T298" s="688">
        <v>100.38860575531018</v>
      </c>
      <c r="U298" s="688">
        <v>100.34008314364553</v>
      </c>
      <c r="V298" s="688"/>
      <c r="W298" s="688">
        <v>100.17224103484531</v>
      </c>
      <c r="X298" s="598"/>
      <c r="Y298" s="597"/>
    </row>
    <row r="299" spans="1:25">
      <c r="A299" s="633">
        <v>45497</v>
      </c>
      <c r="B299" s="688">
        <v>103.25810894526015</v>
      </c>
      <c r="C299" s="688">
        <v>102.67629726368584</v>
      </c>
      <c r="D299" s="688">
        <v>102.98787429335238</v>
      </c>
      <c r="E299" s="688">
        <v>103.34741772910191</v>
      </c>
      <c r="F299" s="688">
        <v>103.69056231173458</v>
      </c>
      <c r="G299" s="688"/>
      <c r="H299" s="688"/>
      <c r="I299" s="688"/>
      <c r="J299" s="688"/>
      <c r="K299" s="688">
        <v>103.68910202388064</v>
      </c>
      <c r="L299" s="688">
        <v>102.89540232823644</v>
      </c>
      <c r="M299" s="688">
        <v>101.84021514440714</v>
      </c>
      <c r="N299" s="688">
        <v>103.17347304643958</v>
      </c>
      <c r="O299" s="688">
        <v>101.8401970952885</v>
      </c>
      <c r="P299" s="688">
        <v>102.14200465101079</v>
      </c>
      <c r="Q299" s="688">
        <v>102.53726522384967</v>
      </c>
      <c r="R299" s="688">
        <v>100.21537980299314</v>
      </c>
      <c r="S299" s="688">
        <v>101.25626999030456</v>
      </c>
      <c r="T299" s="688">
        <v>101.5669956141532</v>
      </c>
      <c r="U299" s="688">
        <v>102.8291568298318</v>
      </c>
      <c r="V299" s="688"/>
      <c r="W299" s="688">
        <v>102.24615601944339</v>
      </c>
      <c r="X299" s="598"/>
      <c r="Y299" s="597"/>
    </row>
    <row r="300" spans="1:25">
      <c r="A300" s="633">
        <v>45528</v>
      </c>
      <c r="B300" s="688">
        <v>105.54612814130567</v>
      </c>
      <c r="C300" s="688">
        <v>105.00906826143999</v>
      </c>
      <c r="D300" s="688">
        <v>105.32594226115611</v>
      </c>
      <c r="E300" s="688">
        <v>106.04255662057139</v>
      </c>
      <c r="F300" s="688">
        <v>106.14797977074875</v>
      </c>
      <c r="G300" s="688"/>
      <c r="H300" s="688"/>
      <c r="I300" s="688"/>
      <c r="J300" s="688"/>
      <c r="K300" s="688">
        <v>106.15045708833955</v>
      </c>
      <c r="L300" s="688">
        <v>105.58097426349406</v>
      </c>
      <c r="M300" s="688">
        <v>103.54092199014667</v>
      </c>
      <c r="N300" s="688">
        <v>105.11721797024403</v>
      </c>
      <c r="O300" s="688">
        <v>103.71046972760541</v>
      </c>
      <c r="P300" s="688">
        <v>103.89374772000276</v>
      </c>
      <c r="Q300" s="688">
        <v>105.28804585506457</v>
      </c>
      <c r="R300" s="688">
        <v>100.30921314829439</v>
      </c>
      <c r="S300" s="688">
        <v>101.8146648849431</v>
      </c>
      <c r="T300" s="688">
        <v>103.01045878564766</v>
      </c>
      <c r="U300" s="688">
        <v>105.53128238314571</v>
      </c>
      <c r="V300" s="688"/>
      <c r="W300" s="688">
        <v>104.05951144497713</v>
      </c>
      <c r="X300" s="598"/>
      <c r="Y300" s="597"/>
    </row>
    <row r="301" spans="1:25">
      <c r="A301" s="633">
        <v>45559</v>
      </c>
      <c r="B301" s="688">
        <v>108.20532882913967</v>
      </c>
      <c r="C301" s="688">
        <v>107.2847607605311</v>
      </c>
      <c r="D301" s="688">
        <v>107.53657926459229</v>
      </c>
      <c r="E301" s="688">
        <v>109.867171044</v>
      </c>
      <c r="F301" s="688">
        <v>108.94851783004901</v>
      </c>
      <c r="G301" s="688"/>
      <c r="H301" s="688"/>
      <c r="I301" s="688"/>
      <c r="J301" s="688"/>
      <c r="K301" s="688">
        <v>108.95211105866441</v>
      </c>
      <c r="L301" s="688">
        <v>108.39629157909087</v>
      </c>
      <c r="M301" s="688">
        <v>105.38882837948792</v>
      </c>
      <c r="N301" s="688">
        <v>107.55065374948846</v>
      </c>
      <c r="O301" s="688">
        <v>106.24075542015424</v>
      </c>
      <c r="P301" s="688">
        <v>105.81091372996141</v>
      </c>
      <c r="Q301" s="688">
        <v>108.29318148274103</v>
      </c>
      <c r="R301" s="688">
        <v>100.53472500382699</v>
      </c>
      <c r="S301" s="688">
        <v>102.70181575117509</v>
      </c>
      <c r="T301" s="688">
        <v>105.26382913957852</v>
      </c>
      <c r="U301" s="688">
        <v>108.97115759034912</v>
      </c>
      <c r="V301" s="688"/>
      <c r="W301" s="688">
        <v>106.76325035126746</v>
      </c>
      <c r="X301" s="598"/>
      <c r="Y301" s="597"/>
    </row>
    <row r="302" spans="1:25">
      <c r="A302" s="633">
        <v>45589</v>
      </c>
      <c r="B302" s="688">
        <v>111.06153405131953</v>
      </c>
      <c r="C302" s="688">
        <v>109.61454232667349</v>
      </c>
      <c r="D302" s="688">
        <v>109.83540954206886</v>
      </c>
      <c r="E302" s="688">
        <v>113.56769881528868</v>
      </c>
      <c r="F302" s="688">
        <v>112.14890847188701</v>
      </c>
      <c r="G302" s="688"/>
      <c r="H302" s="688"/>
      <c r="I302" s="688"/>
      <c r="J302" s="688"/>
      <c r="K302" s="688">
        <v>112.15109117847408</v>
      </c>
      <c r="L302" s="688">
        <v>110.72257634967669</v>
      </c>
      <c r="M302" s="688">
        <v>107.27997247451555</v>
      </c>
      <c r="N302" s="688">
        <v>109.5426536430665</v>
      </c>
      <c r="O302" s="688">
        <v>108.24211816347983</v>
      </c>
      <c r="P302" s="688">
        <v>107.74980655434234</v>
      </c>
      <c r="Q302" s="688">
        <v>111.53315800670015</v>
      </c>
      <c r="R302" s="688">
        <v>100.86828983281988</v>
      </c>
      <c r="S302" s="688">
        <v>103.62806936878626</v>
      </c>
      <c r="T302" s="688">
        <v>107.67601144957055</v>
      </c>
      <c r="U302" s="688">
        <v>112.75430066832868</v>
      </c>
      <c r="V302" s="688"/>
      <c r="W302" s="688">
        <v>109.29051109796535</v>
      </c>
      <c r="X302" s="598"/>
      <c r="Y302" s="597"/>
    </row>
    <row r="303" spans="1:25">
      <c r="A303" s="633">
        <v>45620</v>
      </c>
      <c r="B303" s="688">
        <v>113.99144819518985</v>
      </c>
      <c r="C303" s="688">
        <v>111.71515180513602</v>
      </c>
      <c r="D303" s="688">
        <v>111.84920887004279</v>
      </c>
      <c r="E303" s="688">
        <v>117.27960587530136</v>
      </c>
      <c r="F303" s="688">
        <v>115.4944429799806</v>
      </c>
      <c r="G303" s="688"/>
      <c r="H303" s="688"/>
      <c r="I303" s="688"/>
      <c r="J303" s="688"/>
      <c r="K303" s="688">
        <v>115.4886860204445</v>
      </c>
      <c r="L303" s="688">
        <v>113.1380405010445</v>
      </c>
      <c r="M303" s="688">
        <v>109.39520247525243</v>
      </c>
      <c r="N303" s="688">
        <v>111.61710374124952</v>
      </c>
      <c r="O303" s="688">
        <v>109.99251250337241</v>
      </c>
      <c r="P303" s="688">
        <v>109.74489796469659</v>
      </c>
      <c r="Q303" s="688">
        <v>114.50617844588082</v>
      </c>
      <c r="R303" s="688">
        <v>101.0354049718795</v>
      </c>
      <c r="S303" s="688">
        <v>104.32920950764056</v>
      </c>
      <c r="T303" s="688">
        <v>109.809047476017</v>
      </c>
      <c r="U303" s="688">
        <v>115.94321044685692</v>
      </c>
      <c r="V303" s="688"/>
      <c r="W303" s="688">
        <v>111.3685743693804</v>
      </c>
      <c r="X303" s="598"/>
      <c r="Y303" s="597"/>
    </row>
    <row r="304" spans="1:25">
      <c r="A304" s="633">
        <v>45650</v>
      </c>
      <c r="B304" s="688">
        <v>100</v>
      </c>
      <c r="C304" s="688">
        <v>100</v>
      </c>
      <c r="D304" s="688">
        <v>100</v>
      </c>
      <c r="E304" s="688">
        <v>100</v>
      </c>
      <c r="F304" s="688">
        <v>100</v>
      </c>
      <c r="G304" s="688">
        <v>100</v>
      </c>
      <c r="H304" s="688">
        <v>100</v>
      </c>
      <c r="I304" s="688">
        <v>100</v>
      </c>
      <c r="J304" s="688">
        <v>100</v>
      </c>
      <c r="K304" s="688">
        <v>100</v>
      </c>
      <c r="L304" s="688">
        <v>100</v>
      </c>
      <c r="M304" s="688">
        <v>100</v>
      </c>
      <c r="N304" s="688">
        <v>100</v>
      </c>
      <c r="O304" s="688">
        <v>100</v>
      </c>
      <c r="P304" s="688">
        <v>100</v>
      </c>
      <c r="Q304" s="688">
        <v>100</v>
      </c>
      <c r="R304" s="688">
        <v>100</v>
      </c>
      <c r="S304" s="688">
        <v>100</v>
      </c>
      <c r="T304" s="688">
        <v>100</v>
      </c>
      <c r="U304" s="688">
        <v>100</v>
      </c>
      <c r="V304" s="688">
        <v>100</v>
      </c>
      <c r="W304" s="688">
        <v>100</v>
      </c>
      <c r="X304" s="598"/>
      <c r="Y304" s="597"/>
    </row>
    <row r="305" spans="1:25" ht="14.5">
      <c r="A305" s="599"/>
      <c r="B305" s="596"/>
      <c r="C305" s="596"/>
      <c r="D305" s="596"/>
      <c r="E305" s="596"/>
      <c r="F305" s="596"/>
      <c r="G305" s="596"/>
      <c r="H305" s="596"/>
      <c r="I305" s="596"/>
      <c r="J305" s="596"/>
      <c r="K305" s="596"/>
      <c r="L305" s="596"/>
      <c r="M305" s="596"/>
      <c r="N305" s="596"/>
      <c r="O305" s="596"/>
      <c r="P305" s="596"/>
      <c r="Q305" s="596"/>
      <c r="R305" s="596"/>
      <c r="S305" s="596"/>
      <c r="T305" s="596"/>
      <c r="U305" s="596"/>
      <c r="V305" s="596"/>
      <c r="W305" s="596"/>
      <c r="X305" s="598"/>
      <c r="Y305" s="597"/>
    </row>
    <row r="306" spans="1:25">
      <c r="A306" s="591" t="s">
        <v>11</v>
      </c>
      <c r="X306" s="598"/>
    </row>
    <row r="307" spans="1:25">
      <c r="C307" s="601"/>
      <c r="X307" s="598"/>
    </row>
    <row r="308" spans="1:25">
      <c r="C308" s="601"/>
      <c r="X308" s="598"/>
    </row>
    <row r="309" spans="1:25">
      <c r="X309" s="598"/>
    </row>
    <row r="310" spans="1:25">
      <c r="X310" s="598"/>
    </row>
    <row r="311" spans="1:25" ht="14.5">
      <c r="R311" s="593"/>
      <c r="S311" s="593"/>
      <c r="X311" s="598"/>
    </row>
    <row r="312" spans="1:25" ht="14.5">
      <c r="R312" s="593"/>
      <c r="S312" s="593"/>
      <c r="X312" s="598"/>
    </row>
    <row r="313" spans="1:25" ht="14.5">
      <c r="R313" s="593"/>
      <c r="S313" s="593"/>
      <c r="X313" s="598"/>
    </row>
    <row r="314" spans="1:25" ht="14.5">
      <c r="R314" s="593"/>
      <c r="S314" s="593"/>
      <c r="X314" s="598"/>
    </row>
  </sheetData>
  <hyperlinks>
    <hyperlink ref="A1" location="Menu!A1" display="Return to Menu" xr:uid="{CF940D6F-A3DB-486A-9775-CC2300A70420}"/>
  </hyperlinks>
  <pageMargins left="0.59055118110236227" right="0" top="0.74803149606299213" bottom="0.39370078740157483" header="0.39370078740157483" footer="0.15748031496062992"/>
  <pageSetup scale="57" orientation="portrait" r:id="rId1"/>
  <headerFooter alignWithMargins="0">
    <oddFooter>&amp;C5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4794B-E77D-4E71-90D4-18D9034CA014}">
  <dimension ref="A1:Q307"/>
  <sheetViews>
    <sheetView view="pageBreakPreview" zoomScale="70" zoomScaleNormal="80" zoomScaleSheetLayoutView="70" workbookViewId="0">
      <pane xSplit="1" ySplit="5" topLeftCell="B289" activePane="bottomRight" state="frozen"/>
      <selection pane="topRight"/>
      <selection pane="bottomLeft"/>
      <selection pane="bottomRight"/>
    </sheetView>
  </sheetViews>
  <sheetFormatPr defaultColWidth="16.26953125" defaultRowHeight="15"/>
  <cols>
    <col min="1" max="1" width="44.453125" style="656" customWidth="1"/>
    <col min="2" max="2" width="10.26953125" style="656" bestFit="1" customWidth="1"/>
    <col min="3" max="3" width="15.7265625" style="656" bestFit="1" customWidth="1"/>
    <col min="4" max="4" width="19.54296875" style="656" bestFit="1" customWidth="1"/>
    <col min="5" max="5" width="10.1796875" style="656" customWidth="1"/>
    <col min="6" max="6" width="10.26953125" style="656" bestFit="1" customWidth="1"/>
    <col min="7" max="7" width="15.7265625" style="656" bestFit="1" customWidth="1"/>
    <col min="8" max="8" width="19.54296875" style="656" bestFit="1" customWidth="1"/>
    <col min="9" max="9" width="13.54296875" style="656" customWidth="1"/>
    <col min="10" max="10" width="10.453125" style="656" bestFit="1" customWidth="1"/>
    <col min="11" max="11" width="15.81640625" style="656" bestFit="1" customWidth="1"/>
    <col min="12" max="12" width="19.7265625" style="656" bestFit="1" customWidth="1"/>
    <col min="13" max="13" width="8.54296875" style="656" bestFit="1" customWidth="1"/>
    <col min="14" max="14" width="10.453125" style="656" bestFit="1" customWidth="1"/>
    <col min="15" max="15" width="15.81640625" style="656" bestFit="1" customWidth="1"/>
    <col min="16" max="16" width="19.7265625" style="656" bestFit="1" customWidth="1"/>
    <col min="17" max="17" width="8.7265625" style="656" bestFit="1" customWidth="1"/>
    <col min="18" max="226" width="9.1796875" style="656" customWidth="1"/>
    <col min="227" max="227" width="13.7265625" style="656" customWidth="1"/>
    <col min="228" max="228" width="11.7265625" style="656" customWidth="1"/>
    <col min="229" max="229" width="16.26953125" style="656" customWidth="1"/>
    <col min="230" max="230" width="22" style="656" customWidth="1"/>
    <col min="231" max="234" width="11.7265625" style="656" customWidth="1"/>
    <col min="235" max="235" width="14" style="656" customWidth="1"/>
    <col min="236" max="236" width="19" style="656" customWidth="1"/>
    <col min="237" max="237" width="16.26953125" style="656"/>
    <col min="238" max="238" width="14" style="656" customWidth="1"/>
    <col min="239" max="239" width="19" style="656" customWidth="1"/>
    <col min="240" max="240" width="16.26953125" style="656" customWidth="1"/>
    <col min="241" max="241" width="22" style="656" customWidth="1"/>
    <col min="242" max="242" width="11.7265625" style="656" customWidth="1"/>
    <col min="243" max="243" width="10.7265625" style="656" customWidth="1"/>
    <col min="244" max="244" width="16.7265625" style="656" customWidth="1"/>
    <col min="245" max="245" width="21.7265625" style="656" customWidth="1"/>
    <col min="246" max="246" width="8.7265625" style="656" customWidth="1"/>
    <col min="247" max="247" width="10.7265625" style="656" customWidth="1"/>
    <col min="248" max="248" width="16.7265625" style="656" customWidth="1"/>
    <col min="249" max="249" width="22.7265625" style="656" customWidth="1"/>
    <col min="250" max="250" width="8.7265625" style="656" customWidth="1"/>
    <col min="251" max="251" width="10.7265625" style="656" customWidth="1"/>
    <col min="252" max="252" width="16.7265625" style="656" customWidth="1"/>
    <col min="253" max="253" width="22.7265625" style="656" customWidth="1"/>
    <col min="254" max="254" width="8.7265625" style="656" customWidth="1"/>
    <col min="255" max="482" width="9.1796875" style="656" customWidth="1"/>
    <col min="483" max="483" width="13.7265625" style="656" customWidth="1"/>
    <col min="484" max="484" width="11.7265625" style="656" customWidth="1"/>
    <col min="485" max="485" width="16.26953125" style="656" customWidth="1"/>
    <col min="486" max="486" width="22" style="656" customWidth="1"/>
    <col min="487" max="490" width="11.7265625" style="656" customWidth="1"/>
    <col min="491" max="491" width="14" style="656" customWidth="1"/>
    <col min="492" max="492" width="19" style="656" customWidth="1"/>
    <col min="493" max="493" width="16.26953125" style="656"/>
    <col min="494" max="494" width="14" style="656" customWidth="1"/>
    <col min="495" max="495" width="19" style="656" customWidth="1"/>
    <col min="496" max="496" width="16.26953125" style="656" customWidth="1"/>
    <col min="497" max="497" width="22" style="656" customWidth="1"/>
    <col min="498" max="498" width="11.7265625" style="656" customWidth="1"/>
    <col min="499" max="499" width="10.7265625" style="656" customWidth="1"/>
    <col min="500" max="500" width="16.7265625" style="656" customWidth="1"/>
    <col min="501" max="501" width="21.7265625" style="656" customWidth="1"/>
    <col min="502" max="502" width="8.7265625" style="656" customWidth="1"/>
    <col min="503" max="503" width="10.7265625" style="656" customWidth="1"/>
    <col min="504" max="504" width="16.7265625" style="656" customWidth="1"/>
    <col min="505" max="505" width="22.7265625" style="656" customWidth="1"/>
    <col min="506" max="506" width="8.7265625" style="656" customWidth="1"/>
    <col min="507" max="507" width="10.7265625" style="656" customWidth="1"/>
    <col min="508" max="508" width="16.7265625" style="656" customWidth="1"/>
    <col min="509" max="509" width="22.7265625" style="656" customWidth="1"/>
    <col min="510" max="510" width="8.7265625" style="656" customWidth="1"/>
    <col min="511" max="738" width="9.1796875" style="656" customWidth="1"/>
    <col min="739" max="739" width="13.7265625" style="656" customWidth="1"/>
    <col min="740" max="740" width="11.7265625" style="656" customWidth="1"/>
    <col min="741" max="741" width="16.26953125" style="656" customWidth="1"/>
    <col min="742" max="742" width="22" style="656" customWidth="1"/>
    <col min="743" max="746" width="11.7265625" style="656" customWidth="1"/>
    <col min="747" max="747" width="14" style="656" customWidth="1"/>
    <col min="748" max="748" width="19" style="656" customWidth="1"/>
    <col min="749" max="749" width="16.26953125" style="656"/>
    <col min="750" max="750" width="14" style="656" customWidth="1"/>
    <col min="751" max="751" width="19" style="656" customWidth="1"/>
    <col min="752" max="752" width="16.26953125" style="656" customWidth="1"/>
    <col min="753" max="753" width="22" style="656" customWidth="1"/>
    <col min="754" max="754" width="11.7265625" style="656" customWidth="1"/>
    <col min="755" max="755" width="10.7265625" style="656" customWidth="1"/>
    <col min="756" max="756" width="16.7265625" style="656" customWidth="1"/>
    <col min="757" max="757" width="21.7265625" style="656" customWidth="1"/>
    <col min="758" max="758" width="8.7265625" style="656" customWidth="1"/>
    <col min="759" max="759" width="10.7265625" style="656" customWidth="1"/>
    <col min="760" max="760" width="16.7265625" style="656" customWidth="1"/>
    <col min="761" max="761" width="22.7265625" style="656" customWidth="1"/>
    <col min="762" max="762" width="8.7265625" style="656" customWidth="1"/>
    <col min="763" max="763" width="10.7265625" style="656" customWidth="1"/>
    <col min="764" max="764" width="16.7265625" style="656" customWidth="1"/>
    <col min="765" max="765" width="22.7265625" style="656" customWidth="1"/>
    <col min="766" max="766" width="8.7265625" style="656" customWidth="1"/>
    <col min="767" max="994" width="9.1796875" style="656" customWidth="1"/>
    <col min="995" max="995" width="13.7265625" style="656" customWidth="1"/>
    <col min="996" max="996" width="11.7265625" style="656" customWidth="1"/>
    <col min="997" max="997" width="16.26953125" style="656" customWidth="1"/>
    <col min="998" max="998" width="22" style="656" customWidth="1"/>
    <col min="999" max="1002" width="11.7265625" style="656" customWidth="1"/>
    <col min="1003" max="1003" width="14" style="656" customWidth="1"/>
    <col min="1004" max="1004" width="19" style="656" customWidth="1"/>
    <col min="1005" max="1005" width="16.26953125" style="656"/>
    <col min="1006" max="1006" width="14" style="656" customWidth="1"/>
    <col min="1007" max="1007" width="19" style="656" customWidth="1"/>
    <col min="1008" max="1008" width="16.26953125" style="656" customWidth="1"/>
    <col min="1009" max="1009" width="22" style="656" customWidth="1"/>
    <col min="1010" max="1010" width="11.7265625" style="656" customWidth="1"/>
    <col min="1011" max="1011" width="10.7265625" style="656" customWidth="1"/>
    <col min="1012" max="1012" width="16.7265625" style="656" customWidth="1"/>
    <col min="1013" max="1013" width="21.7265625" style="656" customWidth="1"/>
    <col min="1014" max="1014" width="8.7265625" style="656" customWidth="1"/>
    <col min="1015" max="1015" width="10.7265625" style="656" customWidth="1"/>
    <col min="1016" max="1016" width="16.7265625" style="656" customWidth="1"/>
    <col min="1017" max="1017" width="22.7265625" style="656" customWidth="1"/>
    <col min="1018" max="1018" width="8.7265625" style="656" customWidth="1"/>
    <col min="1019" max="1019" width="10.7265625" style="656" customWidth="1"/>
    <col min="1020" max="1020" width="16.7265625" style="656" customWidth="1"/>
    <col min="1021" max="1021" width="22.7265625" style="656" customWidth="1"/>
    <col min="1022" max="1022" width="8.7265625" style="656" customWidth="1"/>
    <col min="1023" max="1250" width="9.1796875" style="656" customWidth="1"/>
    <col min="1251" max="1251" width="13.7265625" style="656" customWidth="1"/>
    <col min="1252" max="1252" width="11.7265625" style="656" customWidth="1"/>
    <col min="1253" max="1253" width="16.26953125" style="656" customWidth="1"/>
    <col min="1254" max="1254" width="22" style="656" customWidth="1"/>
    <col min="1255" max="1258" width="11.7265625" style="656" customWidth="1"/>
    <col min="1259" max="1259" width="14" style="656" customWidth="1"/>
    <col min="1260" max="1260" width="19" style="656" customWidth="1"/>
    <col min="1261" max="1261" width="16.26953125" style="656"/>
    <col min="1262" max="1262" width="14" style="656" customWidth="1"/>
    <col min="1263" max="1263" width="19" style="656" customWidth="1"/>
    <col min="1264" max="1264" width="16.26953125" style="656" customWidth="1"/>
    <col min="1265" max="1265" width="22" style="656" customWidth="1"/>
    <col min="1266" max="1266" width="11.7265625" style="656" customWidth="1"/>
    <col min="1267" max="1267" width="10.7265625" style="656" customWidth="1"/>
    <col min="1268" max="1268" width="16.7265625" style="656" customWidth="1"/>
    <col min="1269" max="1269" width="21.7265625" style="656" customWidth="1"/>
    <col min="1270" max="1270" width="8.7265625" style="656" customWidth="1"/>
    <col min="1271" max="1271" width="10.7265625" style="656" customWidth="1"/>
    <col min="1272" max="1272" width="16.7265625" style="656" customWidth="1"/>
    <col min="1273" max="1273" width="22.7265625" style="656" customWidth="1"/>
    <col min="1274" max="1274" width="8.7265625" style="656" customWidth="1"/>
    <col min="1275" max="1275" width="10.7265625" style="656" customWidth="1"/>
    <col min="1276" max="1276" width="16.7265625" style="656" customWidth="1"/>
    <col min="1277" max="1277" width="22.7265625" style="656" customWidth="1"/>
    <col min="1278" max="1278" width="8.7265625" style="656" customWidth="1"/>
    <col min="1279" max="1506" width="9.1796875" style="656" customWidth="1"/>
    <col min="1507" max="1507" width="13.7265625" style="656" customWidth="1"/>
    <col min="1508" max="1508" width="11.7265625" style="656" customWidth="1"/>
    <col min="1509" max="1509" width="16.26953125" style="656" customWidth="1"/>
    <col min="1510" max="1510" width="22" style="656" customWidth="1"/>
    <col min="1511" max="1514" width="11.7265625" style="656" customWidth="1"/>
    <col min="1515" max="1515" width="14" style="656" customWidth="1"/>
    <col min="1516" max="1516" width="19" style="656" customWidth="1"/>
    <col min="1517" max="1517" width="16.26953125" style="656"/>
    <col min="1518" max="1518" width="14" style="656" customWidth="1"/>
    <col min="1519" max="1519" width="19" style="656" customWidth="1"/>
    <col min="1520" max="1520" width="16.26953125" style="656" customWidth="1"/>
    <col min="1521" max="1521" width="22" style="656" customWidth="1"/>
    <col min="1522" max="1522" width="11.7265625" style="656" customWidth="1"/>
    <col min="1523" max="1523" width="10.7265625" style="656" customWidth="1"/>
    <col min="1524" max="1524" width="16.7265625" style="656" customWidth="1"/>
    <col min="1525" max="1525" width="21.7265625" style="656" customWidth="1"/>
    <col min="1526" max="1526" width="8.7265625" style="656" customWidth="1"/>
    <col min="1527" max="1527" width="10.7265625" style="656" customWidth="1"/>
    <col min="1528" max="1528" width="16.7265625" style="656" customWidth="1"/>
    <col min="1529" max="1529" width="22.7265625" style="656" customWidth="1"/>
    <col min="1530" max="1530" width="8.7265625" style="656" customWidth="1"/>
    <col min="1531" max="1531" width="10.7265625" style="656" customWidth="1"/>
    <col min="1532" max="1532" width="16.7265625" style="656" customWidth="1"/>
    <col min="1533" max="1533" width="22.7265625" style="656" customWidth="1"/>
    <col min="1534" max="1534" width="8.7265625" style="656" customWidth="1"/>
    <col min="1535" max="1762" width="9.1796875" style="656" customWidth="1"/>
    <col min="1763" max="1763" width="13.7265625" style="656" customWidth="1"/>
    <col min="1764" max="1764" width="11.7265625" style="656" customWidth="1"/>
    <col min="1765" max="1765" width="16.26953125" style="656" customWidth="1"/>
    <col min="1766" max="1766" width="22" style="656" customWidth="1"/>
    <col min="1767" max="1770" width="11.7265625" style="656" customWidth="1"/>
    <col min="1771" max="1771" width="14" style="656" customWidth="1"/>
    <col min="1772" max="1772" width="19" style="656" customWidth="1"/>
    <col min="1773" max="1773" width="16.26953125" style="656"/>
    <col min="1774" max="1774" width="14" style="656" customWidth="1"/>
    <col min="1775" max="1775" width="19" style="656" customWidth="1"/>
    <col min="1776" max="1776" width="16.26953125" style="656" customWidth="1"/>
    <col min="1777" max="1777" width="22" style="656" customWidth="1"/>
    <col min="1778" max="1778" width="11.7265625" style="656" customWidth="1"/>
    <col min="1779" max="1779" width="10.7265625" style="656" customWidth="1"/>
    <col min="1780" max="1780" width="16.7265625" style="656" customWidth="1"/>
    <col min="1781" max="1781" width="21.7265625" style="656" customWidth="1"/>
    <col min="1782" max="1782" width="8.7265625" style="656" customWidth="1"/>
    <col min="1783" max="1783" width="10.7265625" style="656" customWidth="1"/>
    <col min="1784" max="1784" width="16.7265625" style="656" customWidth="1"/>
    <col min="1785" max="1785" width="22.7265625" style="656" customWidth="1"/>
    <col min="1786" max="1786" width="8.7265625" style="656" customWidth="1"/>
    <col min="1787" max="1787" width="10.7265625" style="656" customWidth="1"/>
    <col min="1788" max="1788" width="16.7265625" style="656" customWidth="1"/>
    <col min="1789" max="1789" width="22.7265625" style="656" customWidth="1"/>
    <col min="1790" max="1790" width="8.7265625" style="656" customWidth="1"/>
    <col min="1791" max="2018" width="9.1796875" style="656" customWidth="1"/>
    <col min="2019" max="2019" width="13.7265625" style="656" customWidth="1"/>
    <col min="2020" max="2020" width="11.7265625" style="656" customWidth="1"/>
    <col min="2021" max="2021" width="16.26953125" style="656" customWidth="1"/>
    <col min="2022" max="2022" width="22" style="656" customWidth="1"/>
    <col min="2023" max="2026" width="11.7265625" style="656" customWidth="1"/>
    <col min="2027" max="2027" width="14" style="656" customWidth="1"/>
    <col min="2028" max="2028" width="19" style="656" customWidth="1"/>
    <col min="2029" max="2029" width="16.26953125" style="656"/>
    <col min="2030" max="2030" width="14" style="656" customWidth="1"/>
    <col min="2031" max="2031" width="19" style="656" customWidth="1"/>
    <col min="2032" max="2032" width="16.26953125" style="656" customWidth="1"/>
    <col min="2033" max="2033" width="22" style="656" customWidth="1"/>
    <col min="2034" max="2034" width="11.7265625" style="656" customWidth="1"/>
    <col min="2035" max="2035" width="10.7265625" style="656" customWidth="1"/>
    <col min="2036" max="2036" width="16.7265625" style="656" customWidth="1"/>
    <col min="2037" max="2037" width="21.7265625" style="656" customWidth="1"/>
    <col min="2038" max="2038" width="8.7265625" style="656" customWidth="1"/>
    <col min="2039" max="2039" width="10.7265625" style="656" customWidth="1"/>
    <col min="2040" max="2040" width="16.7265625" style="656" customWidth="1"/>
    <col min="2041" max="2041" width="22.7265625" style="656" customWidth="1"/>
    <col min="2042" max="2042" width="8.7265625" style="656" customWidth="1"/>
    <col min="2043" max="2043" width="10.7265625" style="656" customWidth="1"/>
    <col min="2044" max="2044" width="16.7265625" style="656" customWidth="1"/>
    <col min="2045" max="2045" width="22.7265625" style="656" customWidth="1"/>
    <col min="2046" max="2046" width="8.7265625" style="656" customWidth="1"/>
    <col min="2047" max="2274" width="9.1796875" style="656" customWidth="1"/>
    <col min="2275" max="2275" width="13.7265625" style="656" customWidth="1"/>
    <col min="2276" max="2276" width="11.7265625" style="656" customWidth="1"/>
    <col min="2277" max="2277" width="16.26953125" style="656" customWidth="1"/>
    <col min="2278" max="2278" width="22" style="656" customWidth="1"/>
    <col min="2279" max="2282" width="11.7265625" style="656" customWidth="1"/>
    <col min="2283" max="2283" width="14" style="656" customWidth="1"/>
    <col min="2284" max="2284" width="19" style="656" customWidth="1"/>
    <col min="2285" max="2285" width="16.26953125" style="656"/>
    <col min="2286" max="2286" width="14" style="656" customWidth="1"/>
    <col min="2287" max="2287" width="19" style="656" customWidth="1"/>
    <col min="2288" max="2288" width="16.26953125" style="656" customWidth="1"/>
    <col min="2289" max="2289" width="22" style="656" customWidth="1"/>
    <col min="2290" max="2290" width="11.7265625" style="656" customWidth="1"/>
    <col min="2291" max="2291" width="10.7265625" style="656" customWidth="1"/>
    <col min="2292" max="2292" width="16.7265625" style="656" customWidth="1"/>
    <col min="2293" max="2293" width="21.7265625" style="656" customWidth="1"/>
    <col min="2294" max="2294" width="8.7265625" style="656" customWidth="1"/>
    <col min="2295" max="2295" width="10.7265625" style="656" customWidth="1"/>
    <col min="2296" max="2296" width="16.7265625" style="656" customWidth="1"/>
    <col min="2297" max="2297" width="22.7265625" style="656" customWidth="1"/>
    <col min="2298" max="2298" width="8.7265625" style="656" customWidth="1"/>
    <col min="2299" max="2299" width="10.7265625" style="656" customWidth="1"/>
    <col min="2300" max="2300" width="16.7265625" style="656" customWidth="1"/>
    <col min="2301" max="2301" width="22.7265625" style="656" customWidth="1"/>
    <col min="2302" max="2302" width="8.7265625" style="656" customWidth="1"/>
    <col min="2303" max="2530" width="9.1796875" style="656" customWidth="1"/>
    <col min="2531" max="2531" width="13.7265625" style="656" customWidth="1"/>
    <col min="2532" max="2532" width="11.7265625" style="656" customWidth="1"/>
    <col min="2533" max="2533" width="16.26953125" style="656" customWidth="1"/>
    <col min="2534" max="2534" width="22" style="656" customWidth="1"/>
    <col min="2535" max="2538" width="11.7265625" style="656" customWidth="1"/>
    <col min="2539" max="2539" width="14" style="656" customWidth="1"/>
    <col min="2540" max="2540" width="19" style="656" customWidth="1"/>
    <col min="2541" max="2541" width="16.26953125" style="656"/>
    <col min="2542" max="2542" width="14" style="656" customWidth="1"/>
    <col min="2543" max="2543" width="19" style="656" customWidth="1"/>
    <col min="2544" max="2544" width="16.26953125" style="656" customWidth="1"/>
    <col min="2545" max="2545" width="22" style="656" customWidth="1"/>
    <col min="2546" max="2546" width="11.7265625" style="656" customWidth="1"/>
    <col min="2547" max="2547" width="10.7265625" style="656" customWidth="1"/>
    <col min="2548" max="2548" width="16.7265625" style="656" customWidth="1"/>
    <col min="2549" max="2549" width="21.7265625" style="656" customWidth="1"/>
    <col min="2550" max="2550" width="8.7265625" style="656" customWidth="1"/>
    <col min="2551" max="2551" width="10.7265625" style="656" customWidth="1"/>
    <col min="2552" max="2552" width="16.7265625" style="656" customWidth="1"/>
    <col min="2553" max="2553" width="22.7265625" style="656" customWidth="1"/>
    <col min="2554" max="2554" width="8.7265625" style="656" customWidth="1"/>
    <col min="2555" max="2555" width="10.7265625" style="656" customWidth="1"/>
    <col min="2556" max="2556" width="16.7265625" style="656" customWidth="1"/>
    <col min="2557" max="2557" width="22.7265625" style="656" customWidth="1"/>
    <col min="2558" max="2558" width="8.7265625" style="656" customWidth="1"/>
    <col min="2559" max="2786" width="9.1796875" style="656" customWidth="1"/>
    <col min="2787" max="2787" width="13.7265625" style="656" customWidth="1"/>
    <col min="2788" max="2788" width="11.7265625" style="656" customWidth="1"/>
    <col min="2789" max="2789" width="16.26953125" style="656" customWidth="1"/>
    <col min="2790" max="2790" width="22" style="656" customWidth="1"/>
    <col min="2791" max="2794" width="11.7265625" style="656" customWidth="1"/>
    <col min="2795" max="2795" width="14" style="656" customWidth="1"/>
    <col min="2796" max="2796" width="19" style="656" customWidth="1"/>
    <col min="2797" max="2797" width="16.26953125" style="656"/>
    <col min="2798" max="2798" width="14" style="656" customWidth="1"/>
    <col min="2799" max="2799" width="19" style="656" customWidth="1"/>
    <col min="2800" max="2800" width="16.26953125" style="656" customWidth="1"/>
    <col min="2801" max="2801" width="22" style="656" customWidth="1"/>
    <col min="2802" max="2802" width="11.7265625" style="656" customWidth="1"/>
    <col min="2803" max="2803" width="10.7265625" style="656" customWidth="1"/>
    <col min="2804" max="2804" width="16.7265625" style="656" customWidth="1"/>
    <col min="2805" max="2805" width="21.7265625" style="656" customWidth="1"/>
    <col min="2806" max="2806" width="8.7265625" style="656" customWidth="1"/>
    <col min="2807" max="2807" width="10.7265625" style="656" customWidth="1"/>
    <col min="2808" max="2808" width="16.7265625" style="656" customWidth="1"/>
    <col min="2809" max="2809" width="22.7265625" style="656" customWidth="1"/>
    <col min="2810" max="2810" width="8.7265625" style="656" customWidth="1"/>
    <col min="2811" max="2811" width="10.7265625" style="656" customWidth="1"/>
    <col min="2812" max="2812" width="16.7265625" style="656" customWidth="1"/>
    <col min="2813" max="2813" width="22.7265625" style="656" customWidth="1"/>
    <col min="2814" max="2814" width="8.7265625" style="656" customWidth="1"/>
    <col min="2815" max="3042" width="9.1796875" style="656" customWidth="1"/>
    <col min="3043" max="3043" width="13.7265625" style="656" customWidth="1"/>
    <col min="3044" max="3044" width="11.7265625" style="656" customWidth="1"/>
    <col min="3045" max="3045" width="16.26953125" style="656" customWidth="1"/>
    <col min="3046" max="3046" width="22" style="656" customWidth="1"/>
    <col min="3047" max="3050" width="11.7265625" style="656" customWidth="1"/>
    <col min="3051" max="3051" width="14" style="656" customWidth="1"/>
    <col min="3052" max="3052" width="19" style="656" customWidth="1"/>
    <col min="3053" max="3053" width="16.26953125" style="656"/>
    <col min="3054" max="3054" width="14" style="656" customWidth="1"/>
    <col min="3055" max="3055" width="19" style="656" customWidth="1"/>
    <col min="3056" max="3056" width="16.26953125" style="656" customWidth="1"/>
    <col min="3057" max="3057" width="22" style="656" customWidth="1"/>
    <col min="3058" max="3058" width="11.7265625" style="656" customWidth="1"/>
    <col min="3059" max="3059" width="10.7265625" style="656" customWidth="1"/>
    <col min="3060" max="3060" width="16.7265625" style="656" customWidth="1"/>
    <col min="3061" max="3061" width="21.7265625" style="656" customWidth="1"/>
    <col min="3062" max="3062" width="8.7265625" style="656" customWidth="1"/>
    <col min="3063" max="3063" width="10.7265625" style="656" customWidth="1"/>
    <col min="3064" max="3064" width="16.7265625" style="656" customWidth="1"/>
    <col min="3065" max="3065" width="22.7265625" style="656" customWidth="1"/>
    <col min="3066" max="3066" width="8.7265625" style="656" customWidth="1"/>
    <col min="3067" max="3067" width="10.7265625" style="656" customWidth="1"/>
    <col min="3068" max="3068" width="16.7265625" style="656" customWidth="1"/>
    <col min="3069" max="3069" width="22.7265625" style="656" customWidth="1"/>
    <col min="3070" max="3070" width="8.7265625" style="656" customWidth="1"/>
    <col min="3071" max="3298" width="9.1796875" style="656" customWidth="1"/>
    <col min="3299" max="3299" width="13.7265625" style="656" customWidth="1"/>
    <col min="3300" max="3300" width="11.7265625" style="656" customWidth="1"/>
    <col min="3301" max="3301" width="16.26953125" style="656" customWidth="1"/>
    <col min="3302" max="3302" width="22" style="656" customWidth="1"/>
    <col min="3303" max="3306" width="11.7265625" style="656" customWidth="1"/>
    <col min="3307" max="3307" width="14" style="656" customWidth="1"/>
    <col min="3308" max="3308" width="19" style="656" customWidth="1"/>
    <col min="3309" max="3309" width="16.26953125" style="656"/>
    <col min="3310" max="3310" width="14" style="656" customWidth="1"/>
    <col min="3311" max="3311" width="19" style="656" customWidth="1"/>
    <col min="3312" max="3312" width="16.26953125" style="656" customWidth="1"/>
    <col min="3313" max="3313" width="22" style="656" customWidth="1"/>
    <col min="3314" max="3314" width="11.7265625" style="656" customWidth="1"/>
    <col min="3315" max="3315" width="10.7265625" style="656" customWidth="1"/>
    <col min="3316" max="3316" width="16.7265625" style="656" customWidth="1"/>
    <col min="3317" max="3317" width="21.7265625" style="656" customWidth="1"/>
    <col min="3318" max="3318" width="8.7265625" style="656" customWidth="1"/>
    <col min="3319" max="3319" width="10.7265625" style="656" customWidth="1"/>
    <col min="3320" max="3320" width="16.7265625" style="656" customWidth="1"/>
    <col min="3321" max="3321" width="22.7265625" style="656" customWidth="1"/>
    <col min="3322" max="3322" width="8.7265625" style="656" customWidth="1"/>
    <col min="3323" max="3323" width="10.7265625" style="656" customWidth="1"/>
    <col min="3324" max="3324" width="16.7265625" style="656" customWidth="1"/>
    <col min="3325" max="3325" width="22.7265625" style="656" customWidth="1"/>
    <col min="3326" max="3326" width="8.7265625" style="656" customWidth="1"/>
    <col min="3327" max="3554" width="9.1796875" style="656" customWidth="1"/>
    <col min="3555" max="3555" width="13.7265625" style="656" customWidth="1"/>
    <col min="3556" max="3556" width="11.7265625" style="656" customWidth="1"/>
    <col min="3557" max="3557" width="16.26953125" style="656" customWidth="1"/>
    <col min="3558" max="3558" width="22" style="656" customWidth="1"/>
    <col min="3559" max="3562" width="11.7265625" style="656" customWidth="1"/>
    <col min="3563" max="3563" width="14" style="656" customWidth="1"/>
    <col min="3564" max="3564" width="19" style="656" customWidth="1"/>
    <col min="3565" max="3565" width="16.26953125" style="656"/>
    <col min="3566" max="3566" width="14" style="656" customWidth="1"/>
    <col min="3567" max="3567" width="19" style="656" customWidth="1"/>
    <col min="3568" max="3568" width="16.26953125" style="656" customWidth="1"/>
    <col min="3569" max="3569" width="22" style="656" customWidth="1"/>
    <col min="3570" max="3570" width="11.7265625" style="656" customWidth="1"/>
    <col min="3571" max="3571" width="10.7265625" style="656" customWidth="1"/>
    <col min="3572" max="3572" width="16.7265625" style="656" customWidth="1"/>
    <col min="3573" max="3573" width="21.7265625" style="656" customWidth="1"/>
    <col min="3574" max="3574" width="8.7265625" style="656" customWidth="1"/>
    <col min="3575" max="3575" width="10.7265625" style="656" customWidth="1"/>
    <col min="3576" max="3576" width="16.7265625" style="656" customWidth="1"/>
    <col min="3577" max="3577" width="22.7265625" style="656" customWidth="1"/>
    <col min="3578" max="3578" width="8.7265625" style="656" customWidth="1"/>
    <col min="3579" max="3579" width="10.7265625" style="656" customWidth="1"/>
    <col min="3580" max="3580" width="16.7265625" style="656" customWidth="1"/>
    <col min="3581" max="3581" width="22.7265625" style="656" customWidth="1"/>
    <col min="3582" max="3582" width="8.7265625" style="656" customWidth="1"/>
    <col min="3583" max="3810" width="9.1796875" style="656" customWidth="1"/>
    <col min="3811" max="3811" width="13.7265625" style="656" customWidth="1"/>
    <col min="3812" max="3812" width="11.7265625" style="656" customWidth="1"/>
    <col min="3813" max="3813" width="16.26953125" style="656" customWidth="1"/>
    <col min="3814" max="3814" width="22" style="656" customWidth="1"/>
    <col min="3815" max="3818" width="11.7265625" style="656" customWidth="1"/>
    <col min="3819" max="3819" width="14" style="656" customWidth="1"/>
    <col min="3820" max="3820" width="19" style="656" customWidth="1"/>
    <col min="3821" max="3821" width="16.26953125" style="656"/>
    <col min="3822" max="3822" width="14" style="656" customWidth="1"/>
    <col min="3823" max="3823" width="19" style="656" customWidth="1"/>
    <col min="3824" max="3824" width="16.26953125" style="656" customWidth="1"/>
    <col min="3825" max="3825" width="22" style="656" customWidth="1"/>
    <col min="3826" max="3826" width="11.7265625" style="656" customWidth="1"/>
    <col min="3827" max="3827" width="10.7265625" style="656" customWidth="1"/>
    <col min="3828" max="3828" width="16.7265625" style="656" customWidth="1"/>
    <col min="3829" max="3829" width="21.7265625" style="656" customWidth="1"/>
    <col min="3830" max="3830" width="8.7265625" style="656" customWidth="1"/>
    <col min="3831" max="3831" width="10.7265625" style="656" customWidth="1"/>
    <col min="3832" max="3832" width="16.7265625" style="656" customWidth="1"/>
    <col min="3833" max="3833" width="22.7265625" style="656" customWidth="1"/>
    <col min="3834" max="3834" width="8.7265625" style="656" customWidth="1"/>
    <col min="3835" max="3835" width="10.7265625" style="656" customWidth="1"/>
    <col min="3836" max="3836" width="16.7265625" style="656" customWidth="1"/>
    <col min="3837" max="3837" width="22.7265625" style="656" customWidth="1"/>
    <col min="3838" max="3838" width="8.7265625" style="656" customWidth="1"/>
    <col min="3839" max="4066" width="9.1796875" style="656" customWidth="1"/>
    <col min="4067" max="4067" width="13.7265625" style="656" customWidth="1"/>
    <col min="4068" max="4068" width="11.7265625" style="656" customWidth="1"/>
    <col min="4069" max="4069" width="16.26953125" style="656" customWidth="1"/>
    <col min="4070" max="4070" width="22" style="656" customWidth="1"/>
    <col min="4071" max="4074" width="11.7265625" style="656" customWidth="1"/>
    <col min="4075" max="4075" width="14" style="656" customWidth="1"/>
    <col min="4076" max="4076" width="19" style="656" customWidth="1"/>
    <col min="4077" max="4077" width="16.26953125" style="656"/>
    <col min="4078" max="4078" width="14" style="656" customWidth="1"/>
    <col min="4079" max="4079" width="19" style="656" customWidth="1"/>
    <col min="4080" max="4080" width="16.26953125" style="656" customWidth="1"/>
    <col min="4081" max="4081" width="22" style="656" customWidth="1"/>
    <col min="4082" max="4082" width="11.7265625" style="656" customWidth="1"/>
    <col min="4083" max="4083" width="10.7265625" style="656" customWidth="1"/>
    <col min="4084" max="4084" width="16.7265625" style="656" customWidth="1"/>
    <col min="4085" max="4085" width="21.7265625" style="656" customWidth="1"/>
    <col min="4086" max="4086" width="8.7265625" style="656" customWidth="1"/>
    <col min="4087" max="4087" width="10.7265625" style="656" customWidth="1"/>
    <col min="4088" max="4088" width="16.7265625" style="656" customWidth="1"/>
    <col min="4089" max="4089" width="22.7265625" style="656" customWidth="1"/>
    <col min="4090" max="4090" width="8.7265625" style="656" customWidth="1"/>
    <col min="4091" max="4091" width="10.7265625" style="656" customWidth="1"/>
    <col min="4092" max="4092" width="16.7265625" style="656" customWidth="1"/>
    <col min="4093" max="4093" width="22.7265625" style="656" customWidth="1"/>
    <col min="4094" max="4094" width="8.7265625" style="656" customWidth="1"/>
    <col min="4095" max="4322" width="9.1796875" style="656" customWidth="1"/>
    <col min="4323" max="4323" width="13.7265625" style="656" customWidth="1"/>
    <col min="4324" max="4324" width="11.7265625" style="656" customWidth="1"/>
    <col min="4325" max="4325" width="16.26953125" style="656" customWidth="1"/>
    <col min="4326" max="4326" width="22" style="656" customWidth="1"/>
    <col min="4327" max="4330" width="11.7265625" style="656" customWidth="1"/>
    <col min="4331" max="4331" width="14" style="656" customWidth="1"/>
    <col min="4332" max="4332" width="19" style="656" customWidth="1"/>
    <col min="4333" max="4333" width="16.26953125" style="656"/>
    <col min="4334" max="4334" width="14" style="656" customWidth="1"/>
    <col min="4335" max="4335" width="19" style="656" customWidth="1"/>
    <col min="4336" max="4336" width="16.26953125" style="656" customWidth="1"/>
    <col min="4337" max="4337" width="22" style="656" customWidth="1"/>
    <col min="4338" max="4338" width="11.7265625" style="656" customWidth="1"/>
    <col min="4339" max="4339" width="10.7265625" style="656" customWidth="1"/>
    <col min="4340" max="4340" width="16.7265625" style="656" customWidth="1"/>
    <col min="4341" max="4341" width="21.7265625" style="656" customWidth="1"/>
    <col min="4342" max="4342" width="8.7265625" style="656" customWidth="1"/>
    <col min="4343" max="4343" width="10.7265625" style="656" customWidth="1"/>
    <col min="4344" max="4344" width="16.7265625" style="656" customWidth="1"/>
    <col min="4345" max="4345" width="22.7265625" style="656" customWidth="1"/>
    <col min="4346" max="4346" width="8.7265625" style="656" customWidth="1"/>
    <col min="4347" max="4347" width="10.7265625" style="656" customWidth="1"/>
    <col min="4348" max="4348" width="16.7265625" style="656" customWidth="1"/>
    <col min="4349" max="4349" width="22.7265625" style="656" customWidth="1"/>
    <col min="4350" max="4350" width="8.7265625" style="656" customWidth="1"/>
    <col min="4351" max="4578" width="9.1796875" style="656" customWidth="1"/>
    <col min="4579" max="4579" width="13.7265625" style="656" customWidth="1"/>
    <col min="4580" max="4580" width="11.7265625" style="656" customWidth="1"/>
    <col min="4581" max="4581" width="16.26953125" style="656" customWidth="1"/>
    <col min="4582" max="4582" width="22" style="656" customWidth="1"/>
    <col min="4583" max="4586" width="11.7265625" style="656" customWidth="1"/>
    <col min="4587" max="4587" width="14" style="656" customWidth="1"/>
    <col min="4588" max="4588" width="19" style="656" customWidth="1"/>
    <col min="4589" max="4589" width="16.26953125" style="656"/>
    <col min="4590" max="4590" width="14" style="656" customWidth="1"/>
    <col min="4591" max="4591" width="19" style="656" customWidth="1"/>
    <col min="4592" max="4592" width="16.26953125" style="656" customWidth="1"/>
    <col min="4593" max="4593" width="22" style="656" customWidth="1"/>
    <col min="4594" max="4594" width="11.7265625" style="656" customWidth="1"/>
    <col min="4595" max="4595" width="10.7265625" style="656" customWidth="1"/>
    <col min="4596" max="4596" width="16.7265625" style="656" customWidth="1"/>
    <col min="4597" max="4597" width="21.7265625" style="656" customWidth="1"/>
    <col min="4598" max="4598" width="8.7265625" style="656" customWidth="1"/>
    <col min="4599" max="4599" width="10.7265625" style="656" customWidth="1"/>
    <col min="4600" max="4600" width="16.7265625" style="656" customWidth="1"/>
    <col min="4601" max="4601" width="22.7265625" style="656" customWidth="1"/>
    <col min="4602" max="4602" width="8.7265625" style="656" customWidth="1"/>
    <col min="4603" max="4603" width="10.7265625" style="656" customWidth="1"/>
    <col min="4604" max="4604" width="16.7265625" style="656" customWidth="1"/>
    <col min="4605" max="4605" width="22.7265625" style="656" customWidth="1"/>
    <col min="4606" max="4606" width="8.7265625" style="656" customWidth="1"/>
    <col min="4607" max="4834" width="9.1796875" style="656" customWidth="1"/>
    <col min="4835" max="4835" width="13.7265625" style="656" customWidth="1"/>
    <col min="4836" max="4836" width="11.7265625" style="656" customWidth="1"/>
    <col min="4837" max="4837" width="16.26953125" style="656" customWidth="1"/>
    <col min="4838" max="4838" width="22" style="656" customWidth="1"/>
    <col min="4839" max="4842" width="11.7265625" style="656" customWidth="1"/>
    <col min="4843" max="4843" width="14" style="656" customWidth="1"/>
    <col min="4844" max="4844" width="19" style="656" customWidth="1"/>
    <col min="4845" max="4845" width="16.26953125" style="656"/>
    <col min="4846" max="4846" width="14" style="656" customWidth="1"/>
    <col min="4847" max="4847" width="19" style="656" customWidth="1"/>
    <col min="4848" max="4848" width="16.26953125" style="656" customWidth="1"/>
    <col min="4849" max="4849" width="22" style="656" customWidth="1"/>
    <col min="4850" max="4850" width="11.7265625" style="656" customWidth="1"/>
    <col min="4851" max="4851" width="10.7265625" style="656" customWidth="1"/>
    <col min="4852" max="4852" width="16.7265625" style="656" customWidth="1"/>
    <col min="4853" max="4853" width="21.7265625" style="656" customWidth="1"/>
    <col min="4854" max="4854" width="8.7265625" style="656" customWidth="1"/>
    <col min="4855" max="4855" width="10.7265625" style="656" customWidth="1"/>
    <col min="4856" max="4856" width="16.7265625" style="656" customWidth="1"/>
    <col min="4857" max="4857" width="22.7265625" style="656" customWidth="1"/>
    <col min="4858" max="4858" width="8.7265625" style="656" customWidth="1"/>
    <col min="4859" max="4859" width="10.7265625" style="656" customWidth="1"/>
    <col min="4860" max="4860" width="16.7265625" style="656" customWidth="1"/>
    <col min="4861" max="4861" width="22.7265625" style="656" customWidth="1"/>
    <col min="4862" max="4862" width="8.7265625" style="656" customWidth="1"/>
    <col min="4863" max="5090" width="9.1796875" style="656" customWidth="1"/>
    <col min="5091" max="5091" width="13.7265625" style="656" customWidth="1"/>
    <col min="5092" max="5092" width="11.7265625" style="656" customWidth="1"/>
    <col min="5093" max="5093" width="16.26953125" style="656" customWidth="1"/>
    <col min="5094" max="5094" width="22" style="656" customWidth="1"/>
    <col min="5095" max="5098" width="11.7265625" style="656" customWidth="1"/>
    <col min="5099" max="5099" width="14" style="656" customWidth="1"/>
    <col min="5100" max="5100" width="19" style="656" customWidth="1"/>
    <col min="5101" max="5101" width="16.26953125" style="656"/>
    <col min="5102" max="5102" width="14" style="656" customWidth="1"/>
    <col min="5103" max="5103" width="19" style="656" customWidth="1"/>
    <col min="5104" max="5104" width="16.26953125" style="656" customWidth="1"/>
    <col min="5105" max="5105" width="22" style="656" customWidth="1"/>
    <col min="5106" max="5106" width="11.7265625" style="656" customWidth="1"/>
    <col min="5107" max="5107" width="10.7265625" style="656" customWidth="1"/>
    <col min="5108" max="5108" width="16.7265625" style="656" customWidth="1"/>
    <col min="5109" max="5109" width="21.7265625" style="656" customWidth="1"/>
    <col min="5110" max="5110" width="8.7265625" style="656" customWidth="1"/>
    <col min="5111" max="5111" width="10.7265625" style="656" customWidth="1"/>
    <col min="5112" max="5112" width="16.7265625" style="656" customWidth="1"/>
    <col min="5113" max="5113" width="22.7265625" style="656" customWidth="1"/>
    <col min="5114" max="5114" width="8.7265625" style="656" customWidth="1"/>
    <col min="5115" max="5115" width="10.7265625" style="656" customWidth="1"/>
    <col min="5116" max="5116" width="16.7265625" style="656" customWidth="1"/>
    <col min="5117" max="5117" width="22.7265625" style="656" customWidth="1"/>
    <col min="5118" max="5118" width="8.7265625" style="656" customWidth="1"/>
    <col min="5119" max="5346" width="9.1796875" style="656" customWidth="1"/>
    <col min="5347" max="5347" width="13.7265625" style="656" customWidth="1"/>
    <col min="5348" max="5348" width="11.7265625" style="656" customWidth="1"/>
    <col min="5349" max="5349" width="16.26953125" style="656" customWidth="1"/>
    <col min="5350" max="5350" width="22" style="656" customWidth="1"/>
    <col min="5351" max="5354" width="11.7265625" style="656" customWidth="1"/>
    <col min="5355" max="5355" width="14" style="656" customWidth="1"/>
    <col min="5356" max="5356" width="19" style="656" customWidth="1"/>
    <col min="5357" max="5357" width="16.26953125" style="656"/>
    <col min="5358" max="5358" width="14" style="656" customWidth="1"/>
    <col min="5359" max="5359" width="19" style="656" customWidth="1"/>
    <col min="5360" max="5360" width="16.26953125" style="656" customWidth="1"/>
    <col min="5361" max="5361" width="22" style="656" customWidth="1"/>
    <col min="5362" max="5362" width="11.7265625" style="656" customWidth="1"/>
    <col min="5363" max="5363" width="10.7265625" style="656" customWidth="1"/>
    <col min="5364" max="5364" width="16.7265625" style="656" customWidth="1"/>
    <col min="5365" max="5365" width="21.7265625" style="656" customWidth="1"/>
    <col min="5366" max="5366" width="8.7265625" style="656" customWidth="1"/>
    <col min="5367" max="5367" width="10.7265625" style="656" customWidth="1"/>
    <col min="5368" max="5368" width="16.7265625" style="656" customWidth="1"/>
    <col min="5369" max="5369" width="22.7265625" style="656" customWidth="1"/>
    <col min="5370" max="5370" width="8.7265625" style="656" customWidth="1"/>
    <col min="5371" max="5371" width="10.7265625" style="656" customWidth="1"/>
    <col min="5372" max="5372" width="16.7265625" style="656" customWidth="1"/>
    <col min="5373" max="5373" width="22.7265625" style="656" customWidth="1"/>
    <col min="5374" max="5374" width="8.7265625" style="656" customWidth="1"/>
    <col min="5375" max="5602" width="9.1796875" style="656" customWidth="1"/>
    <col min="5603" max="5603" width="13.7265625" style="656" customWidth="1"/>
    <col min="5604" max="5604" width="11.7265625" style="656" customWidth="1"/>
    <col min="5605" max="5605" width="16.26953125" style="656" customWidth="1"/>
    <col min="5606" max="5606" width="22" style="656" customWidth="1"/>
    <col min="5607" max="5610" width="11.7265625" style="656" customWidth="1"/>
    <col min="5611" max="5611" width="14" style="656" customWidth="1"/>
    <col min="5612" max="5612" width="19" style="656" customWidth="1"/>
    <col min="5613" max="5613" width="16.26953125" style="656"/>
    <col min="5614" max="5614" width="14" style="656" customWidth="1"/>
    <col min="5615" max="5615" width="19" style="656" customWidth="1"/>
    <col min="5616" max="5616" width="16.26953125" style="656" customWidth="1"/>
    <col min="5617" max="5617" width="22" style="656" customWidth="1"/>
    <col min="5618" max="5618" width="11.7265625" style="656" customWidth="1"/>
    <col min="5619" max="5619" width="10.7265625" style="656" customWidth="1"/>
    <col min="5620" max="5620" width="16.7265625" style="656" customWidth="1"/>
    <col min="5621" max="5621" width="21.7265625" style="656" customWidth="1"/>
    <col min="5622" max="5622" width="8.7265625" style="656" customWidth="1"/>
    <col min="5623" max="5623" width="10.7265625" style="656" customWidth="1"/>
    <col min="5624" max="5624" width="16.7265625" style="656" customWidth="1"/>
    <col min="5625" max="5625" width="22.7265625" style="656" customWidth="1"/>
    <col min="5626" max="5626" width="8.7265625" style="656" customWidth="1"/>
    <col min="5627" max="5627" width="10.7265625" style="656" customWidth="1"/>
    <col min="5628" max="5628" width="16.7265625" style="656" customWidth="1"/>
    <col min="5629" max="5629" width="22.7265625" style="656" customWidth="1"/>
    <col min="5630" max="5630" width="8.7265625" style="656" customWidth="1"/>
    <col min="5631" max="5858" width="9.1796875" style="656" customWidth="1"/>
    <col min="5859" max="5859" width="13.7265625" style="656" customWidth="1"/>
    <col min="5860" max="5860" width="11.7265625" style="656" customWidth="1"/>
    <col min="5861" max="5861" width="16.26953125" style="656" customWidth="1"/>
    <col min="5862" max="5862" width="22" style="656" customWidth="1"/>
    <col min="5863" max="5866" width="11.7265625" style="656" customWidth="1"/>
    <col min="5867" max="5867" width="14" style="656" customWidth="1"/>
    <col min="5868" max="5868" width="19" style="656" customWidth="1"/>
    <col min="5869" max="5869" width="16.26953125" style="656"/>
    <col min="5870" max="5870" width="14" style="656" customWidth="1"/>
    <col min="5871" max="5871" width="19" style="656" customWidth="1"/>
    <col min="5872" max="5872" width="16.26953125" style="656" customWidth="1"/>
    <col min="5873" max="5873" width="22" style="656" customWidth="1"/>
    <col min="5874" max="5874" width="11.7265625" style="656" customWidth="1"/>
    <col min="5875" max="5875" width="10.7265625" style="656" customWidth="1"/>
    <col min="5876" max="5876" width="16.7265625" style="656" customWidth="1"/>
    <col min="5877" max="5877" width="21.7265625" style="656" customWidth="1"/>
    <col min="5878" max="5878" width="8.7265625" style="656" customWidth="1"/>
    <col min="5879" max="5879" width="10.7265625" style="656" customWidth="1"/>
    <col min="5880" max="5880" width="16.7265625" style="656" customWidth="1"/>
    <col min="5881" max="5881" width="22.7265625" style="656" customWidth="1"/>
    <col min="5882" max="5882" width="8.7265625" style="656" customWidth="1"/>
    <col min="5883" max="5883" width="10.7265625" style="656" customWidth="1"/>
    <col min="5884" max="5884" width="16.7265625" style="656" customWidth="1"/>
    <col min="5885" max="5885" width="22.7265625" style="656" customWidth="1"/>
    <col min="5886" max="5886" width="8.7265625" style="656" customWidth="1"/>
    <col min="5887" max="6114" width="9.1796875" style="656" customWidth="1"/>
    <col min="6115" max="6115" width="13.7265625" style="656" customWidth="1"/>
    <col min="6116" max="6116" width="11.7265625" style="656" customWidth="1"/>
    <col min="6117" max="6117" width="16.26953125" style="656" customWidth="1"/>
    <col min="6118" max="6118" width="22" style="656" customWidth="1"/>
    <col min="6119" max="6122" width="11.7265625" style="656" customWidth="1"/>
    <col min="6123" max="6123" width="14" style="656" customWidth="1"/>
    <col min="6124" max="6124" width="19" style="656" customWidth="1"/>
    <col min="6125" max="6125" width="16.26953125" style="656"/>
    <col min="6126" max="6126" width="14" style="656" customWidth="1"/>
    <col min="6127" max="6127" width="19" style="656" customWidth="1"/>
    <col min="6128" max="6128" width="16.26953125" style="656" customWidth="1"/>
    <col min="6129" max="6129" width="22" style="656" customWidth="1"/>
    <col min="6130" max="6130" width="11.7265625" style="656" customWidth="1"/>
    <col min="6131" max="6131" width="10.7265625" style="656" customWidth="1"/>
    <col min="6132" max="6132" width="16.7265625" style="656" customWidth="1"/>
    <col min="6133" max="6133" width="21.7265625" style="656" customWidth="1"/>
    <col min="6134" max="6134" width="8.7265625" style="656" customWidth="1"/>
    <col min="6135" max="6135" width="10.7265625" style="656" customWidth="1"/>
    <col min="6136" max="6136" width="16.7265625" style="656" customWidth="1"/>
    <col min="6137" max="6137" width="22.7265625" style="656" customWidth="1"/>
    <col min="6138" max="6138" width="8.7265625" style="656" customWidth="1"/>
    <col min="6139" max="6139" width="10.7265625" style="656" customWidth="1"/>
    <col min="6140" max="6140" width="16.7265625" style="656" customWidth="1"/>
    <col min="6141" max="6141" width="22.7265625" style="656" customWidth="1"/>
    <col min="6142" max="6142" width="8.7265625" style="656" customWidth="1"/>
    <col min="6143" max="6370" width="9.1796875" style="656" customWidth="1"/>
    <col min="6371" max="6371" width="13.7265625" style="656" customWidth="1"/>
    <col min="6372" max="6372" width="11.7265625" style="656" customWidth="1"/>
    <col min="6373" max="6373" width="16.26953125" style="656" customWidth="1"/>
    <col min="6374" max="6374" width="22" style="656" customWidth="1"/>
    <col min="6375" max="6378" width="11.7265625" style="656" customWidth="1"/>
    <col min="6379" max="6379" width="14" style="656" customWidth="1"/>
    <col min="6380" max="6380" width="19" style="656" customWidth="1"/>
    <col min="6381" max="6381" width="16.26953125" style="656"/>
    <col min="6382" max="6382" width="14" style="656" customWidth="1"/>
    <col min="6383" max="6383" width="19" style="656" customWidth="1"/>
    <col min="6384" max="6384" width="16.26953125" style="656" customWidth="1"/>
    <col min="6385" max="6385" width="22" style="656" customWidth="1"/>
    <col min="6386" max="6386" width="11.7265625" style="656" customWidth="1"/>
    <col min="6387" max="6387" width="10.7265625" style="656" customWidth="1"/>
    <col min="6388" max="6388" width="16.7265625" style="656" customWidth="1"/>
    <col min="6389" max="6389" width="21.7265625" style="656" customWidth="1"/>
    <col min="6390" max="6390" width="8.7265625" style="656" customWidth="1"/>
    <col min="6391" max="6391" width="10.7265625" style="656" customWidth="1"/>
    <col min="6392" max="6392" width="16.7265625" style="656" customWidth="1"/>
    <col min="6393" max="6393" width="22.7265625" style="656" customWidth="1"/>
    <col min="6394" max="6394" width="8.7265625" style="656" customWidth="1"/>
    <col min="6395" max="6395" width="10.7265625" style="656" customWidth="1"/>
    <col min="6396" max="6396" width="16.7265625" style="656" customWidth="1"/>
    <col min="6397" max="6397" width="22.7265625" style="656" customWidth="1"/>
    <col min="6398" max="6398" width="8.7265625" style="656" customWidth="1"/>
    <col min="6399" max="6626" width="9.1796875" style="656" customWidth="1"/>
    <col min="6627" max="6627" width="13.7265625" style="656" customWidth="1"/>
    <col min="6628" max="6628" width="11.7265625" style="656" customWidth="1"/>
    <col min="6629" max="6629" width="16.26953125" style="656" customWidth="1"/>
    <col min="6630" max="6630" width="22" style="656" customWidth="1"/>
    <col min="6631" max="6634" width="11.7265625" style="656" customWidth="1"/>
    <col min="6635" max="6635" width="14" style="656" customWidth="1"/>
    <col min="6636" max="6636" width="19" style="656" customWidth="1"/>
    <col min="6637" max="6637" width="16.26953125" style="656"/>
    <col min="6638" max="6638" width="14" style="656" customWidth="1"/>
    <col min="6639" max="6639" width="19" style="656" customWidth="1"/>
    <col min="6640" max="6640" width="16.26953125" style="656" customWidth="1"/>
    <col min="6641" max="6641" width="22" style="656" customWidth="1"/>
    <col min="6642" max="6642" width="11.7265625" style="656" customWidth="1"/>
    <col min="6643" max="6643" width="10.7265625" style="656" customWidth="1"/>
    <col min="6644" max="6644" width="16.7265625" style="656" customWidth="1"/>
    <col min="6645" max="6645" width="21.7265625" style="656" customWidth="1"/>
    <col min="6646" max="6646" width="8.7265625" style="656" customWidth="1"/>
    <col min="6647" max="6647" width="10.7265625" style="656" customWidth="1"/>
    <col min="6648" max="6648" width="16.7265625" style="656" customWidth="1"/>
    <col min="6649" max="6649" width="22.7265625" style="656" customWidth="1"/>
    <col min="6650" max="6650" width="8.7265625" style="656" customWidth="1"/>
    <col min="6651" max="6651" width="10.7265625" style="656" customWidth="1"/>
    <col min="6652" max="6652" width="16.7265625" style="656" customWidth="1"/>
    <col min="6653" max="6653" width="22.7265625" style="656" customWidth="1"/>
    <col min="6654" max="6654" width="8.7265625" style="656" customWidth="1"/>
    <col min="6655" max="6882" width="9.1796875" style="656" customWidth="1"/>
    <col min="6883" max="6883" width="13.7265625" style="656" customWidth="1"/>
    <col min="6884" max="6884" width="11.7265625" style="656" customWidth="1"/>
    <col min="6885" max="6885" width="16.26953125" style="656" customWidth="1"/>
    <col min="6886" max="6886" width="22" style="656" customWidth="1"/>
    <col min="6887" max="6890" width="11.7265625" style="656" customWidth="1"/>
    <col min="6891" max="6891" width="14" style="656" customWidth="1"/>
    <col min="6892" max="6892" width="19" style="656" customWidth="1"/>
    <col min="6893" max="6893" width="16.26953125" style="656"/>
    <col min="6894" max="6894" width="14" style="656" customWidth="1"/>
    <col min="6895" max="6895" width="19" style="656" customWidth="1"/>
    <col min="6896" max="6896" width="16.26953125" style="656" customWidth="1"/>
    <col min="6897" max="6897" width="22" style="656" customWidth="1"/>
    <col min="6898" max="6898" width="11.7265625" style="656" customWidth="1"/>
    <col min="6899" max="6899" width="10.7265625" style="656" customWidth="1"/>
    <col min="6900" max="6900" width="16.7265625" style="656" customWidth="1"/>
    <col min="6901" max="6901" width="21.7265625" style="656" customWidth="1"/>
    <col min="6902" max="6902" width="8.7265625" style="656" customWidth="1"/>
    <col min="6903" max="6903" width="10.7265625" style="656" customWidth="1"/>
    <col min="6904" max="6904" width="16.7265625" style="656" customWidth="1"/>
    <col min="6905" max="6905" width="22.7265625" style="656" customWidth="1"/>
    <col min="6906" max="6906" width="8.7265625" style="656" customWidth="1"/>
    <col min="6907" max="6907" width="10.7265625" style="656" customWidth="1"/>
    <col min="6908" max="6908" width="16.7265625" style="656" customWidth="1"/>
    <col min="6909" max="6909" width="22.7265625" style="656" customWidth="1"/>
    <col min="6910" max="6910" width="8.7265625" style="656" customWidth="1"/>
    <col min="6911" max="7138" width="9.1796875" style="656" customWidth="1"/>
    <col min="7139" max="7139" width="13.7265625" style="656" customWidth="1"/>
    <col min="7140" max="7140" width="11.7265625" style="656" customWidth="1"/>
    <col min="7141" max="7141" width="16.26953125" style="656" customWidth="1"/>
    <col min="7142" max="7142" width="22" style="656" customWidth="1"/>
    <col min="7143" max="7146" width="11.7265625" style="656" customWidth="1"/>
    <col min="7147" max="7147" width="14" style="656" customWidth="1"/>
    <col min="7148" max="7148" width="19" style="656" customWidth="1"/>
    <col min="7149" max="7149" width="16.26953125" style="656"/>
    <col min="7150" max="7150" width="14" style="656" customWidth="1"/>
    <col min="7151" max="7151" width="19" style="656" customWidth="1"/>
    <col min="7152" max="7152" width="16.26953125" style="656" customWidth="1"/>
    <col min="7153" max="7153" width="22" style="656" customWidth="1"/>
    <col min="7154" max="7154" width="11.7265625" style="656" customWidth="1"/>
    <col min="7155" max="7155" width="10.7265625" style="656" customWidth="1"/>
    <col min="7156" max="7156" width="16.7265625" style="656" customWidth="1"/>
    <col min="7157" max="7157" width="21.7265625" style="656" customWidth="1"/>
    <col min="7158" max="7158" width="8.7265625" style="656" customWidth="1"/>
    <col min="7159" max="7159" width="10.7265625" style="656" customWidth="1"/>
    <col min="7160" max="7160" width="16.7265625" style="656" customWidth="1"/>
    <col min="7161" max="7161" width="22.7265625" style="656" customWidth="1"/>
    <col min="7162" max="7162" width="8.7265625" style="656" customWidth="1"/>
    <col min="7163" max="7163" width="10.7265625" style="656" customWidth="1"/>
    <col min="7164" max="7164" width="16.7265625" style="656" customWidth="1"/>
    <col min="7165" max="7165" width="22.7265625" style="656" customWidth="1"/>
    <col min="7166" max="7166" width="8.7265625" style="656" customWidth="1"/>
    <col min="7167" max="7394" width="9.1796875" style="656" customWidth="1"/>
    <col min="7395" max="7395" width="13.7265625" style="656" customWidth="1"/>
    <col min="7396" max="7396" width="11.7265625" style="656" customWidth="1"/>
    <col min="7397" max="7397" width="16.26953125" style="656" customWidth="1"/>
    <col min="7398" max="7398" width="22" style="656" customWidth="1"/>
    <col min="7399" max="7402" width="11.7265625" style="656" customWidth="1"/>
    <col min="7403" max="7403" width="14" style="656" customWidth="1"/>
    <col min="7404" max="7404" width="19" style="656" customWidth="1"/>
    <col min="7405" max="7405" width="16.26953125" style="656"/>
    <col min="7406" max="7406" width="14" style="656" customWidth="1"/>
    <col min="7407" max="7407" width="19" style="656" customWidth="1"/>
    <col min="7408" max="7408" width="16.26953125" style="656" customWidth="1"/>
    <col min="7409" max="7409" width="22" style="656" customWidth="1"/>
    <col min="7410" max="7410" width="11.7265625" style="656" customWidth="1"/>
    <col min="7411" max="7411" width="10.7265625" style="656" customWidth="1"/>
    <col min="7412" max="7412" width="16.7265625" style="656" customWidth="1"/>
    <col min="7413" max="7413" width="21.7265625" style="656" customWidth="1"/>
    <col min="7414" max="7414" width="8.7265625" style="656" customWidth="1"/>
    <col min="7415" max="7415" width="10.7265625" style="656" customWidth="1"/>
    <col min="7416" max="7416" width="16.7265625" style="656" customWidth="1"/>
    <col min="7417" max="7417" width="22.7265625" style="656" customWidth="1"/>
    <col min="7418" max="7418" width="8.7265625" style="656" customWidth="1"/>
    <col min="7419" max="7419" width="10.7265625" style="656" customWidth="1"/>
    <col min="7420" max="7420" width="16.7265625" style="656" customWidth="1"/>
    <col min="7421" max="7421" width="22.7265625" style="656" customWidth="1"/>
    <col min="7422" max="7422" width="8.7265625" style="656" customWidth="1"/>
    <col min="7423" max="7650" width="9.1796875" style="656" customWidth="1"/>
    <col min="7651" max="7651" width="13.7265625" style="656" customWidth="1"/>
    <col min="7652" max="7652" width="11.7265625" style="656" customWidth="1"/>
    <col min="7653" max="7653" width="16.26953125" style="656" customWidth="1"/>
    <col min="7654" max="7654" width="22" style="656" customWidth="1"/>
    <col min="7655" max="7658" width="11.7265625" style="656" customWidth="1"/>
    <col min="7659" max="7659" width="14" style="656" customWidth="1"/>
    <col min="7660" max="7660" width="19" style="656" customWidth="1"/>
    <col min="7661" max="7661" width="16.26953125" style="656"/>
    <col min="7662" max="7662" width="14" style="656" customWidth="1"/>
    <col min="7663" max="7663" width="19" style="656" customWidth="1"/>
    <col min="7664" max="7664" width="16.26953125" style="656" customWidth="1"/>
    <col min="7665" max="7665" width="22" style="656" customWidth="1"/>
    <col min="7666" max="7666" width="11.7265625" style="656" customWidth="1"/>
    <col min="7667" max="7667" width="10.7265625" style="656" customWidth="1"/>
    <col min="7668" max="7668" width="16.7265625" style="656" customWidth="1"/>
    <col min="7669" max="7669" width="21.7265625" style="656" customWidth="1"/>
    <col min="7670" max="7670" width="8.7265625" style="656" customWidth="1"/>
    <col min="7671" max="7671" width="10.7265625" style="656" customWidth="1"/>
    <col min="7672" max="7672" width="16.7265625" style="656" customWidth="1"/>
    <col min="7673" max="7673" width="22.7265625" style="656" customWidth="1"/>
    <col min="7674" max="7674" width="8.7265625" style="656" customWidth="1"/>
    <col min="7675" max="7675" width="10.7265625" style="656" customWidth="1"/>
    <col min="7676" max="7676" width="16.7265625" style="656" customWidth="1"/>
    <col min="7677" max="7677" width="22.7265625" style="656" customWidth="1"/>
    <col min="7678" max="7678" width="8.7265625" style="656" customWidth="1"/>
    <col min="7679" max="7906" width="9.1796875" style="656" customWidth="1"/>
    <col min="7907" max="7907" width="13.7265625" style="656" customWidth="1"/>
    <col min="7908" max="7908" width="11.7265625" style="656" customWidth="1"/>
    <col min="7909" max="7909" width="16.26953125" style="656" customWidth="1"/>
    <col min="7910" max="7910" width="22" style="656" customWidth="1"/>
    <col min="7911" max="7914" width="11.7265625" style="656" customWidth="1"/>
    <col min="7915" max="7915" width="14" style="656" customWidth="1"/>
    <col min="7916" max="7916" width="19" style="656" customWidth="1"/>
    <col min="7917" max="7917" width="16.26953125" style="656"/>
    <col min="7918" max="7918" width="14" style="656" customWidth="1"/>
    <col min="7919" max="7919" width="19" style="656" customWidth="1"/>
    <col min="7920" max="7920" width="16.26953125" style="656" customWidth="1"/>
    <col min="7921" max="7921" width="22" style="656" customWidth="1"/>
    <col min="7922" max="7922" width="11.7265625" style="656" customWidth="1"/>
    <col min="7923" max="7923" width="10.7265625" style="656" customWidth="1"/>
    <col min="7924" max="7924" width="16.7265625" style="656" customWidth="1"/>
    <col min="7925" max="7925" width="21.7265625" style="656" customWidth="1"/>
    <col min="7926" max="7926" width="8.7265625" style="656" customWidth="1"/>
    <col min="7927" max="7927" width="10.7265625" style="656" customWidth="1"/>
    <col min="7928" max="7928" width="16.7265625" style="656" customWidth="1"/>
    <col min="7929" max="7929" width="22.7265625" style="656" customWidth="1"/>
    <col min="7930" max="7930" width="8.7265625" style="656" customWidth="1"/>
    <col min="7931" max="7931" width="10.7265625" style="656" customWidth="1"/>
    <col min="7932" max="7932" width="16.7265625" style="656" customWidth="1"/>
    <col min="7933" max="7933" width="22.7265625" style="656" customWidth="1"/>
    <col min="7934" max="7934" width="8.7265625" style="656" customWidth="1"/>
    <col min="7935" max="8162" width="9.1796875" style="656" customWidth="1"/>
    <col min="8163" max="8163" width="13.7265625" style="656" customWidth="1"/>
    <col min="8164" max="8164" width="11.7265625" style="656" customWidth="1"/>
    <col min="8165" max="8165" width="16.26953125" style="656" customWidth="1"/>
    <col min="8166" max="8166" width="22" style="656" customWidth="1"/>
    <col min="8167" max="8170" width="11.7265625" style="656" customWidth="1"/>
    <col min="8171" max="8171" width="14" style="656" customWidth="1"/>
    <col min="8172" max="8172" width="19" style="656" customWidth="1"/>
    <col min="8173" max="8173" width="16.26953125" style="656"/>
    <col min="8174" max="8174" width="14" style="656" customWidth="1"/>
    <col min="8175" max="8175" width="19" style="656" customWidth="1"/>
    <col min="8176" max="8176" width="16.26953125" style="656" customWidth="1"/>
    <col min="8177" max="8177" width="22" style="656" customWidth="1"/>
    <col min="8178" max="8178" width="11.7265625" style="656" customWidth="1"/>
    <col min="8179" max="8179" width="10.7265625" style="656" customWidth="1"/>
    <col min="8180" max="8180" width="16.7265625" style="656" customWidth="1"/>
    <col min="8181" max="8181" width="21.7265625" style="656" customWidth="1"/>
    <col min="8182" max="8182" width="8.7265625" style="656" customWidth="1"/>
    <col min="8183" max="8183" width="10.7265625" style="656" customWidth="1"/>
    <col min="8184" max="8184" width="16.7265625" style="656" customWidth="1"/>
    <col min="8185" max="8185" width="22.7265625" style="656" customWidth="1"/>
    <col min="8186" max="8186" width="8.7265625" style="656" customWidth="1"/>
    <col min="8187" max="8187" width="10.7265625" style="656" customWidth="1"/>
    <col min="8188" max="8188" width="16.7265625" style="656" customWidth="1"/>
    <col min="8189" max="8189" width="22.7265625" style="656" customWidth="1"/>
    <col min="8190" max="8190" width="8.7265625" style="656" customWidth="1"/>
    <col min="8191" max="8418" width="9.1796875" style="656" customWidth="1"/>
    <col min="8419" max="8419" width="13.7265625" style="656" customWidth="1"/>
    <col min="8420" max="8420" width="11.7265625" style="656" customWidth="1"/>
    <col min="8421" max="8421" width="16.26953125" style="656" customWidth="1"/>
    <col min="8422" max="8422" width="22" style="656" customWidth="1"/>
    <col min="8423" max="8426" width="11.7265625" style="656" customWidth="1"/>
    <col min="8427" max="8427" width="14" style="656" customWidth="1"/>
    <col min="8428" max="8428" width="19" style="656" customWidth="1"/>
    <col min="8429" max="8429" width="16.26953125" style="656"/>
    <col min="8430" max="8430" width="14" style="656" customWidth="1"/>
    <col min="8431" max="8431" width="19" style="656" customWidth="1"/>
    <col min="8432" max="8432" width="16.26953125" style="656" customWidth="1"/>
    <col min="8433" max="8433" width="22" style="656" customWidth="1"/>
    <col min="8434" max="8434" width="11.7265625" style="656" customWidth="1"/>
    <col min="8435" max="8435" width="10.7265625" style="656" customWidth="1"/>
    <col min="8436" max="8436" width="16.7265625" style="656" customWidth="1"/>
    <col min="8437" max="8437" width="21.7265625" style="656" customWidth="1"/>
    <col min="8438" max="8438" width="8.7265625" style="656" customWidth="1"/>
    <col min="8439" max="8439" width="10.7265625" style="656" customWidth="1"/>
    <col min="8440" max="8440" width="16.7265625" style="656" customWidth="1"/>
    <col min="8441" max="8441" width="22.7265625" style="656" customWidth="1"/>
    <col min="8442" max="8442" width="8.7265625" style="656" customWidth="1"/>
    <col min="8443" max="8443" width="10.7265625" style="656" customWidth="1"/>
    <col min="8444" max="8444" width="16.7265625" style="656" customWidth="1"/>
    <col min="8445" max="8445" width="22.7265625" style="656" customWidth="1"/>
    <col min="8446" max="8446" width="8.7265625" style="656" customWidth="1"/>
    <col min="8447" max="8674" width="9.1796875" style="656" customWidth="1"/>
    <col min="8675" max="8675" width="13.7265625" style="656" customWidth="1"/>
    <col min="8676" max="8676" width="11.7265625" style="656" customWidth="1"/>
    <col min="8677" max="8677" width="16.26953125" style="656" customWidth="1"/>
    <col min="8678" max="8678" width="22" style="656" customWidth="1"/>
    <col min="8679" max="8682" width="11.7265625" style="656" customWidth="1"/>
    <col min="8683" max="8683" width="14" style="656" customWidth="1"/>
    <col min="8684" max="8684" width="19" style="656" customWidth="1"/>
    <col min="8685" max="8685" width="16.26953125" style="656"/>
    <col min="8686" max="8686" width="14" style="656" customWidth="1"/>
    <col min="8687" max="8687" width="19" style="656" customWidth="1"/>
    <col min="8688" max="8688" width="16.26953125" style="656" customWidth="1"/>
    <col min="8689" max="8689" width="22" style="656" customWidth="1"/>
    <col min="8690" max="8690" width="11.7265625" style="656" customWidth="1"/>
    <col min="8691" max="8691" width="10.7265625" style="656" customWidth="1"/>
    <col min="8692" max="8692" width="16.7265625" style="656" customWidth="1"/>
    <col min="8693" max="8693" width="21.7265625" style="656" customWidth="1"/>
    <col min="8694" max="8694" width="8.7265625" style="656" customWidth="1"/>
    <col min="8695" max="8695" width="10.7265625" style="656" customWidth="1"/>
    <col min="8696" max="8696" width="16.7265625" style="656" customWidth="1"/>
    <col min="8697" max="8697" width="22.7265625" style="656" customWidth="1"/>
    <col min="8698" max="8698" width="8.7265625" style="656" customWidth="1"/>
    <col min="8699" max="8699" width="10.7265625" style="656" customWidth="1"/>
    <col min="8700" max="8700" width="16.7265625" style="656" customWidth="1"/>
    <col min="8701" max="8701" width="22.7265625" style="656" customWidth="1"/>
    <col min="8702" max="8702" width="8.7265625" style="656" customWidth="1"/>
    <col min="8703" max="8930" width="9.1796875" style="656" customWidth="1"/>
    <col min="8931" max="8931" width="13.7265625" style="656" customWidth="1"/>
    <col min="8932" max="8932" width="11.7265625" style="656" customWidth="1"/>
    <col min="8933" max="8933" width="16.26953125" style="656" customWidth="1"/>
    <col min="8934" max="8934" width="22" style="656" customWidth="1"/>
    <col min="8935" max="8938" width="11.7265625" style="656" customWidth="1"/>
    <col min="8939" max="8939" width="14" style="656" customWidth="1"/>
    <col min="8940" max="8940" width="19" style="656" customWidth="1"/>
    <col min="8941" max="8941" width="16.26953125" style="656"/>
    <col min="8942" max="8942" width="14" style="656" customWidth="1"/>
    <col min="8943" max="8943" width="19" style="656" customWidth="1"/>
    <col min="8944" max="8944" width="16.26953125" style="656" customWidth="1"/>
    <col min="8945" max="8945" width="22" style="656" customWidth="1"/>
    <col min="8946" max="8946" width="11.7265625" style="656" customWidth="1"/>
    <col min="8947" max="8947" width="10.7265625" style="656" customWidth="1"/>
    <col min="8948" max="8948" width="16.7265625" style="656" customWidth="1"/>
    <col min="8949" max="8949" width="21.7265625" style="656" customWidth="1"/>
    <col min="8950" max="8950" width="8.7265625" style="656" customWidth="1"/>
    <col min="8951" max="8951" width="10.7265625" style="656" customWidth="1"/>
    <col min="8952" max="8952" width="16.7265625" style="656" customWidth="1"/>
    <col min="8953" max="8953" width="22.7265625" style="656" customWidth="1"/>
    <col min="8954" max="8954" width="8.7265625" style="656" customWidth="1"/>
    <col min="8955" max="8955" width="10.7265625" style="656" customWidth="1"/>
    <col min="8956" max="8956" width="16.7265625" style="656" customWidth="1"/>
    <col min="8957" max="8957" width="22.7265625" style="656" customWidth="1"/>
    <col min="8958" max="8958" width="8.7265625" style="656" customWidth="1"/>
    <col min="8959" max="9186" width="9.1796875" style="656" customWidth="1"/>
    <col min="9187" max="9187" width="13.7265625" style="656" customWidth="1"/>
    <col min="9188" max="9188" width="11.7265625" style="656" customWidth="1"/>
    <col min="9189" max="9189" width="16.26953125" style="656" customWidth="1"/>
    <col min="9190" max="9190" width="22" style="656" customWidth="1"/>
    <col min="9191" max="9194" width="11.7265625" style="656" customWidth="1"/>
    <col min="9195" max="9195" width="14" style="656" customWidth="1"/>
    <col min="9196" max="9196" width="19" style="656" customWidth="1"/>
    <col min="9197" max="9197" width="16.26953125" style="656"/>
    <col min="9198" max="9198" width="14" style="656" customWidth="1"/>
    <col min="9199" max="9199" width="19" style="656" customWidth="1"/>
    <col min="9200" max="9200" width="16.26953125" style="656" customWidth="1"/>
    <col min="9201" max="9201" width="22" style="656" customWidth="1"/>
    <col min="9202" max="9202" width="11.7265625" style="656" customWidth="1"/>
    <col min="9203" max="9203" width="10.7265625" style="656" customWidth="1"/>
    <col min="9204" max="9204" width="16.7265625" style="656" customWidth="1"/>
    <col min="9205" max="9205" width="21.7265625" style="656" customWidth="1"/>
    <col min="9206" max="9206" width="8.7265625" style="656" customWidth="1"/>
    <col min="9207" max="9207" width="10.7265625" style="656" customWidth="1"/>
    <col min="9208" max="9208" width="16.7265625" style="656" customWidth="1"/>
    <col min="9209" max="9209" width="22.7265625" style="656" customWidth="1"/>
    <col min="9210" max="9210" width="8.7265625" style="656" customWidth="1"/>
    <col min="9211" max="9211" width="10.7265625" style="656" customWidth="1"/>
    <col min="9212" max="9212" width="16.7265625" style="656" customWidth="1"/>
    <col min="9213" max="9213" width="22.7265625" style="656" customWidth="1"/>
    <col min="9214" max="9214" width="8.7265625" style="656" customWidth="1"/>
    <col min="9215" max="9442" width="9.1796875" style="656" customWidth="1"/>
    <col min="9443" max="9443" width="13.7265625" style="656" customWidth="1"/>
    <col min="9444" max="9444" width="11.7265625" style="656" customWidth="1"/>
    <col min="9445" max="9445" width="16.26953125" style="656" customWidth="1"/>
    <col min="9446" max="9446" width="22" style="656" customWidth="1"/>
    <col min="9447" max="9450" width="11.7265625" style="656" customWidth="1"/>
    <col min="9451" max="9451" width="14" style="656" customWidth="1"/>
    <col min="9452" max="9452" width="19" style="656" customWidth="1"/>
    <col min="9453" max="9453" width="16.26953125" style="656"/>
    <col min="9454" max="9454" width="14" style="656" customWidth="1"/>
    <col min="9455" max="9455" width="19" style="656" customWidth="1"/>
    <col min="9456" max="9456" width="16.26953125" style="656" customWidth="1"/>
    <col min="9457" max="9457" width="22" style="656" customWidth="1"/>
    <col min="9458" max="9458" width="11.7265625" style="656" customWidth="1"/>
    <col min="9459" max="9459" width="10.7265625" style="656" customWidth="1"/>
    <col min="9460" max="9460" width="16.7265625" style="656" customWidth="1"/>
    <col min="9461" max="9461" width="21.7265625" style="656" customWidth="1"/>
    <col min="9462" max="9462" width="8.7265625" style="656" customWidth="1"/>
    <col min="9463" max="9463" width="10.7265625" style="656" customWidth="1"/>
    <col min="9464" max="9464" width="16.7265625" style="656" customWidth="1"/>
    <col min="9465" max="9465" width="22.7265625" style="656" customWidth="1"/>
    <col min="9466" max="9466" width="8.7265625" style="656" customWidth="1"/>
    <col min="9467" max="9467" width="10.7265625" style="656" customWidth="1"/>
    <col min="9468" max="9468" width="16.7265625" style="656" customWidth="1"/>
    <col min="9469" max="9469" width="22.7265625" style="656" customWidth="1"/>
    <col min="9470" max="9470" width="8.7265625" style="656" customWidth="1"/>
    <col min="9471" max="9698" width="9.1796875" style="656" customWidth="1"/>
    <col min="9699" max="9699" width="13.7265625" style="656" customWidth="1"/>
    <col min="9700" max="9700" width="11.7265625" style="656" customWidth="1"/>
    <col min="9701" max="9701" width="16.26953125" style="656" customWidth="1"/>
    <col min="9702" max="9702" width="22" style="656" customWidth="1"/>
    <col min="9703" max="9706" width="11.7265625" style="656" customWidth="1"/>
    <col min="9707" max="9707" width="14" style="656" customWidth="1"/>
    <col min="9708" max="9708" width="19" style="656" customWidth="1"/>
    <col min="9709" max="9709" width="16.26953125" style="656"/>
    <col min="9710" max="9710" width="14" style="656" customWidth="1"/>
    <col min="9711" max="9711" width="19" style="656" customWidth="1"/>
    <col min="9712" max="9712" width="16.26953125" style="656" customWidth="1"/>
    <col min="9713" max="9713" width="22" style="656" customWidth="1"/>
    <col min="9714" max="9714" width="11.7265625" style="656" customWidth="1"/>
    <col min="9715" max="9715" width="10.7265625" style="656" customWidth="1"/>
    <col min="9716" max="9716" width="16.7265625" style="656" customWidth="1"/>
    <col min="9717" max="9717" width="21.7265625" style="656" customWidth="1"/>
    <col min="9718" max="9718" width="8.7265625" style="656" customWidth="1"/>
    <col min="9719" max="9719" width="10.7265625" style="656" customWidth="1"/>
    <col min="9720" max="9720" width="16.7265625" style="656" customWidth="1"/>
    <col min="9721" max="9721" width="22.7265625" style="656" customWidth="1"/>
    <col min="9722" max="9722" width="8.7265625" style="656" customWidth="1"/>
    <col min="9723" max="9723" width="10.7265625" style="656" customWidth="1"/>
    <col min="9724" max="9724" width="16.7265625" style="656" customWidth="1"/>
    <col min="9725" max="9725" width="22.7265625" style="656" customWidth="1"/>
    <col min="9726" max="9726" width="8.7265625" style="656" customWidth="1"/>
    <col min="9727" max="9954" width="9.1796875" style="656" customWidth="1"/>
    <col min="9955" max="9955" width="13.7265625" style="656" customWidth="1"/>
    <col min="9956" max="9956" width="11.7265625" style="656" customWidth="1"/>
    <col min="9957" max="9957" width="16.26953125" style="656" customWidth="1"/>
    <col min="9958" max="9958" width="22" style="656" customWidth="1"/>
    <col min="9959" max="9962" width="11.7265625" style="656" customWidth="1"/>
    <col min="9963" max="9963" width="14" style="656" customWidth="1"/>
    <col min="9964" max="9964" width="19" style="656" customWidth="1"/>
    <col min="9965" max="9965" width="16.26953125" style="656"/>
    <col min="9966" max="9966" width="14" style="656" customWidth="1"/>
    <col min="9967" max="9967" width="19" style="656" customWidth="1"/>
    <col min="9968" max="9968" width="16.26953125" style="656" customWidth="1"/>
    <col min="9969" max="9969" width="22" style="656" customWidth="1"/>
    <col min="9970" max="9970" width="11.7265625" style="656" customWidth="1"/>
    <col min="9971" max="9971" width="10.7265625" style="656" customWidth="1"/>
    <col min="9972" max="9972" width="16.7265625" style="656" customWidth="1"/>
    <col min="9973" max="9973" width="21.7265625" style="656" customWidth="1"/>
    <col min="9974" max="9974" width="8.7265625" style="656" customWidth="1"/>
    <col min="9975" max="9975" width="10.7265625" style="656" customWidth="1"/>
    <col min="9976" max="9976" width="16.7265625" style="656" customWidth="1"/>
    <col min="9977" max="9977" width="22.7265625" style="656" customWidth="1"/>
    <col min="9978" max="9978" width="8.7265625" style="656" customWidth="1"/>
    <col min="9979" max="9979" width="10.7265625" style="656" customWidth="1"/>
    <col min="9980" max="9980" width="16.7265625" style="656" customWidth="1"/>
    <col min="9981" max="9981" width="22.7265625" style="656" customWidth="1"/>
    <col min="9982" max="9982" width="8.7265625" style="656" customWidth="1"/>
    <col min="9983" max="10210" width="9.1796875" style="656" customWidth="1"/>
    <col min="10211" max="10211" width="13.7265625" style="656" customWidth="1"/>
    <col min="10212" max="10212" width="11.7265625" style="656" customWidth="1"/>
    <col min="10213" max="10213" width="16.26953125" style="656" customWidth="1"/>
    <col min="10214" max="10214" width="22" style="656" customWidth="1"/>
    <col min="10215" max="10218" width="11.7265625" style="656" customWidth="1"/>
    <col min="10219" max="10219" width="14" style="656" customWidth="1"/>
    <col min="10220" max="10220" width="19" style="656" customWidth="1"/>
    <col min="10221" max="10221" width="16.26953125" style="656"/>
    <col min="10222" max="10222" width="14" style="656" customWidth="1"/>
    <col min="10223" max="10223" width="19" style="656" customWidth="1"/>
    <col min="10224" max="10224" width="16.26953125" style="656" customWidth="1"/>
    <col min="10225" max="10225" width="22" style="656" customWidth="1"/>
    <col min="10226" max="10226" width="11.7265625" style="656" customWidth="1"/>
    <col min="10227" max="10227" width="10.7265625" style="656" customWidth="1"/>
    <col min="10228" max="10228" width="16.7265625" style="656" customWidth="1"/>
    <col min="10229" max="10229" width="21.7265625" style="656" customWidth="1"/>
    <col min="10230" max="10230" width="8.7265625" style="656" customWidth="1"/>
    <col min="10231" max="10231" width="10.7265625" style="656" customWidth="1"/>
    <col min="10232" max="10232" width="16.7265625" style="656" customWidth="1"/>
    <col min="10233" max="10233" width="22.7265625" style="656" customWidth="1"/>
    <col min="10234" max="10234" width="8.7265625" style="656" customWidth="1"/>
    <col min="10235" max="10235" width="10.7265625" style="656" customWidth="1"/>
    <col min="10236" max="10236" width="16.7265625" style="656" customWidth="1"/>
    <col min="10237" max="10237" width="22.7265625" style="656" customWidth="1"/>
    <col min="10238" max="10238" width="8.7265625" style="656" customWidth="1"/>
    <col min="10239" max="10466" width="9.1796875" style="656" customWidth="1"/>
    <col min="10467" max="10467" width="13.7265625" style="656" customWidth="1"/>
    <col min="10468" max="10468" width="11.7265625" style="656" customWidth="1"/>
    <col min="10469" max="10469" width="16.26953125" style="656" customWidth="1"/>
    <col min="10470" max="10470" width="22" style="656" customWidth="1"/>
    <col min="10471" max="10474" width="11.7265625" style="656" customWidth="1"/>
    <col min="10475" max="10475" width="14" style="656" customWidth="1"/>
    <col min="10476" max="10476" width="19" style="656" customWidth="1"/>
    <col min="10477" max="10477" width="16.26953125" style="656"/>
    <col min="10478" max="10478" width="14" style="656" customWidth="1"/>
    <col min="10479" max="10479" width="19" style="656" customWidth="1"/>
    <col min="10480" max="10480" width="16.26953125" style="656" customWidth="1"/>
    <col min="10481" max="10481" width="22" style="656" customWidth="1"/>
    <col min="10482" max="10482" width="11.7265625" style="656" customWidth="1"/>
    <col min="10483" max="10483" width="10.7265625" style="656" customWidth="1"/>
    <col min="10484" max="10484" width="16.7265625" style="656" customWidth="1"/>
    <col min="10485" max="10485" width="21.7265625" style="656" customWidth="1"/>
    <col min="10486" max="10486" width="8.7265625" style="656" customWidth="1"/>
    <col min="10487" max="10487" width="10.7265625" style="656" customWidth="1"/>
    <col min="10488" max="10488" width="16.7265625" style="656" customWidth="1"/>
    <col min="10489" max="10489" width="22.7265625" style="656" customWidth="1"/>
    <col min="10490" max="10490" width="8.7265625" style="656" customWidth="1"/>
    <col min="10491" max="10491" width="10.7265625" style="656" customWidth="1"/>
    <col min="10492" max="10492" width="16.7265625" style="656" customWidth="1"/>
    <col min="10493" max="10493" width="22.7265625" style="656" customWidth="1"/>
    <col min="10494" max="10494" width="8.7265625" style="656" customWidth="1"/>
    <col min="10495" max="10722" width="9.1796875" style="656" customWidth="1"/>
    <col min="10723" max="10723" width="13.7265625" style="656" customWidth="1"/>
    <col min="10724" max="10724" width="11.7265625" style="656" customWidth="1"/>
    <col min="10725" max="10725" width="16.26953125" style="656" customWidth="1"/>
    <col min="10726" max="10726" width="22" style="656" customWidth="1"/>
    <col min="10727" max="10730" width="11.7265625" style="656" customWidth="1"/>
    <col min="10731" max="10731" width="14" style="656" customWidth="1"/>
    <col min="10732" max="10732" width="19" style="656" customWidth="1"/>
    <col min="10733" max="10733" width="16.26953125" style="656"/>
    <col min="10734" max="10734" width="14" style="656" customWidth="1"/>
    <col min="10735" max="10735" width="19" style="656" customWidth="1"/>
    <col min="10736" max="10736" width="16.26953125" style="656" customWidth="1"/>
    <col min="10737" max="10737" width="22" style="656" customWidth="1"/>
    <col min="10738" max="10738" width="11.7265625" style="656" customWidth="1"/>
    <col min="10739" max="10739" width="10.7265625" style="656" customWidth="1"/>
    <col min="10740" max="10740" width="16.7265625" style="656" customWidth="1"/>
    <col min="10741" max="10741" width="21.7265625" style="656" customWidth="1"/>
    <col min="10742" max="10742" width="8.7265625" style="656" customWidth="1"/>
    <col min="10743" max="10743" width="10.7265625" style="656" customWidth="1"/>
    <col min="10744" max="10744" width="16.7265625" style="656" customWidth="1"/>
    <col min="10745" max="10745" width="22.7265625" style="656" customWidth="1"/>
    <col min="10746" max="10746" width="8.7265625" style="656" customWidth="1"/>
    <col min="10747" max="10747" width="10.7265625" style="656" customWidth="1"/>
    <col min="10748" max="10748" width="16.7265625" style="656" customWidth="1"/>
    <col min="10749" max="10749" width="22.7265625" style="656" customWidth="1"/>
    <col min="10750" max="10750" width="8.7265625" style="656" customWidth="1"/>
    <col min="10751" max="10978" width="9.1796875" style="656" customWidth="1"/>
    <col min="10979" max="10979" width="13.7265625" style="656" customWidth="1"/>
    <col min="10980" max="10980" width="11.7265625" style="656" customWidth="1"/>
    <col min="10981" max="10981" width="16.26953125" style="656" customWidth="1"/>
    <col min="10982" max="10982" width="22" style="656" customWidth="1"/>
    <col min="10983" max="10986" width="11.7265625" style="656" customWidth="1"/>
    <col min="10987" max="10987" width="14" style="656" customWidth="1"/>
    <col min="10988" max="10988" width="19" style="656" customWidth="1"/>
    <col min="10989" max="10989" width="16.26953125" style="656"/>
    <col min="10990" max="10990" width="14" style="656" customWidth="1"/>
    <col min="10991" max="10991" width="19" style="656" customWidth="1"/>
    <col min="10992" max="10992" width="16.26953125" style="656" customWidth="1"/>
    <col min="10993" max="10993" width="22" style="656" customWidth="1"/>
    <col min="10994" max="10994" width="11.7265625" style="656" customWidth="1"/>
    <col min="10995" max="10995" width="10.7265625" style="656" customWidth="1"/>
    <col min="10996" max="10996" width="16.7265625" style="656" customWidth="1"/>
    <col min="10997" max="10997" width="21.7265625" style="656" customWidth="1"/>
    <col min="10998" max="10998" width="8.7265625" style="656" customWidth="1"/>
    <col min="10999" max="10999" width="10.7265625" style="656" customWidth="1"/>
    <col min="11000" max="11000" width="16.7265625" style="656" customWidth="1"/>
    <col min="11001" max="11001" width="22.7265625" style="656" customWidth="1"/>
    <col min="11002" max="11002" width="8.7265625" style="656" customWidth="1"/>
    <col min="11003" max="11003" width="10.7265625" style="656" customWidth="1"/>
    <col min="11004" max="11004" width="16.7265625" style="656" customWidth="1"/>
    <col min="11005" max="11005" width="22.7265625" style="656" customWidth="1"/>
    <col min="11006" max="11006" width="8.7265625" style="656" customWidth="1"/>
    <col min="11007" max="11234" width="9.1796875" style="656" customWidth="1"/>
    <col min="11235" max="11235" width="13.7265625" style="656" customWidth="1"/>
    <col min="11236" max="11236" width="11.7265625" style="656" customWidth="1"/>
    <col min="11237" max="11237" width="16.26953125" style="656" customWidth="1"/>
    <col min="11238" max="11238" width="22" style="656" customWidth="1"/>
    <col min="11239" max="11242" width="11.7265625" style="656" customWidth="1"/>
    <col min="11243" max="11243" width="14" style="656" customWidth="1"/>
    <col min="11244" max="11244" width="19" style="656" customWidth="1"/>
    <col min="11245" max="11245" width="16.26953125" style="656"/>
    <col min="11246" max="11246" width="14" style="656" customWidth="1"/>
    <col min="11247" max="11247" width="19" style="656" customWidth="1"/>
    <col min="11248" max="11248" width="16.26953125" style="656" customWidth="1"/>
    <col min="11249" max="11249" width="22" style="656" customWidth="1"/>
    <col min="11250" max="11250" width="11.7265625" style="656" customWidth="1"/>
    <col min="11251" max="11251" width="10.7265625" style="656" customWidth="1"/>
    <col min="11252" max="11252" width="16.7265625" style="656" customWidth="1"/>
    <col min="11253" max="11253" width="21.7265625" style="656" customWidth="1"/>
    <col min="11254" max="11254" width="8.7265625" style="656" customWidth="1"/>
    <col min="11255" max="11255" width="10.7265625" style="656" customWidth="1"/>
    <col min="11256" max="11256" width="16.7265625" style="656" customWidth="1"/>
    <col min="11257" max="11257" width="22.7265625" style="656" customWidth="1"/>
    <col min="11258" max="11258" width="8.7265625" style="656" customWidth="1"/>
    <col min="11259" max="11259" width="10.7265625" style="656" customWidth="1"/>
    <col min="11260" max="11260" width="16.7265625" style="656" customWidth="1"/>
    <col min="11261" max="11261" width="22.7265625" style="656" customWidth="1"/>
    <col min="11262" max="11262" width="8.7265625" style="656" customWidth="1"/>
    <col min="11263" max="11490" width="9.1796875" style="656" customWidth="1"/>
    <col min="11491" max="11491" width="13.7265625" style="656" customWidth="1"/>
    <col min="11492" max="11492" width="11.7265625" style="656" customWidth="1"/>
    <col min="11493" max="11493" width="16.26953125" style="656" customWidth="1"/>
    <col min="11494" max="11494" width="22" style="656" customWidth="1"/>
    <col min="11495" max="11498" width="11.7265625" style="656" customWidth="1"/>
    <col min="11499" max="11499" width="14" style="656" customWidth="1"/>
    <col min="11500" max="11500" width="19" style="656" customWidth="1"/>
    <col min="11501" max="11501" width="16.26953125" style="656"/>
    <col min="11502" max="11502" width="14" style="656" customWidth="1"/>
    <col min="11503" max="11503" width="19" style="656" customWidth="1"/>
    <col min="11504" max="11504" width="16.26953125" style="656" customWidth="1"/>
    <col min="11505" max="11505" width="22" style="656" customWidth="1"/>
    <col min="11506" max="11506" width="11.7265625" style="656" customWidth="1"/>
    <col min="11507" max="11507" width="10.7265625" style="656" customWidth="1"/>
    <col min="11508" max="11508" width="16.7265625" style="656" customWidth="1"/>
    <col min="11509" max="11509" width="21.7265625" style="656" customWidth="1"/>
    <col min="11510" max="11510" width="8.7265625" style="656" customWidth="1"/>
    <col min="11511" max="11511" width="10.7265625" style="656" customWidth="1"/>
    <col min="11512" max="11512" width="16.7265625" style="656" customWidth="1"/>
    <col min="11513" max="11513" width="22.7265625" style="656" customWidth="1"/>
    <col min="11514" max="11514" width="8.7265625" style="656" customWidth="1"/>
    <col min="11515" max="11515" width="10.7265625" style="656" customWidth="1"/>
    <col min="11516" max="11516" width="16.7265625" style="656" customWidth="1"/>
    <col min="11517" max="11517" width="22.7265625" style="656" customWidth="1"/>
    <col min="11518" max="11518" width="8.7265625" style="656" customWidth="1"/>
    <col min="11519" max="11746" width="9.1796875" style="656" customWidth="1"/>
    <col min="11747" max="11747" width="13.7265625" style="656" customWidth="1"/>
    <col min="11748" max="11748" width="11.7265625" style="656" customWidth="1"/>
    <col min="11749" max="11749" width="16.26953125" style="656" customWidth="1"/>
    <col min="11750" max="11750" width="22" style="656" customWidth="1"/>
    <col min="11751" max="11754" width="11.7265625" style="656" customWidth="1"/>
    <col min="11755" max="11755" width="14" style="656" customWidth="1"/>
    <col min="11756" max="11756" width="19" style="656" customWidth="1"/>
    <col min="11757" max="11757" width="16.26953125" style="656"/>
    <col min="11758" max="11758" width="14" style="656" customWidth="1"/>
    <col min="11759" max="11759" width="19" style="656" customWidth="1"/>
    <col min="11760" max="11760" width="16.26953125" style="656" customWidth="1"/>
    <col min="11761" max="11761" width="22" style="656" customWidth="1"/>
    <col min="11762" max="11762" width="11.7265625" style="656" customWidth="1"/>
    <col min="11763" max="11763" width="10.7265625" style="656" customWidth="1"/>
    <col min="11764" max="11764" width="16.7265625" style="656" customWidth="1"/>
    <col min="11765" max="11765" width="21.7265625" style="656" customWidth="1"/>
    <col min="11766" max="11766" width="8.7265625" style="656" customWidth="1"/>
    <col min="11767" max="11767" width="10.7265625" style="656" customWidth="1"/>
    <col min="11768" max="11768" width="16.7265625" style="656" customWidth="1"/>
    <col min="11769" max="11769" width="22.7265625" style="656" customWidth="1"/>
    <col min="11770" max="11770" width="8.7265625" style="656" customWidth="1"/>
    <col min="11771" max="11771" width="10.7265625" style="656" customWidth="1"/>
    <col min="11772" max="11772" width="16.7265625" style="656" customWidth="1"/>
    <col min="11773" max="11773" width="22.7265625" style="656" customWidth="1"/>
    <col min="11774" max="11774" width="8.7265625" style="656" customWidth="1"/>
    <col min="11775" max="12002" width="9.1796875" style="656" customWidth="1"/>
    <col min="12003" max="12003" width="13.7265625" style="656" customWidth="1"/>
    <col min="12004" max="12004" width="11.7265625" style="656" customWidth="1"/>
    <col min="12005" max="12005" width="16.26953125" style="656" customWidth="1"/>
    <col min="12006" max="12006" width="22" style="656" customWidth="1"/>
    <col min="12007" max="12010" width="11.7265625" style="656" customWidth="1"/>
    <col min="12011" max="12011" width="14" style="656" customWidth="1"/>
    <col min="12012" max="12012" width="19" style="656" customWidth="1"/>
    <col min="12013" max="12013" width="16.26953125" style="656"/>
    <col min="12014" max="12014" width="14" style="656" customWidth="1"/>
    <col min="12015" max="12015" width="19" style="656" customWidth="1"/>
    <col min="12016" max="12016" width="16.26953125" style="656" customWidth="1"/>
    <col min="12017" max="12017" width="22" style="656" customWidth="1"/>
    <col min="12018" max="12018" width="11.7265625" style="656" customWidth="1"/>
    <col min="12019" max="12019" width="10.7265625" style="656" customWidth="1"/>
    <col min="12020" max="12020" width="16.7265625" style="656" customWidth="1"/>
    <col min="12021" max="12021" width="21.7265625" style="656" customWidth="1"/>
    <col min="12022" max="12022" width="8.7265625" style="656" customWidth="1"/>
    <col min="12023" max="12023" width="10.7265625" style="656" customWidth="1"/>
    <col min="12024" max="12024" width="16.7265625" style="656" customWidth="1"/>
    <col min="12025" max="12025" width="22.7265625" style="656" customWidth="1"/>
    <col min="12026" max="12026" width="8.7265625" style="656" customWidth="1"/>
    <col min="12027" max="12027" width="10.7265625" style="656" customWidth="1"/>
    <col min="12028" max="12028" width="16.7265625" style="656" customWidth="1"/>
    <col min="12029" max="12029" width="22.7265625" style="656" customWidth="1"/>
    <col min="12030" max="12030" width="8.7265625" style="656" customWidth="1"/>
    <col min="12031" max="12258" width="9.1796875" style="656" customWidth="1"/>
    <col min="12259" max="12259" width="13.7265625" style="656" customWidth="1"/>
    <col min="12260" max="12260" width="11.7265625" style="656" customWidth="1"/>
    <col min="12261" max="12261" width="16.26953125" style="656" customWidth="1"/>
    <col min="12262" max="12262" width="22" style="656" customWidth="1"/>
    <col min="12263" max="12266" width="11.7265625" style="656" customWidth="1"/>
    <col min="12267" max="12267" width="14" style="656" customWidth="1"/>
    <col min="12268" max="12268" width="19" style="656" customWidth="1"/>
    <col min="12269" max="12269" width="16.26953125" style="656"/>
    <col min="12270" max="12270" width="14" style="656" customWidth="1"/>
    <col min="12271" max="12271" width="19" style="656" customWidth="1"/>
    <col min="12272" max="12272" width="16.26953125" style="656" customWidth="1"/>
    <col min="12273" max="12273" width="22" style="656" customWidth="1"/>
    <col min="12274" max="12274" width="11.7265625" style="656" customWidth="1"/>
    <col min="12275" max="12275" width="10.7265625" style="656" customWidth="1"/>
    <col min="12276" max="12276" width="16.7265625" style="656" customWidth="1"/>
    <col min="12277" max="12277" width="21.7265625" style="656" customWidth="1"/>
    <col min="12278" max="12278" width="8.7265625" style="656" customWidth="1"/>
    <col min="12279" max="12279" width="10.7265625" style="656" customWidth="1"/>
    <col min="12280" max="12280" width="16.7265625" style="656" customWidth="1"/>
    <col min="12281" max="12281" width="22.7265625" style="656" customWidth="1"/>
    <col min="12282" max="12282" width="8.7265625" style="656" customWidth="1"/>
    <col min="12283" max="12283" width="10.7265625" style="656" customWidth="1"/>
    <col min="12284" max="12284" width="16.7265625" style="656" customWidth="1"/>
    <col min="12285" max="12285" width="22.7265625" style="656" customWidth="1"/>
    <col min="12286" max="12286" width="8.7265625" style="656" customWidth="1"/>
    <col min="12287" max="12514" width="9.1796875" style="656" customWidth="1"/>
    <col min="12515" max="12515" width="13.7265625" style="656" customWidth="1"/>
    <col min="12516" max="12516" width="11.7265625" style="656" customWidth="1"/>
    <col min="12517" max="12517" width="16.26953125" style="656" customWidth="1"/>
    <col min="12518" max="12518" width="22" style="656" customWidth="1"/>
    <col min="12519" max="12522" width="11.7265625" style="656" customWidth="1"/>
    <col min="12523" max="12523" width="14" style="656" customWidth="1"/>
    <col min="12524" max="12524" width="19" style="656" customWidth="1"/>
    <col min="12525" max="12525" width="16.26953125" style="656"/>
    <col min="12526" max="12526" width="14" style="656" customWidth="1"/>
    <col min="12527" max="12527" width="19" style="656" customWidth="1"/>
    <col min="12528" max="12528" width="16.26953125" style="656" customWidth="1"/>
    <col min="12529" max="12529" width="22" style="656" customWidth="1"/>
    <col min="12530" max="12530" width="11.7265625" style="656" customWidth="1"/>
    <col min="12531" max="12531" width="10.7265625" style="656" customWidth="1"/>
    <col min="12532" max="12532" width="16.7265625" style="656" customWidth="1"/>
    <col min="12533" max="12533" width="21.7265625" style="656" customWidth="1"/>
    <col min="12534" max="12534" width="8.7265625" style="656" customWidth="1"/>
    <col min="12535" max="12535" width="10.7265625" style="656" customWidth="1"/>
    <col min="12536" max="12536" width="16.7265625" style="656" customWidth="1"/>
    <col min="12537" max="12537" width="22.7265625" style="656" customWidth="1"/>
    <col min="12538" max="12538" width="8.7265625" style="656" customWidth="1"/>
    <col min="12539" max="12539" width="10.7265625" style="656" customWidth="1"/>
    <col min="12540" max="12540" width="16.7265625" style="656" customWidth="1"/>
    <col min="12541" max="12541" width="22.7265625" style="656" customWidth="1"/>
    <col min="12542" max="12542" width="8.7265625" style="656" customWidth="1"/>
    <col min="12543" max="12770" width="9.1796875" style="656" customWidth="1"/>
    <col min="12771" max="12771" width="13.7265625" style="656" customWidth="1"/>
    <col min="12772" max="12772" width="11.7265625" style="656" customWidth="1"/>
    <col min="12773" max="12773" width="16.26953125" style="656" customWidth="1"/>
    <col min="12774" max="12774" width="22" style="656" customWidth="1"/>
    <col min="12775" max="12778" width="11.7265625" style="656" customWidth="1"/>
    <col min="12779" max="12779" width="14" style="656" customWidth="1"/>
    <col min="12780" max="12780" width="19" style="656" customWidth="1"/>
    <col min="12781" max="12781" width="16.26953125" style="656"/>
    <col min="12782" max="12782" width="14" style="656" customWidth="1"/>
    <col min="12783" max="12783" width="19" style="656" customWidth="1"/>
    <col min="12784" max="12784" width="16.26953125" style="656" customWidth="1"/>
    <col min="12785" max="12785" width="22" style="656" customWidth="1"/>
    <col min="12786" max="12786" width="11.7265625" style="656" customWidth="1"/>
    <col min="12787" max="12787" width="10.7265625" style="656" customWidth="1"/>
    <col min="12788" max="12788" width="16.7265625" style="656" customWidth="1"/>
    <col min="12789" max="12789" width="21.7265625" style="656" customWidth="1"/>
    <col min="12790" max="12790" width="8.7265625" style="656" customWidth="1"/>
    <col min="12791" max="12791" width="10.7265625" style="656" customWidth="1"/>
    <col min="12792" max="12792" width="16.7265625" style="656" customWidth="1"/>
    <col min="12793" max="12793" width="22.7265625" style="656" customWidth="1"/>
    <col min="12794" max="12794" width="8.7265625" style="656" customWidth="1"/>
    <col min="12795" max="12795" width="10.7265625" style="656" customWidth="1"/>
    <col min="12796" max="12796" width="16.7265625" style="656" customWidth="1"/>
    <col min="12797" max="12797" width="22.7265625" style="656" customWidth="1"/>
    <col min="12798" max="12798" width="8.7265625" style="656" customWidth="1"/>
    <col min="12799" max="13026" width="9.1796875" style="656" customWidth="1"/>
    <col min="13027" max="13027" width="13.7265625" style="656" customWidth="1"/>
    <col min="13028" max="13028" width="11.7265625" style="656" customWidth="1"/>
    <col min="13029" max="13029" width="16.26953125" style="656" customWidth="1"/>
    <col min="13030" max="13030" width="22" style="656" customWidth="1"/>
    <col min="13031" max="13034" width="11.7265625" style="656" customWidth="1"/>
    <col min="13035" max="13035" width="14" style="656" customWidth="1"/>
    <col min="13036" max="13036" width="19" style="656" customWidth="1"/>
    <col min="13037" max="13037" width="16.26953125" style="656"/>
    <col min="13038" max="13038" width="14" style="656" customWidth="1"/>
    <col min="13039" max="13039" width="19" style="656" customWidth="1"/>
    <col min="13040" max="13040" width="16.26953125" style="656" customWidth="1"/>
    <col min="13041" max="13041" width="22" style="656" customWidth="1"/>
    <col min="13042" max="13042" width="11.7265625" style="656" customWidth="1"/>
    <col min="13043" max="13043" width="10.7265625" style="656" customWidth="1"/>
    <col min="13044" max="13044" width="16.7265625" style="656" customWidth="1"/>
    <col min="13045" max="13045" width="21.7265625" style="656" customWidth="1"/>
    <col min="13046" max="13046" width="8.7265625" style="656" customWidth="1"/>
    <col min="13047" max="13047" width="10.7265625" style="656" customWidth="1"/>
    <col min="13048" max="13048" width="16.7265625" style="656" customWidth="1"/>
    <col min="13049" max="13049" width="22.7265625" style="656" customWidth="1"/>
    <col min="13050" max="13050" width="8.7265625" style="656" customWidth="1"/>
    <col min="13051" max="13051" width="10.7265625" style="656" customWidth="1"/>
    <col min="13052" max="13052" width="16.7265625" style="656" customWidth="1"/>
    <col min="13053" max="13053" width="22.7265625" style="656" customWidth="1"/>
    <col min="13054" max="13054" width="8.7265625" style="656" customWidth="1"/>
    <col min="13055" max="13282" width="9.1796875" style="656" customWidth="1"/>
    <col min="13283" max="13283" width="13.7265625" style="656" customWidth="1"/>
    <col min="13284" max="13284" width="11.7265625" style="656" customWidth="1"/>
    <col min="13285" max="13285" width="16.26953125" style="656" customWidth="1"/>
    <col min="13286" max="13286" width="22" style="656" customWidth="1"/>
    <col min="13287" max="13290" width="11.7265625" style="656" customWidth="1"/>
    <col min="13291" max="13291" width="14" style="656" customWidth="1"/>
    <col min="13292" max="13292" width="19" style="656" customWidth="1"/>
    <col min="13293" max="13293" width="16.26953125" style="656"/>
    <col min="13294" max="13294" width="14" style="656" customWidth="1"/>
    <col min="13295" max="13295" width="19" style="656" customWidth="1"/>
    <col min="13296" max="13296" width="16.26953125" style="656" customWidth="1"/>
    <col min="13297" max="13297" width="22" style="656" customWidth="1"/>
    <col min="13298" max="13298" width="11.7265625" style="656" customWidth="1"/>
    <col min="13299" max="13299" width="10.7265625" style="656" customWidth="1"/>
    <col min="13300" max="13300" width="16.7265625" style="656" customWidth="1"/>
    <col min="13301" max="13301" width="21.7265625" style="656" customWidth="1"/>
    <col min="13302" max="13302" width="8.7265625" style="656" customWidth="1"/>
    <col min="13303" max="13303" width="10.7265625" style="656" customWidth="1"/>
    <col min="13304" max="13304" width="16.7265625" style="656" customWidth="1"/>
    <col min="13305" max="13305" width="22.7265625" style="656" customWidth="1"/>
    <col min="13306" max="13306" width="8.7265625" style="656" customWidth="1"/>
    <col min="13307" max="13307" width="10.7265625" style="656" customWidth="1"/>
    <col min="13308" max="13308" width="16.7265625" style="656" customWidth="1"/>
    <col min="13309" max="13309" width="22.7265625" style="656" customWidth="1"/>
    <col min="13310" max="13310" width="8.7265625" style="656" customWidth="1"/>
    <col min="13311" max="13538" width="9.1796875" style="656" customWidth="1"/>
    <col min="13539" max="13539" width="13.7265625" style="656" customWidth="1"/>
    <col min="13540" max="13540" width="11.7265625" style="656" customWidth="1"/>
    <col min="13541" max="13541" width="16.26953125" style="656" customWidth="1"/>
    <col min="13542" max="13542" width="22" style="656" customWidth="1"/>
    <col min="13543" max="13546" width="11.7265625" style="656" customWidth="1"/>
    <col min="13547" max="13547" width="14" style="656" customWidth="1"/>
    <col min="13548" max="13548" width="19" style="656" customWidth="1"/>
    <col min="13549" max="13549" width="16.26953125" style="656"/>
    <col min="13550" max="13550" width="14" style="656" customWidth="1"/>
    <col min="13551" max="13551" width="19" style="656" customWidth="1"/>
    <col min="13552" max="13552" width="16.26953125" style="656" customWidth="1"/>
    <col min="13553" max="13553" width="22" style="656" customWidth="1"/>
    <col min="13554" max="13554" width="11.7265625" style="656" customWidth="1"/>
    <col min="13555" max="13555" width="10.7265625" style="656" customWidth="1"/>
    <col min="13556" max="13556" width="16.7265625" style="656" customWidth="1"/>
    <col min="13557" max="13557" width="21.7265625" style="656" customWidth="1"/>
    <col min="13558" max="13558" width="8.7265625" style="656" customWidth="1"/>
    <col min="13559" max="13559" width="10.7265625" style="656" customWidth="1"/>
    <col min="13560" max="13560" width="16.7265625" style="656" customWidth="1"/>
    <col min="13561" max="13561" width="22.7265625" style="656" customWidth="1"/>
    <col min="13562" max="13562" width="8.7265625" style="656" customWidth="1"/>
    <col min="13563" max="13563" width="10.7265625" style="656" customWidth="1"/>
    <col min="13564" max="13564" width="16.7265625" style="656" customWidth="1"/>
    <col min="13565" max="13565" width="22.7265625" style="656" customWidth="1"/>
    <col min="13566" max="13566" width="8.7265625" style="656" customWidth="1"/>
    <col min="13567" max="13794" width="9.1796875" style="656" customWidth="1"/>
    <col min="13795" max="13795" width="13.7265625" style="656" customWidth="1"/>
    <col min="13796" max="13796" width="11.7265625" style="656" customWidth="1"/>
    <col min="13797" max="13797" width="16.26953125" style="656" customWidth="1"/>
    <col min="13798" max="13798" width="22" style="656" customWidth="1"/>
    <col min="13799" max="13802" width="11.7265625" style="656" customWidth="1"/>
    <col min="13803" max="13803" width="14" style="656" customWidth="1"/>
    <col min="13804" max="13804" width="19" style="656" customWidth="1"/>
    <col min="13805" max="13805" width="16.26953125" style="656"/>
    <col min="13806" max="13806" width="14" style="656" customWidth="1"/>
    <col min="13807" max="13807" width="19" style="656" customWidth="1"/>
    <col min="13808" max="13808" width="16.26953125" style="656" customWidth="1"/>
    <col min="13809" max="13809" width="22" style="656" customWidth="1"/>
    <col min="13810" max="13810" width="11.7265625" style="656" customWidth="1"/>
    <col min="13811" max="13811" width="10.7265625" style="656" customWidth="1"/>
    <col min="13812" max="13812" width="16.7265625" style="656" customWidth="1"/>
    <col min="13813" max="13813" width="21.7265625" style="656" customWidth="1"/>
    <col min="13814" max="13814" width="8.7265625" style="656" customWidth="1"/>
    <col min="13815" max="13815" width="10.7265625" style="656" customWidth="1"/>
    <col min="13816" max="13816" width="16.7265625" style="656" customWidth="1"/>
    <col min="13817" max="13817" width="22.7265625" style="656" customWidth="1"/>
    <col min="13818" max="13818" width="8.7265625" style="656" customWidth="1"/>
    <col min="13819" max="13819" width="10.7265625" style="656" customWidth="1"/>
    <col min="13820" max="13820" width="16.7265625" style="656" customWidth="1"/>
    <col min="13821" max="13821" width="22.7265625" style="656" customWidth="1"/>
    <col min="13822" max="13822" width="8.7265625" style="656" customWidth="1"/>
    <col min="13823" max="14050" width="9.1796875" style="656" customWidth="1"/>
    <col min="14051" max="14051" width="13.7265625" style="656" customWidth="1"/>
    <col min="14052" max="14052" width="11.7265625" style="656" customWidth="1"/>
    <col min="14053" max="14053" width="16.26953125" style="656" customWidth="1"/>
    <col min="14054" max="14054" width="22" style="656" customWidth="1"/>
    <col min="14055" max="14058" width="11.7265625" style="656" customWidth="1"/>
    <col min="14059" max="14059" width="14" style="656" customWidth="1"/>
    <col min="14060" max="14060" width="19" style="656" customWidth="1"/>
    <col min="14061" max="14061" width="16.26953125" style="656"/>
    <col min="14062" max="14062" width="14" style="656" customWidth="1"/>
    <col min="14063" max="14063" width="19" style="656" customWidth="1"/>
    <col min="14064" max="14064" width="16.26953125" style="656" customWidth="1"/>
    <col min="14065" max="14065" width="22" style="656" customWidth="1"/>
    <col min="14066" max="14066" width="11.7265625" style="656" customWidth="1"/>
    <col min="14067" max="14067" width="10.7265625" style="656" customWidth="1"/>
    <col min="14068" max="14068" width="16.7265625" style="656" customWidth="1"/>
    <col min="14069" max="14069" width="21.7265625" style="656" customWidth="1"/>
    <col min="14070" max="14070" width="8.7265625" style="656" customWidth="1"/>
    <col min="14071" max="14071" width="10.7265625" style="656" customWidth="1"/>
    <col min="14072" max="14072" width="16.7265625" style="656" customWidth="1"/>
    <col min="14073" max="14073" width="22.7265625" style="656" customWidth="1"/>
    <col min="14074" max="14074" width="8.7265625" style="656" customWidth="1"/>
    <col min="14075" max="14075" width="10.7265625" style="656" customWidth="1"/>
    <col min="14076" max="14076" width="16.7265625" style="656" customWidth="1"/>
    <col min="14077" max="14077" width="22.7265625" style="656" customWidth="1"/>
    <col min="14078" max="14078" width="8.7265625" style="656" customWidth="1"/>
    <col min="14079" max="14306" width="9.1796875" style="656" customWidth="1"/>
    <col min="14307" max="14307" width="13.7265625" style="656" customWidth="1"/>
    <col min="14308" max="14308" width="11.7265625" style="656" customWidth="1"/>
    <col min="14309" max="14309" width="16.26953125" style="656" customWidth="1"/>
    <col min="14310" max="14310" width="22" style="656" customWidth="1"/>
    <col min="14311" max="14314" width="11.7265625" style="656" customWidth="1"/>
    <col min="14315" max="14315" width="14" style="656" customWidth="1"/>
    <col min="14316" max="14316" width="19" style="656" customWidth="1"/>
    <col min="14317" max="14317" width="16.26953125" style="656"/>
    <col min="14318" max="14318" width="14" style="656" customWidth="1"/>
    <col min="14319" max="14319" width="19" style="656" customWidth="1"/>
    <col min="14320" max="14320" width="16.26953125" style="656" customWidth="1"/>
    <col min="14321" max="14321" width="22" style="656" customWidth="1"/>
    <col min="14322" max="14322" width="11.7265625" style="656" customWidth="1"/>
    <col min="14323" max="14323" width="10.7265625" style="656" customWidth="1"/>
    <col min="14324" max="14324" width="16.7265625" style="656" customWidth="1"/>
    <col min="14325" max="14325" width="21.7265625" style="656" customWidth="1"/>
    <col min="14326" max="14326" width="8.7265625" style="656" customWidth="1"/>
    <col min="14327" max="14327" width="10.7265625" style="656" customWidth="1"/>
    <col min="14328" max="14328" width="16.7265625" style="656" customWidth="1"/>
    <col min="14329" max="14329" width="22.7265625" style="656" customWidth="1"/>
    <col min="14330" max="14330" width="8.7265625" style="656" customWidth="1"/>
    <col min="14331" max="14331" width="10.7265625" style="656" customWidth="1"/>
    <col min="14332" max="14332" width="16.7265625" style="656" customWidth="1"/>
    <col min="14333" max="14333" width="22.7265625" style="656" customWidth="1"/>
    <col min="14334" max="14334" width="8.7265625" style="656" customWidth="1"/>
    <col min="14335" max="14562" width="9.1796875" style="656" customWidth="1"/>
    <col min="14563" max="14563" width="13.7265625" style="656" customWidth="1"/>
    <col min="14564" max="14564" width="11.7265625" style="656" customWidth="1"/>
    <col min="14565" max="14565" width="16.26953125" style="656" customWidth="1"/>
    <col min="14566" max="14566" width="22" style="656" customWidth="1"/>
    <col min="14567" max="14570" width="11.7265625" style="656" customWidth="1"/>
    <col min="14571" max="14571" width="14" style="656" customWidth="1"/>
    <col min="14572" max="14572" width="19" style="656" customWidth="1"/>
    <col min="14573" max="14573" width="16.26953125" style="656"/>
    <col min="14574" max="14574" width="14" style="656" customWidth="1"/>
    <col min="14575" max="14575" width="19" style="656" customWidth="1"/>
    <col min="14576" max="14576" width="16.26953125" style="656" customWidth="1"/>
    <col min="14577" max="14577" width="22" style="656" customWidth="1"/>
    <col min="14578" max="14578" width="11.7265625" style="656" customWidth="1"/>
    <col min="14579" max="14579" width="10.7265625" style="656" customWidth="1"/>
    <col min="14580" max="14580" width="16.7265625" style="656" customWidth="1"/>
    <col min="14581" max="14581" width="21.7265625" style="656" customWidth="1"/>
    <col min="14582" max="14582" width="8.7265625" style="656" customWidth="1"/>
    <col min="14583" max="14583" width="10.7265625" style="656" customWidth="1"/>
    <col min="14584" max="14584" width="16.7265625" style="656" customWidth="1"/>
    <col min="14585" max="14585" width="22.7265625" style="656" customWidth="1"/>
    <col min="14586" max="14586" width="8.7265625" style="656" customWidth="1"/>
    <col min="14587" max="14587" width="10.7265625" style="656" customWidth="1"/>
    <col min="14588" max="14588" width="16.7265625" style="656" customWidth="1"/>
    <col min="14589" max="14589" width="22.7265625" style="656" customWidth="1"/>
    <col min="14590" max="14590" width="8.7265625" style="656" customWidth="1"/>
    <col min="14591" max="14818" width="9.1796875" style="656" customWidth="1"/>
    <col min="14819" max="14819" width="13.7265625" style="656" customWidth="1"/>
    <col min="14820" max="14820" width="11.7265625" style="656" customWidth="1"/>
    <col min="14821" max="14821" width="16.26953125" style="656" customWidth="1"/>
    <col min="14822" max="14822" width="22" style="656" customWidth="1"/>
    <col min="14823" max="14826" width="11.7265625" style="656" customWidth="1"/>
    <col min="14827" max="14827" width="14" style="656" customWidth="1"/>
    <col min="14828" max="14828" width="19" style="656" customWidth="1"/>
    <col min="14829" max="14829" width="16.26953125" style="656"/>
    <col min="14830" max="14830" width="14" style="656" customWidth="1"/>
    <col min="14831" max="14831" width="19" style="656" customWidth="1"/>
    <col min="14832" max="14832" width="16.26953125" style="656" customWidth="1"/>
    <col min="14833" max="14833" width="22" style="656" customWidth="1"/>
    <col min="14834" max="14834" width="11.7265625" style="656" customWidth="1"/>
    <col min="14835" max="14835" width="10.7265625" style="656" customWidth="1"/>
    <col min="14836" max="14836" width="16.7265625" style="656" customWidth="1"/>
    <col min="14837" max="14837" width="21.7265625" style="656" customWidth="1"/>
    <col min="14838" max="14838" width="8.7265625" style="656" customWidth="1"/>
    <col min="14839" max="14839" width="10.7265625" style="656" customWidth="1"/>
    <col min="14840" max="14840" width="16.7265625" style="656" customWidth="1"/>
    <col min="14841" max="14841" width="22.7265625" style="656" customWidth="1"/>
    <col min="14842" max="14842" width="8.7265625" style="656" customWidth="1"/>
    <col min="14843" max="14843" width="10.7265625" style="656" customWidth="1"/>
    <col min="14844" max="14844" width="16.7265625" style="656" customWidth="1"/>
    <col min="14845" max="14845" width="22.7265625" style="656" customWidth="1"/>
    <col min="14846" max="14846" width="8.7265625" style="656" customWidth="1"/>
    <col min="14847" max="15074" width="9.1796875" style="656" customWidth="1"/>
    <col min="15075" max="15075" width="13.7265625" style="656" customWidth="1"/>
    <col min="15076" max="15076" width="11.7265625" style="656" customWidth="1"/>
    <col min="15077" max="15077" width="16.26953125" style="656" customWidth="1"/>
    <col min="15078" max="15078" width="22" style="656" customWidth="1"/>
    <col min="15079" max="15082" width="11.7265625" style="656" customWidth="1"/>
    <col min="15083" max="15083" width="14" style="656" customWidth="1"/>
    <col min="15084" max="15084" width="19" style="656" customWidth="1"/>
    <col min="15085" max="15085" width="16.26953125" style="656"/>
    <col min="15086" max="15086" width="14" style="656" customWidth="1"/>
    <col min="15087" max="15087" width="19" style="656" customWidth="1"/>
    <col min="15088" max="15088" width="16.26953125" style="656" customWidth="1"/>
    <col min="15089" max="15089" width="22" style="656" customWidth="1"/>
    <col min="15090" max="15090" width="11.7265625" style="656" customWidth="1"/>
    <col min="15091" max="15091" width="10.7265625" style="656" customWidth="1"/>
    <col min="15092" max="15092" width="16.7265625" style="656" customWidth="1"/>
    <col min="15093" max="15093" width="21.7265625" style="656" customWidth="1"/>
    <col min="15094" max="15094" width="8.7265625" style="656" customWidth="1"/>
    <col min="15095" max="15095" width="10.7265625" style="656" customWidth="1"/>
    <col min="15096" max="15096" width="16.7265625" style="656" customWidth="1"/>
    <col min="15097" max="15097" width="22.7265625" style="656" customWidth="1"/>
    <col min="15098" max="15098" width="8.7265625" style="656" customWidth="1"/>
    <col min="15099" max="15099" width="10.7265625" style="656" customWidth="1"/>
    <col min="15100" max="15100" width="16.7265625" style="656" customWidth="1"/>
    <col min="15101" max="15101" width="22.7265625" style="656" customWidth="1"/>
    <col min="15102" max="15102" width="8.7265625" style="656" customWidth="1"/>
    <col min="15103" max="15330" width="9.1796875" style="656" customWidth="1"/>
    <col min="15331" max="15331" width="13.7265625" style="656" customWidth="1"/>
    <col min="15332" max="15332" width="11.7265625" style="656" customWidth="1"/>
    <col min="15333" max="15333" width="16.26953125" style="656" customWidth="1"/>
    <col min="15334" max="15334" width="22" style="656" customWidth="1"/>
    <col min="15335" max="15338" width="11.7265625" style="656" customWidth="1"/>
    <col min="15339" max="15339" width="14" style="656" customWidth="1"/>
    <col min="15340" max="15340" width="19" style="656" customWidth="1"/>
    <col min="15341" max="15341" width="16.26953125" style="656"/>
    <col min="15342" max="15342" width="14" style="656" customWidth="1"/>
    <col min="15343" max="15343" width="19" style="656" customWidth="1"/>
    <col min="15344" max="15344" width="16.26953125" style="656" customWidth="1"/>
    <col min="15345" max="15345" width="22" style="656" customWidth="1"/>
    <col min="15346" max="15346" width="11.7265625" style="656" customWidth="1"/>
    <col min="15347" max="15347" width="10.7265625" style="656" customWidth="1"/>
    <col min="15348" max="15348" width="16.7265625" style="656" customWidth="1"/>
    <col min="15349" max="15349" width="21.7265625" style="656" customWidth="1"/>
    <col min="15350" max="15350" width="8.7265625" style="656" customWidth="1"/>
    <col min="15351" max="15351" width="10.7265625" style="656" customWidth="1"/>
    <col min="15352" max="15352" width="16.7265625" style="656" customWidth="1"/>
    <col min="15353" max="15353" width="22.7265625" style="656" customWidth="1"/>
    <col min="15354" max="15354" width="8.7265625" style="656" customWidth="1"/>
    <col min="15355" max="15355" width="10.7265625" style="656" customWidth="1"/>
    <col min="15356" max="15356" width="16.7265625" style="656" customWidth="1"/>
    <col min="15357" max="15357" width="22.7265625" style="656" customWidth="1"/>
    <col min="15358" max="15358" width="8.7265625" style="656" customWidth="1"/>
    <col min="15359" max="15586" width="9.1796875" style="656" customWidth="1"/>
    <col min="15587" max="15587" width="13.7265625" style="656" customWidth="1"/>
    <col min="15588" max="15588" width="11.7265625" style="656" customWidth="1"/>
    <col min="15589" max="15589" width="16.26953125" style="656" customWidth="1"/>
    <col min="15590" max="15590" width="22" style="656" customWidth="1"/>
    <col min="15591" max="15594" width="11.7265625" style="656" customWidth="1"/>
    <col min="15595" max="15595" width="14" style="656" customWidth="1"/>
    <col min="15596" max="15596" width="19" style="656" customWidth="1"/>
    <col min="15597" max="15597" width="16.26953125" style="656"/>
    <col min="15598" max="15598" width="14" style="656" customWidth="1"/>
    <col min="15599" max="15599" width="19" style="656" customWidth="1"/>
    <col min="15600" max="15600" width="16.26953125" style="656" customWidth="1"/>
    <col min="15601" max="15601" width="22" style="656" customWidth="1"/>
    <col min="15602" max="15602" width="11.7265625" style="656" customWidth="1"/>
    <col min="15603" max="15603" width="10.7265625" style="656" customWidth="1"/>
    <col min="15604" max="15604" width="16.7265625" style="656" customWidth="1"/>
    <col min="15605" max="15605" width="21.7265625" style="656" customWidth="1"/>
    <col min="15606" max="15606" width="8.7265625" style="656" customWidth="1"/>
    <col min="15607" max="15607" width="10.7265625" style="656" customWidth="1"/>
    <col min="15608" max="15608" width="16.7265625" style="656" customWidth="1"/>
    <col min="15609" max="15609" width="22.7265625" style="656" customWidth="1"/>
    <col min="15610" max="15610" width="8.7265625" style="656" customWidth="1"/>
    <col min="15611" max="15611" width="10.7265625" style="656" customWidth="1"/>
    <col min="15612" max="15612" width="16.7265625" style="656" customWidth="1"/>
    <col min="15613" max="15613" width="22.7265625" style="656" customWidth="1"/>
    <col min="15614" max="15614" width="8.7265625" style="656" customWidth="1"/>
    <col min="15615" max="15842" width="9.1796875" style="656" customWidth="1"/>
    <col min="15843" max="15843" width="13.7265625" style="656" customWidth="1"/>
    <col min="15844" max="15844" width="11.7265625" style="656" customWidth="1"/>
    <col min="15845" max="15845" width="16.26953125" style="656" customWidth="1"/>
    <col min="15846" max="15846" width="22" style="656" customWidth="1"/>
    <col min="15847" max="15850" width="11.7265625" style="656" customWidth="1"/>
    <col min="15851" max="15851" width="14" style="656" customWidth="1"/>
    <col min="15852" max="15852" width="19" style="656" customWidth="1"/>
    <col min="15853" max="15853" width="16.26953125" style="656"/>
    <col min="15854" max="15854" width="14" style="656" customWidth="1"/>
    <col min="15855" max="15855" width="19" style="656" customWidth="1"/>
    <col min="15856" max="15856" width="16.26953125" style="656" customWidth="1"/>
    <col min="15857" max="15857" width="22" style="656" customWidth="1"/>
    <col min="15858" max="15858" width="11.7265625" style="656" customWidth="1"/>
    <col min="15859" max="15859" width="10.7265625" style="656" customWidth="1"/>
    <col min="15860" max="15860" width="16.7265625" style="656" customWidth="1"/>
    <col min="15861" max="15861" width="21.7265625" style="656" customWidth="1"/>
    <col min="15862" max="15862" width="8.7265625" style="656" customWidth="1"/>
    <col min="15863" max="15863" width="10.7265625" style="656" customWidth="1"/>
    <col min="15864" max="15864" width="16.7265625" style="656" customWidth="1"/>
    <col min="15865" max="15865" width="22.7265625" style="656" customWidth="1"/>
    <col min="15866" max="15866" width="8.7265625" style="656" customWidth="1"/>
    <col min="15867" max="15867" width="10.7265625" style="656" customWidth="1"/>
    <col min="15868" max="15868" width="16.7265625" style="656" customWidth="1"/>
    <col min="15869" max="15869" width="22.7265625" style="656" customWidth="1"/>
    <col min="15870" max="15870" width="8.7265625" style="656" customWidth="1"/>
    <col min="15871" max="16098" width="9.1796875" style="656" customWidth="1"/>
    <col min="16099" max="16099" width="13.7265625" style="656" customWidth="1"/>
    <col min="16100" max="16100" width="11.7265625" style="656" customWidth="1"/>
    <col min="16101" max="16101" width="16.26953125" style="656" customWidth="1"/>
    <col min="16102" max="16102" width="22" style="656" customWidth="1"/>
    <col min="16103" max="16106" width="11.7265625" style="656" customWidth="1"/>
    <col min="16107" max="16107" width="14" style="656" customWidth="1"/>
    <col min="16108" max="16108" width="19" style="656" customWidth="1"/>
    <col min="16109" max="16109" width="16.26953125" style="656"/>
    <col min="16110" max="16110" width="14" style="656" customWidth="1"/>
    <col min="16111" max="16111" width="19" style="656" customWidth="1"/>
    <col min="16112" max="16112" width="16.26953125" style="656" customWidth="1"/>
    <col min="16113" max="16113" width="22" style="656" customWidth="1"/>
    <col min="16114" max="16114" width="11.7265625" style="656" customWidth="1"/>
    <col min="16115" max="16115" width="10.7265625" style="656" customWidth="1"/>
    <col min="16116" max="16116" width="16.7265625" style="656" customWidth="1"/>
    <col min="16117" max="16117" width="21.7265625" style="656" customWidth="1"/>
    <col min="16118" max="16118" width="8.7265625" style="656" customWidth="1"/>
    <col min="16119" max="16119" width="10.7265625" style="656" customWidth="1"/>
    <col min="16120" max="16120" width="16.7265625" style="656" customWidth="1"/>
    <col min="16121" max="16121" width="22.7265625" style="656" customWidth="1"/>
    <col min="16122" max="16122" width="8.7265625" style="656" customWidth="1"/>
    <col min="16123" max="16123" width="10.7265625" style="656" customWidth="1"/>
    <col min="16124" max="16124" width="16.7265625" style="656" customWidth="1"/>
    <col min="16125" max="16125" width="22.7265625" style="656" customWidth="1"/>
    <col min="16126" max="16126" width="8.7265625" style="656" customWidth="1"/>
    <col min="16127" max="16354" width="9.1796875" style="656" customWidth="1"/>
    <col min="16355" max="16355" width="13.7265625" style="656" customWidth="1"/>
    <col min="16356" max="16356" width="11.7265625" style="656" customWidth="1"/>
    <col min="16357" max="16357" width="16.26953125" style="656" customWidth="1"/>
    <col min="16358" max="16358" width="22" style="656" customWidth="1"/>
    <col min="16359" max="16362" width="11.7265625" style="656" customWidth="1"/>
    <col min="16363" max="16363" width="14" style="656" customWidth="1"/>
    <col min="16364" max="16364" width="19" style="656" customWidth="1"/>
    <col min="16365" max="16384" width="16.26953125" style="656"/>
  </cols>
  <sheetData>
    <row r="1" spans="1:17" ht="25">
      <c r="A1" s="279" t="s">
        <v>313</v>
      </c>
      <c r="F1" s="657"/>
      <c r="G1" s="657"/>
      <c r="H1" s="657"/>
      <c r="I1" s="657"/>
    </row>
    <row r="2" spans="1:17" s="658" customFormat="1" ht="18" thickBot="1">
      <c r="A2" s="271" t="s">
        <v>555</v>
      </c>
      <c r="J2" s="659"/>
      <c r="K2" s="659"/>
      <c r="L2" s="659"/>
      <c r="M2" s="659"/>
      <c r="N2" s="659"/>
      <c r="O2" s="659"/>
      <c r="P2" s="659"/>
      <c r="Q2" s="659"/>
    </row>
    <row r="3" spans="1:17" s="660" customFormat="1" ht="42" customHeight="1" thickBot="1">
      <c r="A3" s="767" t="s">
        <v>478</v>
      </c>
      <c r="B3" s="769" t="s">
        <v>479</v>
      </c>
      <c r="C3" s="770"/>
      <c r="D3" s="770"/>
      <c r="E3" s="771"/>
      <c r="F3" s="772" t="s">
        <v>480</v>
      </c>
      <c r="G3" s="773"/>
      <c r="H3" s="773"/>
      <c r="I3" s="774"/>
      <c r="J3" s="775" t="s">
        <v>481</v>
      </c>
      <c r="K3" s="776"/>
      <c r="L3" s="776"/>
      <c r="M3" s="776"/>
      <c r="N3" s="776" t="s">
        <v>482</v>
      </c>
      <c r="O3" s="776"/>
      <c r="P3" s="776"/>
      <c r="Q3" s="777"/>
    </row>
    <row r="4" spans="1:17" s="660" customFormat="1" ht="62.25" customHeight="1">
      <c r="A4" s="768"/>
      <c r="B4" s="661" t="s">
        <v>305</v>
      </c>
      <c r="C4" s="662" t="s">
        <v>483</v>
      </c>
      <c r="D4" s="662" t="s">
        <v>484</v>
      </c>
      <c r="E4" s="663" t="s">
        <v>22</v>
      </c>
      <c r="F4" s="664" t="s">
        <v>305</v>
      </c>
      <c r="G4" s="662" t="s">
        <v>483</v>
      </c>
      <c r="H4" s="662" t="s">
        <v>484</v>
      </c>
      <c r="I4" s="665" t="s">
        <v>22</v>
      </c>
      <c r="J4" s="666" t="s">
        <v>305</v>
      </c>
      <c r="K4" s="662" t="s">
        <v>483</v>
      </c>
      <c r="L4" s="662" t="s">
        <v>484</v>
      </c>
      <c r="M4" s="667" t="s">
        <v>22</v>
      </c>
      <c r="N4" s="668" t="s">
        <v>305</v>
      </c>
      <c r="O4" s="669" t="s">
        <v>483</v>
      </c>
      <c r="P4" s="669" t="s">
        <v>484</v>
      </c>
      <c r="Q4" s="670" t="s">
        <v>22</v>
      </c>
    </row>
    <row r="5" spans="1:17" s="660" customFormat="1" ht="31.5" customHeight="1" thickBot="1">
      <c r="A5" s="671" t="s">
        <v>485</v>
      </c>
      <c r="B5" s="672">
        <v>70.623099999999994</v>
      </c>
      <c r="C5" s="673">
        <v>53.306600000000003</v>
      </c>
      <c r="D5" s="673">
        <v>48.319029999999998</v>
      </c>
      <c r="E5" s="674">
        <v>18.649260000000002</v>
      </c>
      <c r="F5" s="675"/>
      <c r="G5" s="676"/>
      <c r="H5" s="676"/>
      <c r="I5" s="677"/>
      <c r="J5" s="678"/>
      <c r="K5" s="679"/>
      <c r="L5" s="676"/>
      <c r="M5" s="680"/>
      <c r="N5" s="681"/>
      <c r="O5" s="682"/>
      <c r="P5" s="682"/>
      <c r="Q5" s="683"/>
    </row>
    <row r="6" spans="1:17">
      <c r="A6" s="684">
        <v>36526</v>
      </c>
      <c r="B6" s="687">
        <v>3.4508694290026023</v>
      </c>
      <c r="C6" s="687">
        <v>4.6819310533704126</v>
      </c>
      <c r="D6" s="687">
        <v>5.1559444973208661</v>
      </c>
      <c r="E6" s="687">
        <v>2.6858170270314159</v>
      </c>
      <c r="F6" s="657">
        <v>0.88828095787918981</v>
      </c>
      <c r="G6" s="657">
        <v>2.035418931227515</v>
      </c>
      <c r="H6" s="657">
        <v>2.2603135839118651</v>
      </c>
      <c r="I6" s="657">
        <v>0.4433286896145765</v>
      </c>
      <c r="J6" s="657">
        <v>-4.8415806638000092</v>
      </c>
      <c r="K6" s="657">
        <v>-6.3450240511475808</v>
      </c>
      <c r="L6" s="657">
        <v>5.5320601318092884</v>
      </c>
      <c r="M6" s="657">
        <v>-2.2565091498469152</v>
      </c>
      <c r="N6" s="685">
        <v>6.2234588410666856</v>
      </c>
      <c r="O6" s="685">
        <v>15.114753610764243</v>
      </c>
      <c r="P6" s="685">
        <v>9.6667027178131999</v>
      </c>
      <c r="Q6" s="685">
        <v>-1.0306639723359206</v>
      </c>
    </row>
    <row r="7" spans="1:17">
      <c r="A7" s="684">
        <v>36557</v>
      </c>
      <c r="B7" s="687">
        <v>3.4708178193536998</v>
      </c>
      <c r="C7" s="687">
        <v>4.6698422438906837</v>
      </c>
      <c r="D7" s="687">
        <v>5.2395583793624514</v>
      </c>
      <c r="E7" s="687">
        <v>2.7095509308231627</v>
      </c>
      <c r="F7" s="657">
        <v>0.5780685349449215</v>
      </c>
      <c r="G7" s="657">
        <v>-0.25820135627641183</v>
      </c>
      <c r="H7" s="657">
        <v>1.6216986448367072</v>
      </c>
      <c r="I7" s="657">
        <v>0.88367537895831383</v>
      </c>
      <c r="J7" s="657">
        <v>-3.5349546104421496</v>
      </c>
      <c r="K7" s="657">
        <v>-6.9587380259375911</v>
      </c>
      <c r="L7" s="657">
        <v>7.8686041099764736</v>
      </c>
      <c r="M7" s="657">
        <v>0.51647965547733909</v>
      </c>
      <c r="N7" s="685">
        <v>4.4617648169947728</v>
      </c>
      <c r="O7" s="685">
        <v>11.425486394901222</v>
      </c>
      <c r="P7" s="685">
        <v>9.5013537349328825</v>
      </c>
      <c r="Q7" s="685">
        <v>-1.2425200491906587</v>
      </c>
    </row>
    <row r="8" spans="1:17">
      <c r="A8" s="684">
        <v>36586</v>
      </c>
      <c r="B8" s="687">
        <v>3.4950083739290529</v>
      </c>
      <c r="C8" s="687">
        <v>4.723666157949669</v>
      </c>
      <c r="D8" s="687">
        <v>5.2699028095410378</v>
      </c>
      <c r="E8" s="687">
        <v>2.7155946385035965</v>
      </c>
      <c r="F8" s="657">
        <v>0.69696987379930098</v>
      </c>
      <c r="G8" s="657">
        <v>1.1525852747895375</v>
      </c>
      <c r="H8" s="657">
        <v>0.57914098825784555</v>
      </c>
      <c r="I8" s="657">
        <v>0.22305200510099837</v>
      </c>
      <c r="J8" s="657">
        <v>-1.3710296506003379</v>
      </c>
      <c r="K8" s="657">
        <v>-3.9586400652947891</v>
      </c>
      <c r="L8" s="657">
        <v>7.2021583472845059</v>
      </c>
      <c r="M8" s="657">
        <v>1.4381088628195084</v>
      </c>
      <c r="N8" s="685">
        <v>3.1001760717172604</v>
      </c>
      <c r="O8" s="685">
        <v>8.4425177269205705</v>
      </c>
      <c r="P8" s="685">
        <v>9.2066969513057657</v>
      </c>
      <c r="Q8" s="685">
        <v>-1.2984355875102926</v>
      </c>
    </row>
    <row r="9" spans="1:17">
      <c r="A9" s="684">
        <v>36617</v>
      </c>
      <c r="B9" s="687">
        <v>3.56849635891207</v>
      </c>
      <c r="C9" s="687">
        <v>4.7674455492851395</v>
      </c>
      <c r="D9" s="687">
        <v>5.262351876471361</v>
      </c>
      <c r="E9" s="687">
        <v>2.7955359727871381</v>
      </c>
      <c r="F9" s="657">
        <v>2.1026554766277301</v>
      </c>
      <c r="G9" s="657">
        <v>0.92680959812945685</v>
      </c>
      <c r="H9" s="657">
        <v>-0.1432841048985953</v>
      </c>
      <c r="I9" s="657">
        <v>2.9437874545072931</v>
      </c>
      <c r="J9" s="657">
        <v>0.61165351606043383</v>
      </c>
      <c r="K9" s="657">
        <v>-1.0179791620530945</v>
      </c>
      <c r="L9" s="657">
        <v>5.6600984228789182</v>
      </c>
      <c r="M9" s="657">
        <v>2.2814145760736997</v>
      </c>
      <c r="N9" s="685">
        <v>1.9927536803393924</v>
      </c>
      <c r="O9" s="685">
        <v>6.1288181982071279</v>
      </c>
      <c r="P9" s="685">
        <v>8.650313715431329</v>
      </c>
      <c r="Q9" s="685">
        <v>-1.398764949894209</v>
      </c>
    </row>
    <row r="10" spans="1:17">
      <c r="A10" s="684">
        <v>36647</v>
      </c>
      <c r="B10" s="687">
        <v>3.6649951559292209</v>
      </c>
      <c r="C10" s="687">
        <v>4.9578152145304495</v>
      </c>
      <c r="D10" s="687">
        <v>5.322688780935267</v>
      </c>
      <c r="E10" s="687">
        <v>2.8336053278089799</v>
      </c>
      <c r="F10" s="657">
        <v>2.7041865063460673</v>
      </c>
      <c r="G10" s="657">
        <v>3.9931167179005365</v>
      </c>
      <c r="H10" s="657">
        <v>1.1465767755607497</v>
      </c>
      <c r="I10" s="657">
        <v>1.361790919252126</v>
      </c>
      <c r="J10" s="657">
        <v>2.0680815847060741</v>
      </c>
      <c r="K10" s="657">
        <v>2.340521310014366</v>
      </c>
      <c r="L10" s="657">
        <v>6.1226182177944271</v>
      </c>
      <c r="M10" s="657">
        <v>1.993442382762765</v>
      </c>
      <c r="N10" s="685">
        <v>1.1343372988696108</v>
      </c>
      <c r="O10" s="685">
        <v>4.2170051605368561</v>
      </c>
      <c r="P10" s="685">
        <v>8.086809501412386</v>
      </c>
      <c r="Q10" s="685">
        <v>-1.3238698242631914</v>
      </c>
    </row>
    <row r="11" spans="1:17">
      <c r="A11" s="684">
        <v>36678</v>
      </c>
      <c r="B11" s="687">
        <v>3.7865925187723737</v>
      </c>
      <c r="C11" s="687">
        <v>5.2160643467204766</v>
      </c>
      <c r="D11" s="687">
        <v>5.4109969335014805</v>
      </c>
      <c r="E11" s="687">
        <v>2.8688960951804487</v>
      </c>
      <c r="F11" s="657">
        <v>3.3178041899027582</v>
      </c>
      <c r="G11" s="657">
        <v>5.2089301641002299</v>
      </c>
      <c r="H11" s="657">
        <v>1.6590891596464257</v>
      </c>
      <c r="I11" s="657">
        <v>1.2454369359460737</v>
      </c>
      <c r="J11" s="657">
        <v>5.8027505617375397</v>
      </c>
      <c r="K11" s="657">
        <v>9.1164948665663594</v>
      </c>
      <c r="L11" s="657">
        <v>8.6326176507497578</v>
      </c>
      <c r="M11" s="657">
        <v>2.5708742954579131</v>
      </c>
      <c r="N11" s="685">
        <v>0.90605201830035764</v>
      </c>
      <c r="O11" s="685">
        <v>3.349007244024329</v>
      </c>
      <c r="P11" s="685">
        <v>7.9206756288222104</v>
      </c>
      <c r="Q11" s="685">
        <v>-1.0206924573457792</v>
      </c>
    </row>
    <row r="12" spans="1:17">
      <c r="A12" s="684">
        <v>36708</v>
      </c>
      <c r="B12" s="687">
        <v>3.7869283564737866</v>
      </c>
      <c r="C12" s="687">
        <v>5.1832115589331424</v>
      </c>
      <c r="D12" s="687">
        <v>5.5028069890183415</v>
      </c>
      <c r="E12" s="687">
        <v>2.9041582534597454</v>
      </c>
      <c r="F12" s="657">
        <v>8.869127051509558E-3</v>
      </c>
      <c r="G12" s="657">
        <v>-0.62983862168015325</v>
      </c>
      <c r="H12" s="657">
        <v>1.6967308731674027</v>
      </c>
      <c r="I12" s="657">
        <v>1.2291193932932853</v>
      </c>
      <c r="J12" s="657">
        <v>6.8645183287590132</v>
      </c>
      <c r="K12" s="657">
        <v>10.364762984407976</v>
      </c>
      <c r="L12" s="657">
        <v>8.6459449541142579</v>
      </c>
      <c r="M12" s="657">
        <v>4.0823781067850913</v>
      </c>
      <c r="N12" s="685">
        <v>1.0156837445669586</v>
      </c>
      <c r="O12" s="685">
        <v>2.8645624775603227</v>
      </c>
      <c r="P12" s="685">
        <v>7.5798935436950616</v>
      </c>
      <c r="Q12" s="685">
        <v>-0.37668377533431696</v>
      </c>
    </row>
    <row r="13" spans="1:17">
      <c r="A13" s="684">
        <v>36739</v>
      </c>
      <c r="B13" s="687">
        <v>3.8819595069203743</v>
      </c>
      <c r="C13" s="687">
        <v>5.4357047706509682</v>
      </c>
      <c r="D13" s="687">
        <v>5.6401008731706366</v>
      </c>
      <c r="E13" s="687">
        <v>2.9079833681871734</v>
      </c>
      <c r="F13" s="657">
        <v>2.50945202816238</v>
      </c>
      <c r="G13" s="657">
        <v>4.8713661182256729</v>
      </c>
      <c r="H13" s="657">
        <v>2.494979097509419</v>
      </c>
      <c r="I13" s="657">
        <v>0.1317116490766673</v>
      </c>
      <c r="J13" s="657">
        <v>11.575559010956974</v>
      </c>
      <c r="K13" s="657">
        <v>16.093073022543681</v>
      </c>
      <c r="L13" s="657">
        <v>10.528500909014197</v>
      </c>
      <c r="M13" s="657">
        <v>7.4799682321004966</v>
      </c>
      <c r="N13" s="685">
        <v>1.6339182100686152</v>
      </c>
      <c r="O13" s="685">
        <v>3.1109469413411501</v>
      </c>
      <c r="P13" s="685">
        <v>7.5364180731891715</v>
      </c>
      <c r="Q13" s="685">
        <v>0.57230484632207823</v>
      </c>
    </row>
    <row r="14" spans="1:17">
      <c r="A14" s="684">
        <v>36770</v>
      </c>
      <c r="B14" s="687">
        <v>3.8949195277429585</v>
      </c>
      <c r="C14" s="687">
        <v>5.573436194475506</v>
      </c>
      <c r="D14" s="687">
        <v>5.585264426145784</v>
      </c>
      <c r="E14" s="687">
        <v>2.8546079415065808</v>
      </c>
      <c r="F14" s="657">
        <v>0.33385255048334067</v>
      </c>
      <c r="G14" s="657">
        <v>2.5338282639666487</v>
      </c>
      <c r="H14" s="657">
        <v>-0.97226004034260716</v>
      </c>
      <c r="I14" s="657">
        <v>-1.8354790905790717</v>
      </c>
      <c r="J14" s="657">
        <v>15.38063924855817</v>
      </c>
      <c r="K14" s="657">
        <v>22.810976695179978</v>
      </c>
      <c r="L14" s="657">
        <v>12.378285714300645</v>
      </c>
      <c r="M14" s="657">
        <v>8.0736382281929195</v>
      </c>
      <c r="N14" s="685">
        <v>2.7090834035861775</v>
      </c>
      <c r="O14" s="685">
        <v>4.2012604442293187</v>
      </c>
      <c r="P14" s="685">
        <v>7.9697929595388377</v>
      </c>
      <c r="Q14" s="685">
        <v>1.5818315782329764</v>
      </c>
    </row>
    <row r="15" spans="1:17">
      <c r="A15" s="684">
        <v>36800</v>
      </c>
      <c r="B15" s="687">
        <v>3.938591837890828</v>
      </c>
      <c r="C15" s="687">
        <v>5.6378351142430585</v>
      </c>
      <c r="D15" s="687">
        <v>5.5942031355061852</v>
      </c>
      <c r="E15" s="687">
        <v>2.879033896924418</v>
      </c>
      <c r="F15" s="657">
        <v>1.1212634776353627</v>
      </c>
      <c r="G15" s="657">
        <v>1.155461685044245</v>
      </c>
      <c r="H15" s="657">
        <v>0.16004093411508399</v>
      </c>
      <c r="I15" s="657">
        <v>0.85566760544167364</v>
      </c>
      <c r="J15" s="657">
        <v>16.757756134227822</v>
      </c>
      <c r="K15" s="657">
        <v>23.074227311810926</v>
      </c>
      <c r="L15" s="657">
        <v>11.342714822622577</v>
      </c>
      <c r="M15" s="657">
        <v>10.17650761373274</v>
      </c>
      <c r="N15" s="685">
        <v>3.9555681133808149</v>
      </c>
      <c r="O15" s="685">
        <v>5.3603549315302157</v>
      </c>
      <c r="P15" s="685">
        <v>8.2482037106296122</v>
      </c>
      <c r="Q15" s="685">
        <v>2.8230036503853957</v>
      </c>
    </row>
    <row r="16" spans="1:17">
      <c r="A16" s="684">
        <v>36831</v>
      </c>
      <c r="B16" s="687">
        <v>3.9737907271083723</v>
      </c>
      <c r="C16" s="687">
        <v>5.6917884737881694</v>
      </c>
      <c r="D16" s="687">
        <v>5.684156151779522</v>
      </c>
      <c r="E16" s="687">
        <v>2.8955896552094074</v>
      </c>
      <c r="F16" s="657">
        <v>0.89369222976894791</v>
      </c>
      <c r="G16" s="657">
        <v>0.95698718482927403</v>
      </c>
      <c r="H16" s="657">
        <v>1.6079683575022263</v>
      </c>
      <c r="I16" s="657">
        <v>0.57504561869435922</v>
      </c>
      <c r="J16" s="657">
        <v>16.69689099962844</v>
      </c>
      <c r="K16" s="657">
        <v>23.951678993055353</v>
      </c>
      <c r="L16" s="657">
        <v>11.134581973183742</v>
      </c>
      <c r="M16" s="657">
        <v>9.4117791924048042</v>
      </c>
      <c r="N16" s="685">
        <v>5.2909338789341449</v>
      </c>
      <c r="O16" s="685">
        <v>7.3126810664830195</v>
      </c>
      <c r="P16" s="685">
        <v>8.4241102405413262</v>
      </c>
      <c r="Q16" s="685">
        <v>3.537668635249589</v>
      </c>
    </row>
    <row r="17" spans="1:17">
      <c r="A17" s="684">
        <v>36861</v>
      </c>
      <c r="B17" s="687">
        <v>4.0314862390910422</v>
      </c>
      <c r="C17" s="687">
        <v>5.6911662240028038</v>
      </c>
      <c r="D17" s="687">
        <v>5.722519118893227</v>
      </c>
      <c r="E17" s="687">
        <v>2.9801433785739362</v>
      </c>
      <c r="F17" s="657">
        <v>1.4519011177182306</v>
      </c>
      <c r="G17" s="657">
        <v>-1.0932412338076344E-2</v>
      </c>
      <c r="H17" s="657">
        <v>0.67491050719454149</v>
      </c>
      <c r="I17" s="657">
        <v>2.9200865258103685</v>
      </c>
      <c r="J17" s="657">
        <v>17.862968951797473</v>
      </c>
      <c r="K17" s="657">
        <v>24.030132706748336</v>
      </c>
      <c r="L17" s="657">
        <v>13.497459076998849</v>
      </c>
      <c r="M17" s="657">
        <v>11.450451726091854</v>
      </c>
      <c r="N17" s="685">
        <v>6.8017925872723106</v>
      </c>
      <c r="O17" s="685">
        <v>9.0682090368683159</v>
      </c>
      <c r="P17" s="685">
        <v>9.0665224744811823</v>
      </c>
      <c r="Q17" s="685">
        <v>4.7101609660381714</v>
      </c>
    </row>
    <row r="18" spans="1:17">
      <c r="A18" s="684">
        <v>36892</v>
      </c>
      <c r="B18" s="687">
        <v>4.0478506075343326</v>
      </c>
      <c r="C18" s="687">
        <v>5.6869742602329589</v>
      </c>
      <c r="D18" s="687">
        <v>5.8941081780062312</v>
      </c>
      <c r="E18" s="687">
        <v>3.0095537289535885</v>
      </c>
      <c r="F18" s="657">
        <v>0.40591403449711272</v>
      </c>
      <c r="G18" s="657">
        <v>-7.3657377149959874E-2</v>
      </c>
      <c r="H18" s="657">
        <v>2.998488175364816</v>
      </c>
      <c r="I18" s="657">
        <v>0.98687702716256009</v>
      </c>
      <c r="J18" s="657">
        <v>17.299442671300216</v>
      </c>
      <c r="K18" s="657">
        <v>21.466424759481225</v>
      </c>
      <c r="L18" s="657">
        <v>14.316749939199887</v>
      </c>
      <c r="M18" s="657">
        <v>12.053565029334587</v>
      </c>
      <c r="N18" s="685">
        <v>8.6738176419061528</v>
      </c>
      <c r="O18" s="685">
        <v>11.449302728981888</v>
      </c>
      <c r="P18" s="685">
        <v>9.8027301984797184</v>
      </c>
      <c r="Q18" s="685">
        <v>5.9083402964631277</v>
      </c>
    </row>
    <row r="19" spans="1:17">
      <c r="A19" s="684">
        <v>36923</v>
      </c>
      <c r="B19" s="687">
        <v>4.1952260077094907</v>
      </c>
      <c r="C19" s="687">
        <v>5.7475871076573526</v>
      </c>
      <c r="D19" s="687">
        <v>5.9814753234863582</v>
      </c>
      <c r="E19" s="687">
        <v>3.1939180740565494</v>
      </c>
      <c r="F19" s="657">
        <v>3.6408310104341757</v>
      </c>
      <c r="G19" s="657">
        <v>1.065818916189551</v>
      </c>
      <c r="H19" s="657">
        <v>1.4822793006435835</v>
      </c>
      <c r="I19" s="657">
        <v>6.1259695525377342</v>
      </c>
      <c r="J19" s="657">
        <v>20.871397637651949</v>
      </c>
      <c r="K19" s="657">
        <v>23.078828094816853</v>
      </c>
      <c r="L19" s="657">
        <v>14.15991368750019</v>
      </c>
      <c r="M19" s="657">
        <v>17.876288565878177</v>
      </c>
      <c r="N19" s="685">
        <v>10.738541130321037</v>
      </c>
      <c r="O19" s="685">
        <v>14.050851462330826</v>
      </c>
      <c r="P19" s="685">
        <v>10.334423861056193</v>
      </c>
      <c r="Q19" s="685">
        <v>7.3554847955266593</v>
      </c>
    </row>
    <row r="20" spans="1:17">
      <c r="A20" s="684">
        <v>36951</v>
      </c>
      <c r="B20" s="687">
        <v>4.3033834779510132</v>
      </c>
      <c r="C20" s="687">
        <v>5.5847925013904582</v>
      </c>
      <c r="D20" s="687">
        <v>6.0534818685063856</v>
      </c>
      <c r="E20" s="687">
        <v>3.4484045002433712</v>
      </c>
      <c r="F20" s="657">
        <v>2.5781083079377232</v>
      </c>
      <c r="G20" s="657">
        <v>-2.8323991131862547</v>
      </c>
      <c r="H20" s="657">
        <v>1.2038258310168479</v>
      </c>
      <c r="I20" s="657">
        <v>7.9678445184288114</v>
      </c>
      <c r="J20" s="657">
        <v>23.129418231212796</v>
      </c>
      <c r="K20" s="657">
        <v>18.230042400256444</v>
      </c>
      <c r="L20" s="657">
        <v>14.868947061921064</v>
      </c>
      <c r="M20" s="657">
        <v>26.985244828130273</v>
      </c>
      <c r="N20" s="685">
        <v>12.804584990852355</v>
      </c>
      <c r="O20" s="685">
        <v>15.978403509590603</v>
      </c>
      <c r="P20" s="685">
        <v>10.979001839750275</v>
      </c>
      <c r="Q20" s="685">
        <v>9.4837563414427599</v>
      </c>
    </row>
    <row r="21" spans="1:17">
      <c r="A21" s="684">
        <v>36982</v>
      </c>
      <c r="B21" s="687">
        <v>4.4862420593544208</v>
      </c>
      <c r="C21" s="687">
        <v>5.5580050964014687</v>
      </c>
      <c r="D21" s="687">
        <v>6.0683566781128215</v>
      </c>
      <c r="E21" s="687">
        <v>3.7096948386838551</v>
      </c>
      <c r="F21" s="657">
        <v>4.2491816576493608</v>
      </c>
      <c r="G21" s="657">
        <v>-0.4796490645323036</v>
      </c>
      <c r="H21" s="657">
        <v>0.2457232040922277</v>
      </c>
      <c r="I21" s="657">
        <v>7.5771371491379078</v>
      </c>
      <c r="J21" s="657">
        <v>25.717994587561932</v>
      </c>
      <c r="K21" s="657">
        <v>16.582455718552897</v>
      </c>
      <c r="L21" s="657">
        <v>15.316436843480757</v>
      </c>
      <c r="M21" s="657">
        <v>32.700665446465507</v>
      </c>
      <c r="N21" s="685">
        <v>14.94403655102799</v>
      </c>
      <c r="O21" s="685">
        <v>17.487733148505228</v>
      </c>
      <c r="P21" s="685">
        <v>11.784245929492029</v>
      </c>
      <c r="Q21" s="685">
        <v>12.082297424294824</v>
      </c>
    </row>
    <row r="22" spans="1:17">
      <c r="A22" s="684">
        <v>37012</v>
      </c>
      <c r="B22" s="687">
        <v>4.4906731277428005</v>
      </c>
      <c r="C22" s="687">
        <v>5.4943342745803152</v>
      </c>
      <c r="D22" s="687">
        <v>6.0449100383806842</v>
      </c>
      <c r="E22" s="687">
        <v>3.7895424956768049</v>
      </c>
      <c r="F22" s="657">
        <v>9.8770158403297115E-2</v>
      </c>
      <c r="G22" s="657">
        <v>-1.1455696912256728</v>
      </c>
      <c r="H22" s="657">
        <v>-0.3863754386208712</v>
      </c>
      <c r="I22" s="657">
        <v>2.1524049946188724</v>
      </c>
      <c r="J22" s="657">
        <v>22.528760248913279</v>
      </c>
      <c r="K22" s="657">
        <v>10.821683278501919</v>
      </c>
      <c r="L22" s="657">
        <v>13.568729774926149</v>
      </c>
      <c r="M22" s="657">
        <v>33.735720302551151</v>
      </c>
      <c r="N22" s="685">
        <v>16.714008581337769</v>
      </c>
      <c r="O22" s="685">
        <v>18.20460448269727</v>
      </c>
      <c r="P22" s="685">
        <v>12.399917750002256</v>
      </c>
      <c r="Q22" s="685">
        <v>14.823547079928771</v>
      </c>
    </row>
    <row r="23" spans="1:17">
      <c r="A23" s="684">
        <v>37043</v>
      </c>
      <c r="B23" s="687">
        <v>4.5125217015676773</v>
      </c>
      <c r="C23" s="687">
        <v>5.2897364039401236</v>
      </c>
      <c r="D23" s="687">
        <v>6.2267537594756304</v>
      </c>
      <c r="E23" s="687">
        <v>3.8985047466821654</v>
      </c>
      <c r="F23" s="657">
        <v>0.48653226817821899</v>
      </c>
      <c r="G23" s="657">
        <v>-3.7237972867207798</v>
      </c>
      <c r="H23" s="657">
        <v>3.0082121973755398</v>
      </c>
      <c r="I23" s="657">
        <v>2.8753405227588047</v>
      </c>
      <c r="J23" s="657">
        <v>19.171040432696262</v>
      </c>
      <c r="K23" s="657">
        <v>1.4124069858526036</v>
      </c>
      <c r="L23" s="657">
        <v>15.075906270127378</v>
      </c>
      <c r="M23" s="657">
        <v>35.888669974189355</v>
      </c>
      <c r="N23" s="685">
        <v>17.864358456298689</v>
      </c>
      <c r="O23" s="685">
        <v>17.425953766569236</v>
      </c>
      <c r="P23" s="685">
        <v>12.936294064147734</v>
      </c>
      <c r="Q23" s="685">
        <v>17.721492387591844</v>
      </c>
    </row>
    <row r="24" spans="1:17">
      <c r="A24" s="684">
        <v>37073</v>
      </c>
      <c r="B24" s="687">
        <v>4.5033852924739373</v>
      </c>
      <c r="C24" s="687">
        <v>5.4406468460125721</v>
      </c>
      <c r="D24" s="687">
        <v>6.1977440365734413</v>
      </c>
      <c r="E24" s="687">
        <v>3.8367319792041807</v>
      </c>
      <c r="F24" s="657">
        <v>-0.2024679258731539</v>
      </c>
      <c r="G24" s="657">
        <v>2.8528915346337684</v>
      </c>
      <c r="H24" s="657">
        <v>-0.46588839101021456</v>
      </c>
      <c r="I24" s="657">
        <v>-1.5845246188440982</v>
      </c>
      <c r="J24" s="657">
        <v>18.919210203049168</v>
      </c>
      <c r="K24" s="657">
        <v>4.9667138636420507</v>
      </c>
      <c r="L24" s="657">
        <v>12.628773804749988</v>
      </c>
      <c r="M24" s="657">
        <v>32.111670382750432</v>
      </c>
      <c r="N24" s="685">
        <v>18.880840526300307</v>
      </c>
      <c r="O24" s="685">
        <v>16.876539677503761</v>
      </c>
      <c r="P24" s="685">
        <v>13.257322056204265</v>
      </c>
      <c r="Q24" s="685">
        <v>20.156347123647137</v>
      </c>
    </row>
    <row r="25" spans="1:17">
      <c r="A25" s="684">
        <v>37104</v>
      </c>
      <c r="B25" s="687">
        <v>4.5755719702640727</v>
      </c>
      <c r="C25" s="687">
        <v>5.7507124189836105</v>
      </c>
      <c r="D25" s="687">
        <v>6.4232832113213467</v>
      </c>
      <c r="E25" s="687">
        <v>3.802685602409384</v>
      </c>
      <c r="F25" s="657">
        <v>1.602942522168243</v>
      </c>
      <c r="G25" s="657">
        <v>5.6990571479250525</v>
      </c>
      <c r="H25" s="657">
        <v>3.6390527491451503</v>
      </c>
      <c r="I25" s="657">
        <v>-0.88737959751513995</v>
      </c>
      <c r="J25" s="657">
        <v>17.867586256559211</v>
      </c>
      <c r="K25" s="657">
        <v>5.7951574197602644</v>
      </c>
      <c r="L25" s="657">
        <v>13.885963314525556</v>
      </c>
      <c r="M25" s="657">
        <v>30.767102866202595</v>
      </c>
      <c r="N25" s="685">
        <v>19.384192774857976</v>
      </c>
      <c r="O25" s="685">
        <v>15.900159915037754</v>
      </c>
      <c r="P25" s="685">
        <v>13.534825972566948</v>
      </c>
      <c r="Q25" s="685">
        <v>22.130920581757259</v>
      </c>
    </row>
    <row r="26" spans="1:17">
      <c r="A26" s="684">
        <v>37135</v>
      </c>
      <c r="B26" s="687">
        <v>4.8995777827456646</v>
      </c>
      <c r="C26" s="687">
        <v>5.7184023387953804</v>
      </c>
      <c r="D26" s="687">
        <v>6.3562968408665581</v>
      </c>
      <c r="E26" s="687">
        <v>4.2467804622724907</v>
      </c>
      <c r="F26" s="657">
        <v>7.0812089633220738</v>
      </c>
      <c r="G26" s="657">
        <v>-0.56184482607010011</v>
      </c>
      <c r="H26" s="657">
        <v>-1.0428680824274088</v>
      </c>
      <c r="I26" s="657">
        <v>11.678453237936051</v>
      </c>
      <c r="J26" s="657">
        <v>25.794069629594862</v>
      </c>
      <c r="K26" s="657">
        <v>2.6010191785019012</v>
      </c>
      <c r="L26" s="657">
        <v>13.804761169612867</v>
      </c>
      <c r="M26" s="657">
        <v>48.769307354731204</v>
      </c>
      <c r="N26" s="685">
        <v>20.27496037278889</v>
      </c>
      <c r="O26" s="685">
        <v>14.11138658927826</v>
      </c>
      <c r="P26" s="685">
        <v>13.648962600857336</v>
      </c>
      <c r="Q26" s="685">
        <v>25.538770737030003</v>
      </c>
    </row>
    <row r="27" spans="1:17">
      <c r="A27" s="684">
        <v>37165</v>
      </c>
      <c r="B27" s="687">
        <v>4.7545913128037682</v>
      </c>
      <c r="C27" s="687">
        <v>5.8009025910709502</v>
      </c>
      <c r="D27" s="687">
        <v>6.4327484351145809</v>
      </c>
      <c r="E27" s="687">
        <v>4.0062132489918891</v>
      </c>
      <c r="F27" s="657">
        <v>-2.9591625313609713</v>
      </c>
      <c r="G27" s="657">
        <v>1.4427150694847579</v>
      </c>
      <c r="H27" s="657">
        <v>1.2027694137330462</v>
      </c>
      <c r="I27" s="657">
        <v>-5.6646962426654826</v>
      </c>
      <c r="J27" s="657">
        <v>20.71805123503022</v>
      </c>
      <c r="K27" s="657">
        <v>2.892377544279872</v>
      </c>
      <c r="L27" s="657">
        <v>14.989539694870608</v>
      </c>
      <c r="M27" s="657">
        <v>39.151305348353191</v>
      </c>
      <c r="N27" s="685">
        <v>20.585934462271169</v>
      </c>
      <c r="O27" s="685">
        <v>12.373709716600988</v>
      </c>
      <c r="P27" s="685">
        <v>13.946540209177872</v>
      </c>
      <c r="Q27" s="685">
        <v>27.908707754937311</v>
      </c>
    </row>
    <row r="28" spans="1:17">
      <c r="A28" s="684">
        <v>37196</v>
      </c>
      <c r="B28" s="687">
        <v>4.6871587840800126</v>
      </c>
      <c r="C28" s="687">
        <v>5.8074191584193509</v>
      </c>
      <c r="D28" s="687">
        <v>6.6987994687388843</v>
      </c>
      <c r="E28" s="687">
        <v>3.8891267027746173</v>
      </c>
      <c r="F28" s="657">
        <v>-1.4182613033882578</v>
      </c>
      <c r="G28" s="657">
        <v>0.11233712764684772</v>
      </c>
      <c r="H28" s="657">
        <v>4.1358843161346854</v>
      </c>
      <c r="I28" s="657">
        <v>-2.9226239079194092</v>
      </c>
      <c r="J28" s="657">
        <v>17.951827510824668</v>
      </c>
      <c r="K28" s="657">
        <v>2.0315351697218542</v>
      </c>
      <c r="L28" s="657">
        <v>17.85037725681957</v>
      </c>
      <c r="M28" s="657">
        <v>34.312080296935513</v>
      </c>
      <c r="N28" s="685">
        <v>20.648543499866648</v>
      </c>
      <c r="O28" s="685">
        <v>10.54096279760244</v>
      </c>
      <c r="P28" s="685">
        <v>14.511711830086515</v>
      </c>
      <c r="Q28" s="685">
        <v>29.910045255520558</v>
      </c>
    </row>
    <row r="29" spans="1:17">
      <c r="A29" s="684">
        <v>37226</v>
      </c>
      <c r="B29" s="687">
        <v>4.7074317622341075</v>
      </c>
      <c r="C29" s="687">
        <v>5.8445337433951803</v>
      </c>
      <c r="D29" s="687">
        <v>6.827361298866748</v>
      </c>
      <c r="E29" s="687">
        <v>3.8874123370405296</v>
      </c>
      <c r="F29" s="657">
        <v>0.43252168505475636</v>
      </c>
      <c r="G29" s="657">
        <v>0.6390891369020999</v>
      </c>
      <c r="H29" s="657">
        <v>1.9191771708918874</v>
      </c>
      <c r="I29" s="657">
        <v>-4.4080994657864865E-2</v>
      </c>
      <c r="J29" s="657">
        <v>16.766658325378963</v>
      </c>
      <c r="K29" s="657">
        <v>2.6948346499798337</v>
      </c>
      <c r="L29" s="657">
        <v>19.306919855030642</v>
      </c>
      <c r="M29" s="657">
        <v>30.443802301241675</v>
      </c>
      <c r="N29" s="685">
        <v>20.512336529053503</v>
      </c>
      <c r="O29" s="685">
        <v>8.8287772111012863</v>
      </c>
      <c r="P29" s="685">
        <v>15.009559600603847</v>
      </c>
      <c r="Q29" s="685">
        <v>31.407258351167535</v>
      </c>
    </row>
    <row r="30" spans="1:17">
      <c r="A30" s="684">
        <v>37257</v>
      </c>
      <c r="B30" s="687">
        <v>4.8708719693554361</v>
      </c>
      <c r="C30" s="687">
        <v>5.9917169293973176</v>
      </c>
      <c r="D30" s="687">
        <v>6.749831533786196</v>
      </c>
      <c r="E30" s="687">
        <v>4.0855837490592357</v>
      </c>
      <c r="F30" s="657">
        <v>3.4719612599070624</v>
      </c>
      <c r="G30" s="657">
        <v>2.5183050088207088</v>
      </c>
      <c r="H30" s="657">
        <v>-1.1355743703415975</v>
      </c>
      <c r="I30" s="657">
        <v>5.097771855341005</v>
      </c>
      <c r="J30" s="657">
        <v>20.332305749851535</v>
      </c>
      <c r="K30" s="657">
        <v>5.3586082021738441</v>
      </c>
      <c r="L30" s="657">
        <v>14.518283851203861</v>
      </c>
      <c r="M30" s="657">
        <v>35.753806611047914</v>
      </c>
      <c r="N30" s="685">
        <v>20.73978959529374</v>
      </c>
      <c r="O30" s="685">
        <v>7.580996415906502</v>
      </c>
      <c r="P30" s="685">
        <v>15.019788989392763</v>
      </c>
      <c r="Q30" s="685">
        <v>33.30110390290853</v>
      </c>
    </row>
    <row r="31" spans="1:17">
      <c r="A31" s="684">
        <v>37288</v>
      </c>
      <c r="B31" s="687">
        <v>4.8795158767488527</v>
      </c>
      <c r="C31" s="687">
        <v>5.9544572859384788</v>
      </c>
      <c r="D31" s="687">
        <v>6.7265677382856817</v>
      </c>
      <c r="E31" s="687">
        <v>4.0837767149070903</v>
      </c>
      <c r="F31" s="657">
        <v>0.17746119068205429</v>
      </c>
      <c r="G31" s="657">
        <v>-0.62185253238568139</v>
      </c>
      <c r="H31" s="657">
        <v>-0.34465742417522205</v>
      </c>
      <c r="I31" s="657">
        <v>-4.4229521731418267E-2</v>
      </c>
      <c r="J31" s="657">
        <v>16.311156247168924</v>
      </c>
      <c r="K31" s="657">
        <v>3.5992525977643512</v>
      </c>
      <c r="L31" s="657">
        <v>12.45666619861669</v>
      </c>
      <c r="M31" s="657">
        <v>27.861035261945343</v>
      </c>
      <c r="N31" s="685">
        <v>20.328343414000621</v>
      </c>
      <c r="O31" s="685">
        <v>6.0998293066941303</v>
      </c>
      <c r="P31" s="685">
        <v>14.857895825677822</v>
      </c>
      <c r="Q31" s="685">
        <v>34.002026871890457</v>
      </c>
    </row>
    <row r="32" spans="1:17">
      <c r="A32" s="684">
        <v>37316</v>
      </c>
      <c r="B32" s="687">
        <v>4.9418927247529707</v>
      </c>
      <c r="C32" s="687">
        <v>6.0469795813713443</v>
      </c>
      <c r="D32" s="687">
        <v>6.7526751373878922</v>
      </c>
      <c r="E32" s="687">
        <v>4.1346331427377505</v>
      </c>
      <c r="F32" s="657">
        <v>1.2783409170025855</v>
      </c>
      <c r="G32" s="657">
        <v>1.5538325491284988</v>
      </c>
      <c r="H32" s="657">
        <v>0.38812363329985833</v>
      </c>
      <c r="I32" s="657">
        <v>1.2453283169233527</v>
      </c>
      <c r="J32" s="657">
        <v>14.8373773816219</v>
      </c>
      <c r="K32" s="657">
        <v>8.2758147212419129</v>
      </c>
      <c r="L32" s="657">
        <v>11.550266178529466</v>
      </c>
      <c r="M32" s="657">
        <v>19.899888265600765</v>
      </c>
      <c r="N32" s="685">
        <v>19.61841105154695</v>
      </c>
      <c r="O32" s="685">
        <v>5.4071178906542343</v>
      </c>
      <c r="P32" s="685">
        <v>14.561078646647708</v>
      </c>
      <c r="Q32" s="685">
        <v>33.170597199959182</v>
      </c>
    </row>
    <row r="33" spans="1:17">
      <c r="A33" s="684">
        <v>37347</v>
      </c>
      <c r="B33" s="687">
        <v>4.9743978369742594</v>
      </c>
      <c r="C33" s="687">
        <v>5.9856612342716113</v>
      </c>
      <c r="D33" s="687">
        <v>6.6468806680875048</v>
      </c>
      <c r="E33" s="687">
        <v>4.2201660926060072</v>
      </c>
      <c r="F33" s="657">
        <v>0.65774621246788667</v>
      </c>
      <c r="G33" s="657">
        <v>-1.0140326467883831</v>
      </c>
      <c r="H33" s="657">
        <v>-1.5667045600139946</v>
      </c>
      <c r="I33" s="657">
        <v>2.0686950187706605</v>
      </c>
      <c r="J33" s="657">
        <v>10.881173399949917</v>
      </c>
      <c r="K33" s="657">
        <v>7.6944178793040097</v>
      </c>
      <c r="L33" s="657">
        <v>9.5334539589818004</v>
      </c>
      <c r="M33" s="657">
        <v>13.760464839292814</v>
      </c>
      <c r="N33" s="685">
        <v>18.348121256672421</v>
      </c>
      <c r="O33" s="685">
        <v>4.7921649559834396</v>
      </c>
      <c r="P33" s="685">
        <v>14.057364059212382</v>
      </c>
      <c r="Q33" s="685">
        <v>31.233066286014445</v>
      </c>
    </row>
    <row r="34" spans="1:17">
      <c r="A34" s="684">
        <v>37377</v>
      </c>
      <c r="B34" s="687">
        <v>5.0148734358966873</v>
      </c>
      <c r="C34" s="687">
        <v>6.1497600180362726</v>
      </c>
      <c r="D34" s="687">
        <v>6.953672301082654</v>
      </c>
      <c r="E34" s="687">
        <v>4.1785765065812255</v>
      </c>
      <c r="F34" s="657">
        <v>0.81367836367200796</v>
      </c>
      <c r="G34" s="657">
        <v>2.7415314255523562</v>
      </c>
      <c r="H34" s="657">
        <v>4.6155730532081574</v>
      </c>
      <c r="I34" s="657">
        <v>-0.98549642625794331</v>
      </c>
      <c r="J34" s="657">
        <v>11.673089829572428</v>
      </c>
      <c r="K34" s="657">
        <v>11.92912026645889</v>
      </c>
      <c r="L34" s="657">
        <v>15.033511779861158</v>
      </c>
      <c r="M34" s="657">
        <v>10.265988871961175</v>
      </c>
      <c r="N34" s="685">
        <v>17.42023121107615</v>
      </c>
      <c r="O34" s="685">
        <v>4.9323071271961725</v>
      </c>
      <c r="P34" s="685">
        <v>14.180250456204323</v>
      </c>
      <c r="Q34" s="685">
        <v>28.921537527766155</v>
      </c>
    </row>
    <row r="35" spans="1:17">
      <c r="A35" s="684">
        <v>37408</v>
      </c>
      <c r="B35" s="687">
        <v>5.1016944499249783</v>
      </c>
      <c r="C35" s="687">
        <v>6.1370396298564556</v>
      </c>
      <c r="D35" s="687">
        <v>6.7113268679924909</v>
      </c>
      <c r="E35" s="687">
        <v>4.3099617897049676</v>
      </c>
      <c r="F35" s="657">
        <v>1.7312702930212021</v>
      </c>
      <c r="G35" s="657">
        <v>-0.20684365150038597</v>
      </c>
      <c r="H35" s="657">
        <v>-3.4851431387186751</v>
      </c>
      <c r="I35" s="657">
        <v>3.1442593648054857</v>
      </c>
      <c r="J35" s="657">
        <v>13.056397006414814</v>
      </c>
      <c r="K35" s="657">
        <v>16.017872370449464</v>
      </c>
      <c r="L35" s="657">
        <v>7.7821145212215299</v>
      </c>
      <c r="M35" s="657">
        <v>10.55422706290082</v>
      </c>
      <c r="N35" s="685">
        <v>16.888951451401152</v>
      </c>
      <c r="O35" s="685">
        <v>6.0889010243309549</v>
      </c>
      <c r="P35" s="685">
        <v>13.541861921052964</v>
      </c>
      <c r="Q35" s="685">
        <v>26.540712881150018</v>
      </c>
    </row>
    <row r="36" spans="1:17">
      <c r="A36" s="684">
        <v>37438</v>
      </c>
      <c r="B36" s="687">
        <v>5.2426403957132077</v>
      </c>
      <c r="C36" s="687">
        <v>6.0576909172752869</v>
      </c>
      <c r="D36" s="687">
        <v>6.7804585496878769</v>
      </c>
      <c r="E36" s="687">
        <v>4.5157876130553314</v>
      </c>
      <c r="F36" s="657">
        <v>2.7627280930221532</v>
      </c>
      <c r="G36" s="657">
        <v>-1.29294769737416</v>
      </c>
      <c r="H36" s="657">
        <v>1.0300747237492967</v>
      </c>
      <c r="I36" s="657">
        <v>4.7755834829443655</v>
      </c>
      <c r="J36" s="657">
        <v>16.415541980712032</v>
      </c>
      <c r="K36" s="657">
        <v>11.34137334635024</v>
      </c>
      <c r="L36" s="657">
        <v>9.4020422540167061</v>
      </c>
      <c r="M36" s="657">
        <v>17.698802979508649</v>
      </c>
      <c r="N36" s="685">
        <v>16.69355981189922</v>
      </c>
      <c r="O36" s="685">
        <v>6.6035254062911122</v>
      </c>
      <c r="P36" s="685">
        <v>13.249994642709396</v>
      </c>
      <c r="Q36" s="685">
        <v>25.269183310457411</v>
      </c>
    </row>
    <row r="37" spans="1:17">
      <c r="A37" s="684">
        <v>37469</v>
      </c>
      <c r="B37" s="687">
        <v>5.0517005018146843</v>
      </c>
      <c r="C37" s="687">
        <v>6.10497755040572</v>
      </c>
      <c r="D37" s="687">
        <v>6.7916251742045848</v>
      </c>
      <c r="E37" s="687">
        <v>4.2435092671150141</v>
      </c>
      <c r="F37" s="657">
        <v>-3.6420559009664433</v>
      </c>
      <c r="G37" s="657">
        <v>0.78060491656286712</v>
      </c>
      <c r="H37" s="657">
        <v>0.16468833833106969</v>
      </c>
      <c r="I37" s="657">
        <v>-6.0294763454585238</v>
      </c>
      <c r="J37" s="657">
        <v>10.405880065812461</v>
      </c>
      <c r="K37" s="657">
        <v>6.1603694570545544</v>
      </c>
      <c r="L37" s="657">
        <v>5.7344811176006933</v>
      </c>
      <c r="M37" s="657">
        <v>11.592429950725453</v>
      </c>
      <c r="N37" s="685">
        <v>16.039489707442538</v>
      </c>
      <c r="O37" s="685">
        <v>6.6310111746804168</v>
      </c>
      <c r="P37" s="685">
        <v>12.524422232130632</v>
      </c>
      <c r="Q37" s="685">
        <v>23.581864870292875</v>
      </c>
    </row>
    <row r="38" spans="1:17">
      <c r="A38" s="684">
        <v>37500</v>
      </c>
      <c r="B38" s="687">
        <v>5.2755374990837334</v>
      </c>
      <c r="C38" s="687">
        <v>6.4707780890684115</v>
      </c>
      <c r="D38" s="687">
        <v>7.2752232383786719</v>
      </c>
      <c r="E38" s="687">
        <v>4.396477024804649</v>
      </c>
      <c r="F38" s="657">
        <v>4.4309237491146156</v>
      </c>
      <c r="G38" s="657">
        <v>5.9918408485938066</v>
      </c>
      <c r="H38" s="657">
        <v>7.1205057960331972</v>
      </c>
      <c r="I38" s="657">
        <v>3.6047466391803429</v>
      </c>
      <c r="J38" s="657">
        <v>7.6733084565377681</v>
      </c>
      <c r="K38" s="657">
        <v>13.157097134783349</v>
      </c>
      <c r="L38" s="657">
        <v>14.456945931222997</v>
      </c>
      <c r="M38" s="657">
        <v>3.5249423383674103</v>
      </c>
      <c r="N38" s="685">
        <v>14.519346470593373</v>
      </c>
      <c r="O38" s="685">
        <v>7.5193739116765634</v>
      </c>
      <c r="P38" s="685">
        <v>12.595465213540443</v>
      </c>
      <c r="Q38" s="685">
        <v>19.8141646505089</v>
      </c>
    </row>
    <row r="39" spans="1:17">
      <c r="A39" s="684">
        <v>37530</v>
      </c>
      <c r="B39" s="687">
        <v>5.1286212265609805</v>
      </c>
      <c r="C39" s="687">
        <v>6.5277788492501569</v>
      </c>
      <c r="D39" s="687">
        <v>7.1209495930726368</v>
      </c>
      <c r="E39" s="687">
        <v>4.0767987830272645</v>
      </c>
      <c r="F39" s="657">
        <v>-2.7848588423126475</v>
      </c>
      <c r="G39" s="657">
        <v>0.88089499279910888</v>
      </c>
      <c r="H39" s="657">
        <v>-2.1205348654073188</v>
      </c>
      <c r="I39" s="657">
        <v>-7.271236491713247</v>
      </c>
      <c r="J39" s="657">
        <v>7.8667100734815403</v>
      </c>
      <c r="K39" s="657">
        <v>12.530399308860183</v>
      </c>
      <c r="L39" s="657">
        <v>10.698399990295867</v>
      </c>
      <c r="M39" s="657">
        <v>1.7619015675997101</v>
      </c>
      <c r="N39" s="685">
        <v>13.457376252393901</v>
      </c>
      <c r="O39" s="685">
        <v>8.3370252810013472</v>
      </c>
      <c r="P39" s="685">
        <v>12.245243001639187</v>
      </c>
      <c r="Q39" s="685">
        <v>16.824902928924978</v>
      </c>
    </row>
    <row r="40" spans="1:17">
      <c r="A40" s="684">
        <v>37561</v>
      </c>
      <c r="B40" s="687">
        <v>5.1652070671563717</v>
      </c>
      <c r="C40" s="687">
        <v>6.5948688069091466</v>
      </c>
      <c r="D40" s="687">
        <v>7.3027722624864486</v>
      </c>
      <c r="E40" s="687">
        <v>4.1254126351409015</v>
      </c>
      <c r="F40" s="657">
        <v>0.71336600967749686</v>
      </c>
      <c r="G40" s="657">
        <v>1.0277608848022817</v>
      </c>
      <c r="H40" s="657">
        <v>2.5533486375285062</v>
      </c>
      <c r="I40" s="657">
        <v>1.1924515950119652</v>
      </c>
      <c r="J40" s="657">
        <v>10.199105793045787</v>
      </c>
      <c r="K40" s="657">
        <v>13.559373398219146</v>
      </c>
      <c r="L40" s="657">
        <v>9.016134854702079</v>
      </c>
      <c r="M40" s="657">
        <v>6.075552442087087</v>
      </c>
      <c r="N40" s="685">
        <v>12.837943011939601</v>
      </c>
      <c r="O40" s="685">
        <v>9.3170047811004615</v>
      </c>
      <c r="P40" s="685">
        <v>11.523363622535692</v>
      </c>
      <c r="Q40" s="685">
        <v>14.714915861410852</v>
      </c>
    </row>
    <row r="41" spans="1:17">
      <c r="A41" s="684">
        <v>37591</v>
      </c>
      <c r="B41" s="687">
        <v>5.2167689798636117</v>
      </c>
      <c r="C41" s="687">
        <v>6.7894315076263752</v>
      </c>
      <c r="D41" s="687">
        <v>7.5547567753948188</v>
      </c>
      <c r="E41" s="687">
        <v>4.1750921740622147</v>
      </c>
      <c r="F41" s="657">
        <v>0.99825451403687138</v>
      </c>
      <c r="G41" s="657">
        <v>2.9502133615363815</v>
      </c>
      <c r="H41" s="657">
        <v>3.4505322616013565</v>
      </c>
      <c r="I41" s="657">
        <v>1.2042319960465331</v>
      </c>
      <c r="J41" s="657">
        <v>10.819853443563821</v>
      </c>
      <c r="K41" s="657">
        <v>16.16720521631019</v>
      </c>
      <c r="L41" s="657">
        <v>10.654123089235206</v>
      </c>
      <c r="M41" s="657">
        <v>7.4002913012488545</v>
      </c>
      <c r="N41" s="685">
        <v>12.370127464960806</v>
      </c>
      <c r="O41" s="685">
        <v>10.4646635863963</v>
      </c>
      <c r="P41" s="685">
        <v>10.852185451778348</v>
      </c>
      <c r="Q41" s="685">
        <v>13.030843658460736</v>
      </c>
    </row>
    <row r="42" spans="1:17">
      <c r="A42" s="684">
        <v>37622</v>
      </c>
      <c r="B42" s="687">
        <v>5.3212195445524282</v>
      </c>
      <c r="C42" s="687">
        <v>6.8474025586843137</v>
      </c>
      <c r="D42" s="687">
        <v>7.5493361588767778</v>
      </c>
      <c r="E42" s="687">
        <v>4.3483543153067208</v>
      </c>
      <c r="F42" s="657">
        <v>2.0022079776196513</v>
      </c>
      <c r="G42" s="657">
        <v>0.8538424902412125</v>
      </c>
      <c r="H42" s="657">
        <v>-7.1751039499981212E-2</v>
      </c>
      <c r="I42" s="657">
        <v>4.1498997871447774</v>
      </c>
      <c r="J42" s="657">
        <v>9.2457280345347836</v>
      </c>
      <c r="K42" s="657">
        <v>14.281142439969475</v>
      </c>
      <c r="L42" s="657">
        <v>11.844808586535404</v>
      </c>
      <c r="M42" s="657">
        <v>6.4316529139316208</v>
      </c>
      <c r="N42" s="685">
        <v>11.507222186245741</v>
      </c>
      <c r="O42" s="685">
        <v>11.227653299268889</v>
      </c>
      <c r="P42" s="685">
        <v>10.656180491386072</v>
      </c>
      <c r="Q42" s="685">
        <v>10.948774441149558</v>
      </c>
    </row>
    <row r="43" spans="1:17">
      <c r="A43" s="684">
        <v>37653</v>
      </c>
      <c r="B43" s="687">
        <v>5.2363986904907529</v>
      </c>
      <c r="C43" s="687">
        <v>6.6146239917236676</v>
      </c>
      <c r="D43" s="687">
        <v>7.1886259326316209</v>
      </c>
      <c r="E43" s="687">
        <v>4.3022239767970598</v>
      </c>
      <c r="F43" s="657">
        <v>-1.5940115485088415</v>
      </c>
      <c r="G43" s="657">
        <v>-3.3995163124361878</v>
      </c>
      <c r="H43" s="657">
        <v>-4.7780390044099574</v>
      </c>
      <c r="I43" s="657">
        <v>-1.0608688980858052</v>
      </c>
      <c r="J43" s="657">
        <v>7.3138979922673357</v>
      </c>
      <c r="K43" s="657">
        <v>11.086933268363184</v>
      </c>
      <c r="L43" s="657">
        <v>6.8691524760248441</v>
      </c>
      <c r="M43" s="657">
        <v>5.3491480347729885</v>
      </c>
      <c r="N43" s="685">
        <v>10.777667557739267</v>
      </c>
      <c r="O43" s="685">
        <v>11.857924719962593</v>
      </c>
      <c r="P43" s="685">
        <v>10.184300721057827</v>
      </c>
      <c r="Q43" s="685">
        <v>9.3018880091877705</v>
      </c>
    </row>
    <row r="44" spans="1:17">
      <c r="A44" s="684">
        <v>37681</v>
      </c>
      <c r="B44" s="687">
        <v>5.1903648580932558</v>
      </c>
      <c r="C44" s="687">
        <v>6.5454372848998599</v>
      </c>
      <c r="D44" s="687">
        <v>7.2078736497017877</v>
      </c>
      <c r="E44" s="687">
        <v>4.2425640492508156</v>
      </c>
      <c r="F44" s="657">
        <v>-0.87911244193636595</v>
      </c>
      <c r="G44" s="657">
        <v>-1.0459658313212554</v>
      </c>
      <c r="H44" s="657">
        <v>0.26775238064335594</v>
      </c>
      <c r="I44" s="657">
        <v>-1.3867229569637625</v>
      </c>
      <c r="J44" s="657">
        <v>5.0278738770620599</v>
      </c>
      <c r="K44" s="657">
        <v>8.2430856069713165</v>
      </c>
      <c r="L44" s="657">
        <v>6.7410100893729359</v>
      </c>
      <c r="M44" s="657">
        <v>2.6104107132851597</v>
      </c>
      <c r="N44" s="685">
        <v>9.9627889808381926</v>
      </c>
      <c r="O44" s="685">
        <v>11.830944001700223</v>
      </c>
      <c r="P44" s="685">
        <v>9.7776155174645307</v>
      </c>
      <c r="Q44" s="685">
        <v>7.9463451413558994</v>
      </c>
    </row>
    <row r="45" spans="1:17">
      <c r="A45" s="684">
        <v>37712</v>
      </c>
      <c r="B45" s="687">
        <v>5.4203933053092177</v>
      </c>
      <c r="C45" s="687">
        <v>6.9597235134513795</v>
      </c>
      <c r="D45" s="687">
        <v>7.7157336303435011</v>
      </c>
      <c r="E45" s="687">
        <v>4.3551376435086242</v>
      </c>
      <c r="F45" s="657">
        <v>4.4318357862122575</v>
      </c>
      <c r="G45" s="657">
        <v>6.3293896269889611</v>
      </c>
      <c r="H45" s="657">
        <v>7.045905704281112</v>
      </c>
      <c r="I45" s="657">
        <v>2.653432993608845</v>
      </c>
      <c r="J45" s="657">
        <v>8.9658182347200572</v>
      </c>
      <c r="K45" s="657">
        <v>16.273261066006533</v>
      </c>
      <c r="L45" s="657">
        <v>16.080519805142455</v>
      </c>
      <c r="M45" s="657">
        <v>3.198252105268927</v>
      </c>
      <c r="N45" s="685">
        <v>9.8029331857589757</v>
      </c>
      <c r="O45" s="685">
        <v>12.548205161461473</v>
      </c>
      <c r="P45" s="685">
        <v>10.333124894663595</v>
      </c>
      <c r="Q45" s="685">
        <v>7.077394734999741</v>
      </c>
    </row>
    <row r="46" spans="1:17">
      <c r="A46" s="684">
        <v>37742</v>
      </c>
      <c r="B46" s="687">
        <v>5.5148229680547365</v>
      </c>
      <c r="C46" s="687">
        <v>7.2357200339194678</v>
      </c>
      <c r="D46" s="687">
        <v>7.8260561995330526</v>
      </c>
      <c r="E46" s="687">
        <v>4.326947910735143</v>
      </c>
      <c r="F46" s="657">
        <v>1.742118282321431</v>
      </c>
      <c r="G46" s="657">
        <v>3.9656247828618061</v>
      </c>
      <c r="H46" s="657">
        <v>1.4298390078642464</v>
      </c>
      <c r="I46" s="657">
        <v>-0.64727535800156222</v>
      </c>
      <c r="J46" s="657">
        <v>9.9693349901791759</v>
      </c>
      <c r="K46" s="657">
        <v>17.658575500478825</v>
      </c>
      <c r="L46" s="657">
        <v>12.54565732576401</v>
      </c>
      <c r="M46" s="657">
        <v>3.5507643313514463</v>
      </c>
      <c r="N46" s="685">
        <v>9.6709802558695657</v>
      </c>
      <c r="O46" s="685">
        <v>13.047324494918922</v>
      </c>
      <c r="P46" s="685">
        <v>10.168195673377628</v>
      </c>
      <c r="Q46" s="685">
        <v>6.5217804475596246</v>
      </c>
    </row>
    <row r="47" spans="1:17">
      <c r="A47" s="684">
        <v>37773</v>
      </c>
      <c r="B47" s="687">
        <v>5.856190509777325</v>
      </c>
      <c r="C47" s="687">
        <v>7.7002532600970977</v>
      </c>
      <c r="D47" s="687">
        <v>8.2995325996048024</v>
      </c>
      <c r="E47" s="687">
        <v>4.6548643748779526</v>
      </c>
      <c r="F47" s="657">
        <v>6.1900000000000066</v>
      </c>
      <c r="G47" s="657">
        <v>6.419999999999999</v>
      </c>
      <c r="H47" s="657">
        <v>6.0500000000000007</v>
      </c>
      <c r="I47" s="657">
        <v>7.5784703423225865</v>
      </c>
      <c r="J47" s="657">
        <v>14.789126774604108</v>
      </c>
      <c r="K47" s="657">
        <v>25.471786472351742</v>
      </c>
      <c r="L47" s="657">
        <v>23.664556396243292</v>
      </c>
      <c r="M47" s="657">
        <v>8.0024511121383934</v>
      </c>
      <c r="N47" s="685">
        <v>9.8580683741547652</v>
      </c>
      <c r="O47" s="685">
        <v>13.904432180846671</v>
      </c>
      <c r="P47" s="685">
        <v>11.4948156934122</v>
      </c>
      <c r="Q47" s="685">
        <v>6.3299447434725407</v>
      </c>
    </row>
    <row r="48" spans="1:17">
      <c r="A48" s="684">
        <v>37803</v>
      </c>
      <c r="B48" s="687">
        <v>6.2422281175411571</v>
      </c>
      <c r="C48" s="687">
        <v>8.4715810157129123</v>
      </c>
      <c r="D48" s="687">
        <v>8.5570098485694395</v>
      </c>
      <c r="E48" s="687">
        <v>4.6588248154885283</v>
      </c>
      <c r="F48" s="657">
        <v>6.5919578114700155</v>
      </c>
      <c r="G48" s="657">
        <v>10.016914113888358</v>
      </c>
      <c r="H48" s="657">
        <v>3.1023102310230981</v>
      </c>
      <c r="I48" s="657">
        <v>8.50817616072779E-2</v>
      </c>
      <c r="J48" s="657">
        <v>19.066494101813475</v>
      </c>
      <c r="K48" s="657">
        <v>39.848353628504022</v>
      </c>
      <c r="L48" s="657">
        <v>26.201049469778738</v>
      </c>
      <c r="M48" s="657">
        <v>3.1674918018657565</v>
      </c>
      <c r="N48" s="685">
        <v>10.17768584614489</v>
      </c>
      <c r="O48" s="685">
        <v>16.306064474950357</v>
      </c>
      <c r="P48" s="685">
        <v>12.902330313833458</v>
      </c>
      <c r="Q48" s="685">
        <v>5.1569422711774262</v>
      </c>
    </row>
    <row r="49" spans="1:17">
      <c r="A49" s="684">
        <v>37834</v>
      </c>
      <c r="B49" s="687">
        <v>6.203072874467968</v>
      </c>
      <c r="C49" s="687">
        <v>8.558409656119947</v>
      </c>
      <c r="D49" s="687">
        <v>8.7863132952157574</v>
      </c>
      <c r="E49" s="687">
        <v>4.5787762791399276</v>
      </c>
      <c r="F49" s="657">
        <v>-0.6272638925700238</v>
      </c>
      <c r="G49" s="657">
        <v>1.0249402118209894</v>
      </c>
      <c r="H49" s="657">
        <v>2.6797146515456323</v>
      </c>
      <c r="I49" s="657">
        <v>-1.7182130584192574</v>
      </c>
      <c r="J49" s="657">
        <v>22.79177817924251</v>
      </c>
      <c r="K49" s="657">
        <v>40.187405857883604</v>
      </c>
      <c r="L49" s="657">
        <v>29.369820475182284</v>
      </c>
      <c r="M49" s="657">
        <v>7.900701775840532</v>
      </c>
      <c r="N49" s="685">
        <v>11.237763135728558</v>
      </c>
      <c r="O49" s="685">
        <v>19.157200453839899</v>
      </c>
      <c r="P49" s="685">
        <v>14.865349003033582</v>
      </c>
      <c r="Q49" s="685">
        <v>4.8993403848487018</v>
      </c>
    </row>
    <row r="50" spans="1:17">
      <c r="A50" s="684">
        <v>37865</v>
      </c>
      <c r="B50" s="687">
        <v>6.4633725185601509</v>
      </c>
      <c r="C50" s="687">
        <v>9.1770637190200617</v>
      </c>
      <c r="D50" s="687">
        <v>9.3693544820809702</v>
      </c>
      <c r="E50" s="687">
        <v>4.6229111478294262</v>
      </c>
      <c r="F50" s="657">
        <v>4.1963015647226074</v>
      </c>
      <c r="G50" s="657">
        <v>7.2286100777815374</v>
      </c>
      <c r="H50" s="657">
        <v>6.6357887236127233</v>
      </c>
      <c r="I50" s="657">
        <v>0.9639009639009688</v>
      </c>
      <c r="J50" s="657">
        <v>22.515905150569459</v>
      </c>
      <c r="K50" s="657">
        <v>41.823187145354112</v>
      </c>
      <c r="L50" s="657">
        <v>28.784425921877116</v>
      </c>
      <c r="M50" s="657">
        <v>5.1503538343826225</v>
      </c>
      <c r="N50" s="685">
        <v>12.531201802836028</v>
      </c>
      <c r="O50" s="685">
        <v>21.658551946466893</v>
      </c>
      <c r="P50" s="685">
        <v>16.142102975991339</v>
      </c>
      <c r="Q50" s="685">
        <v>5.0382827580858791</v>
      </c>
    </row>
    <row r="51" spans="1:17">
      <c r="A51" s="684">
        <v>37895</v>
      </c>
      <c r="B51" s="687">
        <v>6.4082242888796044</v>
      </c>
      <c r="C51" s="687">
        <v>9.1423322628572468</v>
      </c>
      <c r="D51" s="687">
        <v>9.1204858949358218</v>
      </c>
      <c r="E51" s="687">
        <v>4.6804595550422041</v>
      </c>
      <c r="F51" s="657">
        <v>-0.85324232081910012</v>
      </c>
      <c r="G51" s="657">
        <v>-0.37845935504219852</v>
      </c>
      <c r="H51" s="657">
        <v>-2.656197794854632</v>
      </c>
      <c r="I51" s="657">
        <v>1.2448521153126275</v>
      </c>
      <c r="J51" s="657">
        <v>24.95023527359745</v>
      </c>
      <c r="K51" s="657">
        <v>40.052726570346699</v>
      </c>
      <c r="L51" s="657">
        <v>28.079630051143223</v>
      </c>
      <c r="M51" s="657">
        <v>14.807225083762553</v>
      </c>
      <c r="N51" s="685">
        <v>13.965328798555159</v>
      </c>
      <c r="O51" s="685">
        <v>24.026196803133935</v>
      </c>
      <c r="P51" s="685">
        <v>17.605185279809117</v>
      </c>
      <c r="Q51" s="685">
        <v>6.0968588914094042</v>
      </c>
    </row>
    <row r="52" spans="1:17">
      <c r="A52" s="684">
        <v>37926</v>
      </c>
      <c r="B52" s="687">
        <v>6.6062064334327699</v>
      </c>
      <c r="C52" s="687">
        <v>9.3528917158443043</v>
      </c>
      <c r="D52" s="687">
        <v>9.2472680053682552</v>
      </c>
      <c r="E52" s="687">
        <v>4.8552682506359028</v>
      </c>
      <c r="F52" s="657">
        <v>3.0895008605852055</v>
      </c>
      <c r="G52" s="657">
        <v>2.3031262366442542</v>
      </c>
      <c r="H52" s="657">
        <v>1.3900806590011781</v>
      </c>
      <c r="I52" s="657">
        <v>3.7348617916242723</v>
      </c>
      <c r="J52" s="657">
        <v>27.898191641515723</v>
      </c>
      <c r="K52" s="657">
        <v>41.820739573252794</v>
      </c>
      <c r="L52" s="657">
        <v>26.626816132148484</v>
      </c>
      <c r="M52" s="657">
        <v>17.691699716968394</v>
      </c>
      <c r="N52" s="685">
        <v>15.45020860044689</v>
      </c>
      <c r="O52" s="685">
        <v>26.437824895511419</v>
      </c>
      <c r="P52" s="685">
        <v>19.098653589926979</v>
      </c>
      <c r="Q52" s="685">
        <v>7.050264819349648</v>
      </c>
    </row>
    <row r="53" spans="1:17">
      <c r="A53" s="684">
        <v>37956</v>
      </c>
      <c r="B53" s="687">
        <v>6.4793655051675101</v>
      </c>
      <c r="C53" s="687">
        <v>9.4295903482038508</v>
      </c>
      <c r="D53" s="687">
        <v>9.7833528550362701</v>
      </c>
      <c r="E53" s="687">
        <v>4.7652677340926131</v>
      </c>
      <c r="F53" s="657">
        <v>-1.9200267134151565</v>
      </c>
      <c r="G53" s="657">
        <v>0.82005260714838391</v>
      </c>
      <c r="H53" s="657">
        <v>5.7972241029113141</v>
      </c>
      <c r="I53" s="657">
        <v>-1.8536672310845492</v>
      </c>
      <c r="J53" s="657">
        <v>24.202653599909038</v>
      </c>
      <c r="K53" s="657">
        <v>38.88630200646196</v>
      </c>
      <c r="L53" s="657">
        <v>29.499243270144625</v>
      </c>
      <c r="M53" s="657">
        <v>14.135629476562638</v>
      </c>
      <c r="N53" s="685">
        <v>16.558529983538811</v>
      </c>
      <c r="O53" s="685">
        <v>28.369957800156619</v>
      </c>
      <c r="P53" s="685">
        <v>20.732731956718695</v>
      </c>
      <c r="Q53" s="685">
        <v>7.6085973998973673</v>
      </c>
    </row>
    <row r="54" spans="1:17">
      <c r="A54" s="684">
        <v>37987</v>
      </c>
      <c r="B54" s="687">
        <v>6.5742204602180516</v>
      </c>
      <c r="C54" s="687">
        <v>9.4295903482038508</v>
      </c>
      <c r="D54" s="687">
        <v>9.5923970837676631</v>
      </c>
      <c r="E54" s="687">
        <v>4.8319027319179337</v>
      </c>
      <c r="F54" s="657">
        <v>1.4639543790960943</v>
      </c>
      <c r="G54" s="657">
        <v>0</v>
      </c>
      <c r="H54" s="657">
        <v>-1.9518438524918054</v>
      </c>
      <c r="I54" s="657">
        <v>1.398347407609178</v>
      </c>
      <c r="J54" s="657">
        <v>23.547250873126949</v>
      </c>
      <c r="K54" s="657">
        <v>37.710471487391104</v>
      </c>
      <c r="L54" s="657">
        <v>27.062789123366581</v>
      </c>
      <c r="M54" s="657">
        <v>11.120262553331163</v>
      </c>
      <c r="N54" s="685">
        <v>17.74599381960974</v>
      </c>
      <c r="O54" s="685">
        <v>30.330849496260186</v>
      </c>
      <c r="P54" s="685">
        <v>22.013289448324134</v>
      </c>
      <c r="Q54" s="685">
        <v>8.0037763834864197</v>
      </c>
    </row>
    <row r="55" spans="1:17">
      <c r="A55" s="684">
        <v>38018</v>
      </c>
      <c r="B55" s="687">
        <v>6.6177875616656836</v>
      </c>
      <c r="C55" s="687">
        <v>9.4693868083904071</v>
      </c>
      <c r="D55" s="687">
        <v>9.6229187029458423</v>
      </c>
      <c r="E55" s="687">
        <v>4.868681789159182</v>
      </c>
      <c r="F55" s="657">
        <v>0.66269608254340417</v>
      </c>
      <c r="G55" s="657">
        <v>0.42203806015959955</v>
      </c>
      <c r="H55" s="657">
        <v>0.31818552663784255</v>
      </c>
      <c r="I55" s="657">
        <v>0.76117130831914614</v>
      </c>
      <c r="J55" s="657">
        <v>26.380513647356889</v>
      </c>
      <c r="K55" s="657">
        <v>43.158353675714125</v>
      </c>
      <c r="L55" s="657">
        <v>33.86311644432822</v>
      </c>
      <c r="M55" s="657">
        <v>13.166627665532221</v>
      </c>
      <c r="N55" s="685">
        <v>19.304545485659553</v>
      </c>
      <c r="O55" s="685">
        <v>32.943767769960928</v>
      </c>
      <c r="P55" s="685">
        <v>24.223566990765185</v>
      </c>
      <c r="Q55" s="685">
        <v>8.6515247586175086</v>
      </c>
    </row>
    <row r="56" spans="1:17">
      <c r="A56" s="684">
        <v>38047</v>
      </c>
      <c r="B56" s="687">
        <v>6.8036370956891288</v>
      </c>
      <c r="C56" s="687">
        <v>9.768945617794671</v>
      </c>
      <c r="D56" s="687">
        <v>9.8451786990125818</v>
      </c>
      <c r="E56" s="687">
        <v>5.0015190900187516</v>
      </c>
      <c r="F56" s="657">
        <v>2.808333333333342</v>
      </c>
      <c r="G56" s="657">
        <v>3.1634446397187821</v>
      </c>
      <c r="H56" s="657">
        <v>2.3096942094990323</v>
      </c>
      <c r="I56" s="657">
        <v>2.728403839317469</v>
      </c>
      <c r="J56" s="657">
        <v>31.082058423702573</v>
      </c>
      <c r="K56" s="657">
        <v>49.248173843653717</v>
      </c>
      <c r="L56" s="657">
        <v>36.589224194016055</v>
      </c>
      <c r="M56" s="657">
        <v>17.889065007797775</v>
      </c>
      <c r="N56" s="685">
        <v>21.431234645296065</v>
      </c>
      <c r="O56" s="685">
        <v>36.277090082403177</v>
      </c>
      <c r="P56" s="685">
        <v>26.658635120186712</v>
      </c>
      <c r="Q56" s="685">
        <v>9.9064136136423375</v>
      </c>
    </row>
    <row r="57" spans="1:17">
      <c r="A57" s="684">
        <v>38078</v>
      </c>
      <c r="B57" s="687">
        <v>6.7176058573874746</v>
      </c>
      <c r="C57" s="687">
        <v>9.2363966232982015</v>
      </c>
      <c r="D57" s="687">
        <v>9.2895287088457348</v>
      </c>
      <c r="E57" s="687">
        <v>5.108394703413909</v>
      </c>
      <c r="F57" s="657">
        <v>-1.2644889357218163</v>
      </c>
      <c r="G57" s="657">
        <v>-5.4514480408858272</v>
      </c>
      <c r="H57" s="657">
        <v>-5.6438791732909399</v>
      </c>
      <c r="I57" s="657">
        <v>2.136863050436876</v>
      </c>
      <c r="J57" s="657">
        <v>23.932074279695737</v>
      </c>
      <c r="K57" s="657">
        <v>32.712120035323103</v>
      </c>
      <c r="L57" s="657">
        <v>20.397218902334878</v>
      </c>
      <c r="M57" s="657">
        <v>17.295826712343338</v>
      </c>
      <c r="N57" s="685">
        <v>22.642859210590135</v>
      </c>
      <c r="O57" s="685">
        <v>37.497212608929757</v>
      </c>
      <c r="P57" s="685">
        <v>26.91399727166699</v>
      </c>
      <c r="Q57" s="685">
        <v>11.086276883746528</v>
      </c>
    </row>
    <row r="58" spans="1:17">
      <c r="A58" s="684">
        <v>38108</v>
      </c>
      <c r="B58" s="687">
        <v>6.7733055693648279</v>
      </c>
      <c r="C58" s="687">
        <v>8.8615863255411718</v>
      </c>
      <c r="D58" s="687">
        <v>9.1103120218764282</v>
      </c>
      <c r="E58" s="687">
        <v>5.3632519353562094</v>
      </c>
      <c r="F58" s="657">
        <v>0.82916016747394072</v>
      </c>
      <c r="G58" s="657">
        <v>-4.0579710144927681</v>
      </c>
      <c r="H58" s="657">
        <v>-1.9292333614153292</v>
      </c>
      <c r="I58" s="657">
        <v>4.988988649839075</v>
      </c>
      <c r="J58" s="657">
        <v>22.820000000000011</v>
      </c>
      <c r="K58" s="657">
        <v>22.469999999999992</v>
      </c>
      <c r="L58" s="657">
        <v>16.410000000000021</v>
      </c>
      <c r="M58" s="657">
        <v>23.949999999999992</v>
      </c>
      <c r="N58" s="685">
        <v>23.669386543096881</v>
      </c>
      <c r="O58" s="685">
        <v>37.66543311282895</v>
      </c>
      <c r="P58" s="685">
        <v>27.117477970683684</v>
      </c>
      <c r="Q58" s="685">
        <v>12.781168220113475</v>
      </c>
    </row>
    <row r="59" spans="1:17">
      <c r="A59" s="684">
        <v>38139</v>
      </c>
      <c r="B59" s="687">
        <v>6.8339686220134306</v>
      </c>
      <c r="C59" s="687">
        <v>9.28053451550511</v>
      </c>
      <c r="D59" s="687">
        <v>9.2034420906508689</v>
      </c>
      <c r="E59" s="687">
        <v>5.251616679259242</v>
      </c>
      <c r="F59" s="657">
        <v>0.89561960592738254</v>
      </c>
      <c r="G59" s="657">
        <v>4.7276884134890302</v>
      </c>
      <c r="H59" s="657">
        <v>1.0222489476848782</v>
      </c>
      <c r="I59" s="657">
        <v>-2.0814844695441832</v>
      </c>
      <c r="J59" s="657">
        <v>16.696487428194757</v>
      </c>
      <c r="K59" s="657">
        <v>20.522458184551784</v>
      </c>
      <c r="L59" s="657">
        <v>10.891089108910879</v>
      </c>
      <c r="M59" s="657">
        <v>12.819971890092626</v>
      </c>
      <c r="N59" s="685">
        <v>23.739643628900094</v>
      </c>
      <c r="O59" s="685">
        <v>36.954764505314827</v>
      </c>
      <c r="P59" s="685">
        <v>25.859222085475874</v>
      </c>
      <c r="Q59" s="685">
        <v>13.182548468916425</v>
      </c>
    </row>
    <row r="60" spans="1:17">
      <c r="A60" s="684">
        <v>38169</v>
      </c>
      <c r="B60" s="687">
        <v>6.8245934229677365</v>
      </c>
      <c r="C60" s="687">
        <v>9.2638923594270945</v>
      </c>
      <c r="D60" s="687">
        <v>9.2637027233872757</v>
      </c>
      <c r="E60" s="687">
        <v>5.1992606095393468</v>
      </c>
      <c r="F60" s="657">
        <v>-0.13718528082635431</v>
      </c>
      <c r="G60" s="657">
        <v>-0.17932324964915738</v>
      </c>
      <c r="H60" s="657">
        <v>0.65476190476192986</v>
      </c>
      <c r="I60" s="657">
        <v>-0.99695147070940171</v>
      </c>
      <c r="J60" s="657">
        <v>9.3294460641399279</v>
      </c>
      <c r="K60" s="657">
        <v>9.3525794328664222</v>
      </c>
      <c r="L60" s="657">
        <v>8.258642765685039</v>
      </c>
      <c r="M60" s="657">
        <v>11.600260053868281</v>
      </c>
      <c r="N60" s="685">
        <v>22.726758272838637</v>
      </c>
      <c r="O60" s="685">
        <v>33.921276695315875</v>
      </c>
      <c r="P60" s="685">
        <v>24.16736533946635</v>
      </c>
      <c r="Q60" s="685">
        <v>13.911830505063346</v>
      </c>
    </row>
    <row r="61" spans="1:17">
      <c r="A61" s="684">
        <v>38200</v>
      </c>
      <c r="B61" s="687">
        <v>6.9624639971691051</v>
      </c>
      <c r="C61" s="687">
        <v>9.2950059555729485</v>
      </c>
      <c r="D61" s="687">
        <v>9.345876313482373</v>
      </c>
      <c r="E61" s="687">
        <v>5.3706077468044588</v>
      </c>
      <c r="F61" s="657">
        <v>2.020202020202023</v>
      </c>
      <c r="G61" s="657">
        <v>0.33585878309771416</v>
      </c>
      <c r="H61" s="657">
        <v>0.88704908338261623</v>
      </c>
      <c r="I61" s="657">
        <v>3.2956058588548691</v>
      </c>
      <c r="J61" s="657">
        <v>12.242176386913229</v>
      </c>
      <c r="K61" s="657">
        <v>8.6066959756509931</v>
      </c>
      <c r="L61" s="657">
        <v>6.3685757548766642</v>
      </c>
      <c r="M61" s="657">
        <v>17.293517293517301</v>
      </c>
      <c r="N61" s="685">
        <v>21.732927255004654</v>
      </c>
      <c r="O61" s="685">
        <v>30.933477169560259</v>
      </c>
      <c r="P61" s="685">
        <v>22.0921305944475</v>
      </c>
      <c r="Q61" s="685">
        <v>14.696499554270215</v>
      </c>
    </row>
    <row r="62" spans="1:17">
      <c r="A62" s="684">
        <v>38231</v>
      </c>
      <c r="B62" s="687">
        <v>7.0308478019729845</v>
      </c>
      <c r="C62" s="687">
        <v>9.5525975887804808</v>
      </c>
      <c r="D62" s="687">
        <v>9.4859627194540117</v>
      </c>
      <c r="E62" s="687">
        <v>5.3455114489221955</v>
      </c>
      <c r="F62" s="657">
        <v>0.98217821782179171</v>
      </c>
      <c r="G62" s="657">
        <v>2.7712906741398022</v>
      </c>
      <c r="H62" s="657">
        <v>1.4989114051247376</v>
      </c>
      <c r="I62" s="657">
        <v>-0.46728971962615856</v>
      </c>
      <c r="J62" s="657">
        <v>8.7798634812286878</v>
      </c>
      <c r="K62" s="657">
        <v>4.092091776393584</v>
      </c>
      <c r="L62" s="657">
        <v>1.2445706648847203</v>
      </c>
      <c r="M62" s="657">
        <v>15.630849868962946</v>
      </c>
      <c r="N62" s="685">
        <v>20.420907199509308</v>
      </c>
      <c r="O62" s="685">
        <v>27.334502572771736</v>
      </c>
      <c r="P62" s="685">
        <v>19.509356726927557</v>
      </c>
      <c r="Q62" s="685">
        <v>15.578730816967315</v>
      </c>
    </row>
    <row r="63" spans="1:17">
      <c r="A63" s="684">
        <v>38261</v>
      </c>
      <c r="B63" s="687">
        <v>7.1869172919689328</v>
      </c>
      <c r="C63" s="687">
        <v>9.8941235743814797</v>
      </c>
      <c r="D63" s="687">
        <v>9.6612663783235533</v>
      </c>
      <c r="E63" s="687">
        <v>5.4212330373600599</v>
      </c>
      <c r="F63" s="657">
        <v>2.2197819436818462</v>
      </c>
      <c r="G63" s="657">
        <v>3.5752158763823663</v>
      </c>
      <c r="H63" s="657">
        <v>1.8480323405659729</v>
      </c>
      <c r="I63" s="657">
        <v>1.4165452485024974</v>
      </c>
      <c r="J63" s="657">
        <v>12.151462994836482</v>
      </c>
      <c r="K63" s="657">
        <v>8.2231895528294441</v>
      </c>
      <c r="L63" s="657">
        <v>5.9292946627767007</v>
      </c>
      <c r="M63" s="657">
        <v>15.826939077378185</v>
      </c>
      <c r="N63" s="685">
        <v>19.303914222952436</v>
      </c>
      <c r="O63" s="685">
        <v>24.490805621556959</v>
      </c>
      <c r="P63" s="685">
        <v>17.593007560240071</v>
      </c>
      <c r="Q63" s="685">
        <v>15.659885424781439</v>
      </c>
    </row>
    <row r="64" spans="1:17">
      <c r="A64" s="684">
        <v>38292</v>
      </c>
      <c r="B64" s="687">
        <v>7.3639431092434906</v>
      </c>
      <c r="C64" s="687">
        <v>10.300771040287755</v>
      </c>
      <c r="D64" s="687">
        <v>9.8897872193499197</v>
      </c>
      <c r="E64" s="687">
        <v>5.4960892362157781</v>
      </c>
      <c r="F64" s="657">
        <v>2.4631675874769901</v>
      </c>
      <c r="G64" s="657">
        <v>4.1099897615913497</v>
      </c>
      <c r="H64" s="657">
        <v>2.3653300931551366</v>
      </c>
      <c r="I64" s="657">
        <v>1.3807965519993648</v>
      </c>
      <c r="J64" s="657">
        <v>11.470072627097416</v>
      </c>
      <c r="K64" s="657">
        <v>10.134612409097942</v>
      </c>
      <c r="L64" s="657">
        <v>6.9482058226134136</v>
      </c>
      <c r="M64" s="657">
        <v>13.198467159789695</v>
      </c>
      <c r="N64" s="685">
        <v>17.924117810845395</v>
      </c>
      <c r="O64" s="685">
        <v>21.829411478303761</v>
      </c>
      <c r="P64" s="685">
        <v>15.922582224041376</v>
      </c>
      <c r="Q64" s="685">
        <v>15.281960146807352</v>
      </c>
    </row>
    <row r="65" spans="1:17">
      <c r="A65" s="684">
        <v>38322</v>
      </c>
      <c r="B65" s="687">
        <v>7.2415140393526745</v>
      </c>
      <c r="C65" s="687">
        <v>9.9693750627342439</v>
      </c>
      <c r="D65" s="687">
        <v>9.5822232107082694</v>
      </c>
      <c r="E65" s="687">
        <v>5.4740218018710287</v>
      </c>
      <c r="F65" s="657">
        <v>-1.6625477420804446</v>
      </c>
      <c r="G65" s="657">
        <v>-3.2171958415285098</v>
      </c>
      <c r="H65" s="657">
        <v>-3.1099153280050769</v>
      </c>
      <c r="I65" s="657">
        <v>-0.40151157298063495</v>
      </c>
      <c r="J65" s="657">
        <v>11.762703208783723</v>
      </c>
      <c r="K65" s="657">
        <v>5.7243707796194068</v>
      </c>
      <c r="L65" s="657">
        <v>-2.0558355331573592</v>
      </c>
      <c r="M65" s="657">
        <v>14.873331517297721</v>
      </c>
      <c r="N65" s="685">
        <v>16.899677115689059</v>
      </c>
      <c r="O65" s="685">
        <v>19.042193854837766</v>
      </c>
      <c r="P65" s="685">
        <v>13.156015218713666</v>
      </c>
      <c r="Q65" s="685">
        <v>15.334152238675314</v>
      </c>
    </row>
    <row r="66" spans="1:17">
      <c r="A66" s="684">
        <v>38353</v>
      </c>
      <c r="B66" s="687">
        <v>7.4940929312895816</v>
      </c>
      <c r="C66" s="687">
        <v>10.275446020169037</v>
      </c>
      <c r="D66" s="687">
        <v>9.8404830652928599</v>
      </c>
      <c r="E66" s="687">
        <v>5.6856095547059766</v>
      </c>
      <c r="F66" s="657">
        <v>3.4879293275455066</v>
      </c>
      <c r="G66" s="657">
        <v>3.0701117723907609</v>
      </c>
      <c r="H66" s="657">
        <v>2.6951976478275044</v>
      </c>
      <c r="I66" s="657">
        <v>3.8653070903485789</v>
      </c>
      <c r="J66" s="657">
        <v>13.992114755473533</v>
      </c>
      <c r="K66" s="657">
        <v>8.9702271332105603</v>
      </c>
      <c r="L66" s="657">
        <v>2.5862772293383269</v>
      </c>
      <c r="M66" s="657">
        <v>17.668129309572834</v>
      </c>
      <c r="N66" s="685">
        <v>16.144939798381163</v>
      </c>
      <c r="O66" s="685">
        <v>16.782915620753734</v>
      </c>
      <c r="P66" s="685">
        <v>11.146394131112004</v>
      </c>
      <c r="Q66" s="685">
        <v>15.873577395750708</v>
      </c>
    </row>
    <row r="67" spans="1:17">
      <c r="A67" s="684">
        <v>38384</v>
      </c>
      <c r="B67" s="687">
        <v>7.5718519351391542</v>
      </c>
      <c r="C67" s="687">
        <v>9.8883349983543436</v>
      </c>
      <c r="D67" s="687">
        <v>9.8976132755494515</v>
      </c>
      <c r="E67" s="687">
        <v>5.9257551637517771</v>
      </c>
      <c r="F67" s="657">
        <v>1.0376039443667777</v>
      </c>
      <c r="G67" s="657">
        <v>-3.767340328145921</v>
      </c>
      <c r="H67" s="657">
        <v>0.58056306664546209</v>
      </c>
      <c r="I67" s="657">
        <v>4.2237442922374457</v>
      </c>
      <c r="J67" s="657">
        <v>14.416666666666686</v>
      </c>
      <c r="K67" s="657">
        <v>4.4242377932299153</v>
      </c>
      <c r="L67" s="657">
        <v>2.8545868575146285</v>
      </c>
      <c r="M67" s="657">
        <v>21.711695698542478</v>
      </c>
      <c r="N67" s="685">
        <v>15.261028339687224</v>
      </c>
      <c r="O67" s="685">
        <v>13.910273279141148</v>
      </c>
      <c r="P67" s="685">
        <v>8.8340442205977947</v>
      </c>
      <c r="Q67" s="685">
        <v>16.596316994843658</v>
      </c>
    </row>
    <row r="68" spans="1:17">
      <c r="A68" s="684">
        <v>38412</v>
      </c>
      <c r="B68" s="687">
        <v>7.7097225093405228</v>
      </c>
      <c r="C68" s="687">
        <v>10.22117811991464</v>
      </c>
      <c r="D68" s="687">
        <v>10.036134470281187</v>
      </c>
      <c r="E68" s="687">
        <v>5.9642650001573214</v>
      </c>
      <c r="F68" s="657">
        <v>1.8208302986161713</v>
      </c>
      <c r="G68" s="657">
        <v>3.3660178545294994</v>
      </c>
      <c r="H68" s="657">
        <v>1.3995413932157874</v>
      </c>
      <c r="I68" s="657">
        <v>0.64987221613730206</v>
      </c>
      <c r="J68" s="657">
        <v>13.317662316608589</v>
      </c>
      <c r="K68" s="657">
        <v>4.6292867195022849</v>
      </c>
      <c r="L68" s="657">
        <v>1.939586645468985</v>
      </c>
      <c r="M68" s="657">
        <v>19.249069988753362</v>
      </c>
      <c r="N68" s="685">
        <v>13.993047460781355</v>
      </c>
      <c r="O68" s="685">
        <v>10.834997829025847</v>
      </c>
      <c r="P68" s="685">
        <v>6.3477870660900733</v>
      </c>
      <c r="Q68" s="685">
        <v>16.734807221853842</v>
      </c>
    </row>
    <row r="69" spans="1:17">
      <c r="A69" s="684">
        <v>38443</v>
      </c>
      <c r="B69" s="687">
        <v>7.8255337916696721</v>
      </c>
      <c r="C69" s="687">
        <v>10.431014000898305</v>
      </c>
      <c r="D69" s="687">
        <v>10.427437280257841</v>
      </c>
      <c r="E69" s="687">
        <v>6.0304673031915685</v>
      </c>
      <c r="F69" s="657">
        <v>1.5021459227467786</v>
      </c>
      <c r="G69" s="657">
        <v>2.0529520033979907</v>
      </c>
      <c r="H69" s="657">
        <v>3.8989394884591548</v>
      </c>
      <c r="I69" s="657">
        <v>1.109982588508406</v>
      </c>
      <c r="J69" s="657">
        <v>16.49289877678353</v>
      </c>
      <c r="K69" s="657">
        <v>12.933803368585966</v>
      </c>
      <c r="L69" s="657">
        <v>12.249368155012641</v>
      </c>
      <c r="M69" s="657">
        <v>18.050143994579042</v>
      </c>
      <c r="N69" s="685">
        <v>13.508252038675373</v>
      </c>
      <c r="O69" s="685">
        <v>9.5928679171260676</v>
      </c>
      <c r="P69" s="685">
        <v>5.8577645442052084</v>
      </c>
      <c r="Q69" s="685">
        <v>16.809884581417581</v>
      </c>
    </row>
    <row r="70" spans="1:17">
      <c r="A70" s="684">
        <v>38473</v>
      </c>
      <c r="B70" s="687">
        <v>8.0990690108851879</v>
      </c>
      <c r="C70" s="687">
        <v>10.670516334021039</v>
      </c>
      <c r="D70" s="687">
        <v>10.593349671687941</v>
      </c>
      <c r="E70" s="687">
        <v>6.2870553142981622</v>
      </c>
      <c r="F70" s="657">
        <v>3.4954193093728088</v>
      </c>
      <c r="G70" s="657">
        <v>2.2960599334073275</v>
      </c>
      <c r="H70" s="657">
        <v>1.5911137796457402</v>
      </c>
      <c r="I70" s="657">
        <v>4.2548611609385043</v>
      </c>
      <c r="J70" s="657">
        <v>19.57335938772189</v>
      </c>
      <c r="K70" s="657">
        <v>20.413162407120119</v>
      </c>
      <c r="L70" s="657">
        <v>16.278670217335268</v>
      </c>
      <c r="M70" s="657">
        <v>17.224687373941101</v>
      </c>
      <c r="N70" s="685">
        <v>13.376130519595691</v>
      </c>
      <c r="O70" s="685">
        <v>9.6178191170395841</v>
      </c>
      <c r="P70" s="685">
        <v>5.9694523639398902</v>
      </c>
      <c r="Q70" s="685">
        <v>16.315486321454582</v>
      </c>
    </row>
    <row r="71" spans="1:17">
      <c r="A71" s="684">
        <v>38504</v>
      </c>
      <c r="B71" s="687">
        <v>8.3279341640594584</v>
      </c>
      <c r="C71" s="687">
        <v>10.639402737875185</v>
      </c>
      <c r="D71" s="687">
        <v>10.859435582472065</v>
      </c>
      <c r="E71" s="687">
        <v>6.5683069284959466</v>
      </c>
      <c r="F71" s="657">
        <v>2.8258205093285982</v>
      </c>
      <c r="G71" s="657">
        <v>-0.29158472909744593</v>
      </c>
      <c r="H71" s="657">
        <v>2.511820330969269</v>
      </c>
      <c r="I71" s="657">
        <v>4.4735030970406067</v>
      </c>
      <c r="J71" s="657">
        <v>21.860877985797281</v>
      </c>
      <c r="K71" s="657">
        <v>14.642133167004515</v>
      </c>
      <c r="L71" s="657">
        <v>17.993197278911587</v>
      </c>
      <c r="M71" s="657">
        <v>25.0720935980885</v>
      </c>
      <c r="N71" s="685">
        <v>13.865693389749776</v>
      </c>
      <c r="O71" s="685">
        <v>9.278912458133572</v>
      </c>
      <c r="P71" s="685">
        <v>6.5954192045358919</v>
      </c>
      <c r="Q71" s="685">
        <v>17.378138847858189</v>
      </c>
    </row>
    <row r="72" spans="1:17">
      <c r="A72" s="684">
        <v>38534</v>
      </c>
      <c r="B72" s="687">
        <v>8.5639685870921998</v>
      </c>
      <c r="C72" s="687">
        <v>10.575004829573304</v>
      </c>
      <c r="D72" s="687">
        <v>10.819522695854445</v>
      </c>
      <c r="E72" s="687">
        <v>6.8850395155617603</v>
      </c>
      <c r="F72" s="657">
        <v>2.8342493874577679</v>
      </c>
      <c r="G72" s="657">
        <v>-0.60527747551684774</v>
      </c>
      <c r="H72" s="657">
        <v>-0.36754107812050429</v>
      </c>
      <c r="I72" s="657">
        <v>4.8221343873517988</v>
      </c>
      <c r="J72" s="657">
        <v>25.486868686868675</v>
      </c>
      <c r="K72" s="657">
        <v>14.152932906350097</v>
      </c>
      <c r="L72" s="657">
        <v>16.794795978710805</v>
      </c>
      <c r="M72" s="657">
        <v>32.423435419440786</v>
      </c>
      <c r="N72" s="685">
        <v>15.222803259992777</v>
      </c>
      <c r="O72" s="685">
        <v>9.6801747465197341</v>
      </c>
      <c r="P72" s="685">
        <v>7.3104573568275866</v>
      </c>
      <c r="Q72" s="685">
        <v>19.156378751399565</v>
      </c>
    </row>
    <row r="73" spans="1:17">
      <c r="A73" s="684">
        <v>38565</v>
      </c>
      <c r="B73" s="687">
        <v>8.662683918220381</v>
      </c>
      <c r="C73" s="687">
        <v>10.283405312206346</v>
      </c>
      <c r="D73" s="687">
        <v>10.684914529222478</v>
      </c>
      <c r="E73" s="687">
        <v>7.1273485985629268</v>
      </c>
      <c r="F73" s="657">
        <v>1.1526820786914971</v>
      </c>
      <c r="G73" s="657">
        <v>-2.7574409852891177</v>
      </c>
      <c r="H73" s="657">
        <v>-1.2441229656419386</v>
      </c>
      <c r="I73" s="657">
        <v>3.5193564605329088</v>
      </c>
      <c r="J73" s="657">
        <v>24.419801980198027</v>
      </c>
      <c r="K73" s="657">
        <v>10.63366028335667</v>
      </c>
      <c r="L73" s="657">
        <v>14.327583319376986</v>
      </c>
      <c r="M73" s="657">
        <v>32.710280373831779</v>
      </c>
      <c r="N73" s="685">
        <v>16.253504246423422</v>
      </c>
      <c r="O73" s="685">
        <v>9.8417571882914618</v>
      </c>
      <c r="P73" s="685">
        <v>7.965252626174296</v>
      </c>
      <c r="Q73" s="685">
        <v>20.513579676340825</v>
      </c>
    </row>
    <row r="74" spans="1:17">
      <c r="A74" s="684">
        <v>38596</v>
      </c>
      <c r="B74" s="687">
        <v>8.6130505115078879</v>
      </c>
      <c r="C74" s="687">
        <v>10.405688980779585</v>
      </c>
      <c r="D74" s="687">
        <v>10.897783257849776</v>
      </c>
      <c r="E74" s="687">
        <v>7.0425404195125179</v>
      </c>
      <c r="F74" s="657">
        <v>-0.57295645530940131</v>
      </c>
      <c r="G74" s="657">
        <v>1.1891359414579221</v>
      </c>
      <c r="H74" s="657">
        <v>1.9922361385775869</v>
      </c>
      <c r="I74" s="657">
        <v>-1.1898980087421098</v>
      </c>
      <c r="J74" s="657">
        <v>22.503725782414296</v>
      </c>
      <c r="K74" s="657">
        <v>8.9304650810483164</v>
      </c>
      <c r="L74" s="657">
        <v>14.883260457058014</v>
      </c>
      <c r="M74" s="657">
        <v>31.746802655010509</v>
      </c>
      <c r="N74" s="685">
        <v>17.397578824977796</v>
      </c>
      <c r="O74" s="685">
        <v>10.234858168390334</v>
      </c>
      <c r="P74" s="685">
        <v>9.1041413966383899</v>
      </c>
      <c r="Q74" s="685">
        <v>21.876003396385308</v>
      </c>
    </row>
    <row r="75" spans="1:17">
      <c r="A75" s="684">
        <v>38626</v>
      </c>
      <c r="B75" s="687">
        <v>8.4878640301330446</v>
      </c>
      <c r="C75" s="687">
        <v>10.531590509369785</v>
      </c>
      <c r="D75" s="687">
        <v>10.839870441973231</v>
      </c>
      <c r="E75" s="687">
        <v>6.82619302397576</v>
      </c>
      <c r="F75" s="657">
        <v>-1.4534511461134683</v>
      </c>
      <c r="G75" s="657">
        <v>1.2099297684444863</v>
      </c>
      <c r="H75" s="657">
        <v>-0.53141831238779502</v>
      </c>
      <c r="I75" s="657">
        <v>-3.0720078643401432</v>
      </c>
      <c r="J75" s="657">
        <v>18.101596071209322</v>
      </c>
      <c r="K75" s="657">
        <v>6.4428843059821581</v>
      </c>
      <c r="L75" s="657">
        <v>12.199270959902792</v>
      </c>
      <c r="M75" s="657">
        <v>25.915875169606501</v>
      </c>
      <c r="N75" s="685">
        <v>17.872674804568405</v>
      </c>
      <c r="O75" s="685">
        <v>10.06534522672036</v>
      </c>
      <c r="P75" s="685">
        <v>9.6229460701130236</v>
      </c>
      <c r="Q75" s="685">
        <v>22.694045579828138</v>
      </c>
    </row>
    <row r="76" spans="1:17">
      <c r="A76" s="684">
        <v>38657</v>
      </c>
      <c r="B76" s="687">
        <v>8.4624958444799923</v>
      </c>
      <c r="C76" s="687">
        <v>10.340567500474311</v>
      </c>
      <c r="D76" s="687">
        <v>10.522915165892144</v>
      </c>
      <c r="E76" s="687">
        <v>6.9161935405190524</v>
      </c>
      <c r="F76" s="657">
        <v>-0.29887596647391962</v>
      </c>
      <c r="G76" s="657">
        <v>-1.8138096873926499</v>
      </c>
      <c r="H76" s="657">
        <v>-2.9239766081871195</v>
      </c>
      <c r="I76" s="657">
        <v>1.3184584178499203</v>
      </c>
      <c r="J76" s="657">
        <v>14.917995955964924</v>
      </c>
      <c r="K76" s="657">
        <v>0.38634447878616895</v>
      </c>
      <c r="L76" s="657">
        <v>6.4018358787686971</v>
      </c>
      <c r="M76" s="657">
        <v>25.838450637694859</v>
      </c>
      <c r="N76" s="685">
        <v>18.122634164675532</v>
      </c>
      <c r="O76" s="685">
        <v>9.1834074187127541</v>
      </c>
      <c r="P76" s="685">
        <v>9.5605232290944731</v>
      </c>
      <c r="Q76" s="685">
        <v>23.716007869291595</v>
      </c>
    </row>
    <row r="77" spans="1:17">
      <c r="A77" s="684">
        <v>38687</v>
      </c>
      <c r="B77" s="687">
        <v>8.5744467507315036</v>
      </c>
      <c r="C77" s="687">
        <v>10.328266776416649</v>
      </c>
      <c r="D77" s="687">
        <v>10.439176364557138</v>
      </c>
      <c r="E77" s="687">
        <v>7.0498962309607682</v>
      </c>
      <c r="F77" s="657">
        <v>1.3229064841968097</v>
      </c>
      <c r="G77" s="657">
        <v>-0.11895598628505991</v>
      </c>
      <c r="H77" s="657">
        <v>-0.79577569537410897</v>
      </c>
      <c r="I77" s="657">
        <v>1.9331831831831812</v>
      </c>
      <c r="J77" s="657">
        <v>18.406823547330735</v>
      </c>
      <c r="K77" s="657">
        <v>3.5999419364203784</v>
      </c>
      <c r="L77" s="657">
        <v>8.9431558314276316</v>
      </c>
      <c r="M77" s="657">
        <v>28.788238083945945</v>
      </c>
      <c r="N77" s="685">
        <v>18.644349572410846</v>
      </c>
      <c r="O77" s="685">
        <v>8.981816110432483</v>
      </c>
      <c r="P77" s="685">
        <v>10.506424792139104</v>
      </c>
      <c r="Q77" s="685">
        <v>24.830321423644612</v>
      </c>
    </row>
    <row r="78" spans="1:17">
      <c r="A78" s="684">
        <v>38718</v>
      </c>
      <c r="B78" s="687">
        <v>8.4409880349045796</v>
      </c>
      <c r="C78" s="687">
        <v>10.563427677519032</v>
      </c>
      <c r="D78" s="687">
        <v>10.794479316015941</v>
      </c>
      <c r="E78" s="687">
        <v>6.819269907318585</v>
      </c>
      <c r="F78" s="657">
        <v>-1.556470285567269</v>
      </c>
      <c r="G78" s="657">
        <v>2.2768670309653896</v>
      </c>
      <c r="H78" s="657">
        <v>3.4035534897668751</v>
      </c>
      <c r="I78" s="657">
        <v>-3.271343521757812</v>
      </c>
      <c r="J78" s="657">
        <v>12.635219662962685</v>
      </c>
      <c r="K78" s="657">
        <v>2.8026195338356485</v>
      </c>
      <c r="L78" s="657">
        <v>9.694607921107071</v>
      </c>
      <c r="M78" s="657">
        <v>19.939117199391195</v>
      </c>
      <c r="N78" s="685">
        <v>18.472041355905453</v>
      </c>
      <c r="O78" s="685">
        <v>8.4314489275347455</v>
      </c>
      <c r="P78" s="685">
        <v>11.102045294041032</v>
      </c>
      <c r="Q78" s="685">
        <v>24.937224826985503</v>
      </c>
    </row>
    <row r="79" spans="1:17">
      <c r="A79" s="684">
        <v>38749</v>
      </c>
      <c r="B79" s="687">
        <v>8.7437518158507856</v>
      </c>
      <c r="C79" s="687">
        <v>11.506241997938739</v>
      </c>
      <c r="D79" s="687">
        <v>11.023782762662259</v>
      </c>
      <c r="E79" s="687">
        <v>6.7894139667345126</v>
      </c>
      <c r="F79" s="657">
        <v>3.5868286946295687</v>
      </c>
      <c r="G79" s="657">
        <v>8.9252688540311009</v>
      </c>
      <c r="H79" s="657">
        <v>2.1242659319944854</v>
      </c>
      <c r="I79" s="657">
        <v>-0.43781725888324702</v>
      </c>
      <c r="J79" s="657">
        <v>15.477057538237432</v>
      </c>
      <c r="K79" s="657">
        <v>16.361773745060759</v>
      </c>
      <c r="L79" s="657">
        <v>11.378192456709117</v>
      </c>
      <c r="M79" s="657">
        <v>14.574662285505676</v>
      </c>
      <c r="N79" s="685">
        <v>18.521095619602505</v>
      </c>
      <c r="O79" s="685">
        <v>9.4381670787818113</v>
      </c>
      <c r="P79" s="685">
        <v>11.819587135254965</v>
      </c>
      <c r="Q79" s="685">
        <v>24.230233741197921</v>
      </c>
    </row>
    <row r="80" spans="1:17">
      <c r="A80" s="684">
        <v>38777</v>
      </c>
      <c r="B80" s="687">
        <v>8.8479819699470212</v>
      </c>
      <c r="C80" s="687">
        <v>11.923019471892498</v>
      </c>
      <c r="D80" s="687">
        <v>11.197521210291894</v>
      </c>
      <c r="E80" s="687">
        <v>6.7612888053147344</v>
      </c>
      <c r="F80" s="657">
        <v>1.1920529801324626</v>
      </c>
      <c r="G80" s="657">
        <v>3.62218588856746</v>
      </c>
      <c r="H80" s="657">
        <v>1.5760329405083158</v>
      </c>
      <c r="I80" s="657">
        <v>-0.41425020712509975</v>
      </c>
      <c r="J80" s="657">
        <v>14.763948497854084</v>
      </c>
      <c r="K80" s="657">
        <v>16.650148662041623</v>
      </c>
      <c r="L80" s="657">
        <v>11.572052401746745</v>
      </c>
      <c r="M80" s="657">
        <v>13.363319791062095</v>
      </c>
      <c r="N80" s="685">
        <v>18.596181933997784</v>
      </c>
      <c r="O80" s="685">
        <v>10.478269002930746</v>
      </c>
      <c r="P80" s="685">
        <v>12.64664508815782</v>
      </c>
      <c r="Q80" s="685">
        <v>23.622057630539317</v>
      </c>
    </row>
    <row r="81" spans="1:17">
      <c r="A81" s="684">
        <v>38808</v>
      </c>
      <c r="B81" s="687">
        <v>8.9097479871892329</v>
      </c>
      <c r="C81" s="687">
        <v>12.006953824285965</v>
      </c>
      <c r="D81" s="687">
        <v>11.594302259608218</v>
      </c>
      <c r="E81" s="687">
        <v>6.8352796145883037</v>
      </c>
      <c r="F81" s="657">
        <v>0.6980802792320957</v>
      </c>
      <c r="G81" s="657">
        <v>0.70396892826800006</v>
      </c>
      <c r="H81" s="657">
        <v>3.5434721833938907</v>
      </c>
      <c r="I81" s="657">
        <v>1.0943299628823506</v>
      </c>
      <c r="J81" s="657">
        <v>13.85482734319943</v>
      </c>
      <c r="K81" s="657">
        <v>15.10821309655938</v>
      </c>
      <c r="L81" s="657">
        <v>11.190333233263273</v>
      </c>
      <c r="M81" s="657">
        <v>13.345770251847577</v>
      </c>
      <c r="N81" s="685">
        <v>18.331554742485459</v>
      </c>
      <c r="O81" s="685">
        <v>10.696761530912687</v>
      </c>
      <c r="P81" s="685">
        <v>12.547330556607372</v>
      </c>
      <c r="Q81" s="685">
        <v>23.118398459857467</v>
      </c>
    </row>
    <row r="82" spans="1:17">
      <c r="A82" s="684">
        <v>38838</v>
      </c>
      <c r="B82" s="687">
        <v>8.9262924560933978</v>
      </c>
      <c r="C82" s="687">
        <v>12.046750284472521</v>
      </c>
      <c r="D82" s="687">
        <v>11.974648590905524</v>
      </c>
      <c r="E82" s="687">
        <v>6.8828760416063908</v>
      </c>
      <c r="F82" s="657">
        <v>0.18568952711067918</v>
      </c>
      <c r="G82" s="657">
        <v>0.33144510063877919</v>
      </c>
      <c r="H82" s="657">
        <v>3.2804589942625633</v>
      </c>
      <c r="I82" s="657">
        <v>0.6963347471038881</v>
      </c>
      <c r="J82" s="657">
        <v>10.213809069862446</v>
      </c>
      <c r="K82" s="657">
        <v>12.897538482403192</v>
      </c>
      <c r="L82" s="657">
        <v>13.039302600472805</v>
      </c>
      <c r="M82" s="657">
        <v>9.4769442532690888</v>
      </c>
      <c r="N82" s="685">
        <v>17.490239751739335</v>
      </c>
      <c r="O82" s="685">
        <v>10.170738082068558</v>
      </c>
      <c r="P82" s="685">
        <v>12.301807184677346</v>
      </c>
      <c r="Q82" s="685">
        <v>22.315523424018682</v>
      </c>
    </row>
    <row r="83" spans="1:17">
      <c r="A83" s="684">
        <v>38869</v>
      </c>
      <c r="B83" s="687">
        <v>9.036037433157686</v>
      </c>
      <c r="C83" s="687">
        <v>12.349926953893748</v>
      </c>
      <c r="D83" s="687">
        <v>12.358907950302596</v>
      </c>
      <c r="E83" s="687">
        <v>6.8984530540850377</v>
      </c>
      <c r="F83" s="657">
        <v>1.2294575559125049</v>
      </c>
      <c r="G83" s="657">
        <v>2.5166676677277988</v>
      </c>
      <c r="H83" s="657">
        <v>3.2089405921181569</v>
      </c>
      <c r="I83" s="657">
        <v>0.22631545860313718</v>
      </c>
      <c r="J83" s="657">
        <v>8.5027481623733454</v>
      </c>
      <c r="K83" s="657">
        <v>16.077257889009797</v>
      </c>
      <c r="L83" s="657">
        <v>13.808013836840571</v>
      </c>
      <c r="M83" s="657">
        <v>5.0263504611330667</v>
      </c>
      <c r="N83" s="685">
        <v>16.322035670999945</v>
      </c>
      <c r="O83" s="685">
        <v>10.34801891838292</v>
      </c>
      <c r="P83" s="685">
        <v>11.998788732579794</v>
      </c>
      <c r="Q83" s="685">
        <v>20.453658843516035</v>
      </c>
    </row>
    <row r="84" spans="1:17">
      <c r="A84" s="684">
        <v>38899</v>
      </c>
      <c r="B84" s="687">
        <v>9.1705991135782217</v>
      </c>
      <c r="C84" s="687">
        <v>11.916507323861971</v>
      </c>
      <c r="D84" s="687">
        <v>11.953518239166787</v>
      </c>
      <c r="E84" s="687">
        <v>7.1403294422951333</v>
      </c>
      <c r="F84" s="657">
        <v>1.489166920964297</v>
      </c>
      <c r="G84" s="657">
        <v>-3.5094914459807875</v>
      </c>
      <c r="H84" s="657">
        <v>-3.280141843971609</v>
      </c>
      <c r="I84" s="657">
        <v>3.5062409835037487</v>
      </c>
      <c r="J84" s="657">
        <v>7.0835211539700031</v>
      </c>
      <c r="K84" s="657">
        <v>12.685596989394435</v>
      </c>
      <c r="L84" s="657">
        <v>10.481012658227867</v>
      </c>
      <c r="M84" s="657">
        <v>3.7078934137757606</v>
      </c>
      <c r="N84" s="685">
        <v>14.771719122484075</v>
      </c>
      <c r="O84" s="685">
        <v>10.26151678546586</v>
      </c>
      <c r="P84" s="685">
        <v>11.493550797621751</v>
      </c>
      <c r="Q84" s="685">
        <v>17.933868055470263</v>
      </c>
    </row>
    <row r="85" spans="1:17">
      <c r="A85" s="684">
        <v>38930</v>
      </c>
      <c r="B85" s="687">
        <v>9.4408254390129027</v>
      </c>
      <c r="C85" s="687">
        <v>12.210277557239101</v>
      </c>
      <c r="D85" s="687">
        <v>11.990300703304591</v>
      </c>
      <c r="E85" s="687">
        <v>7.3757154086391248</v>
      </c>
      <c r="F85" s="657">
        <v>2.9466594503577972</v>
      </c>
      <c r="G85" s="657">
        <v>2.4652377193515012</v>
      </c>
      <c r="H85" s="657">
        <v>0.30771245253370849</v>
      </c>
      <c r="I85" s="657">
        <v>3.296570112713606</v>
      </c>
      <c r="J85" s="657">
        <v>8.9826839826839624</v>
      </c>
      <c r="K85" s="657">
        <v>18.737686462144669</v>
      </c>
      <c r="L85" s="657">
        <v>12.217095143924405</v>
      </c>
      <c r="M85" s="657">
        <v>3.4847013113161842</v>
      </c>
      <c r="N85" s="685">
        <v>13.511239616537681</v>
      </c>
      <c r="O85" s="685">
        <v>10.943701091539532</v>
      </c>
      <c r="P85" s="685">
        <v>11.33953703584695</v>
      </c>
      <c r="Q85" s="685">
        <v>15.408722121687868</v>
      </c>
    </row>
    <row r="86" spans="1:17">
      <c r="A86" s="684">
        <v>38961</v>
      </c>
      <c r="B86" s="687">
        <v>9.4435828504969308</v>
      </c>
      <c r="C86" s="687">
        <v>12.441097026321133</v>
      </c>
      <c r="D86" s="687">
        <v>12.115517602497121</v>
      </c>
      <c r="E86" s="687">
        <v>7.2705705744082598</v>
      </c>
      <c r="F86" s="657">
        <v>2.9207313511310798E-2</v>
      </c>
      <c r="G86" s="657">
        <v>1.8903703703703805</v>
      </c>
      <c r="H86" s="657">
        <v>1.0443182559885238</v>
      </c>
      <c r="I86" s="657">
        <v>-1.4255543822597809</v>
      </c>
      <c r="J86" s="657">
        <v>9.6427199385324567</v>
      </c>
      <c r="K86" s="657">
        <v>19.560531256519035</v>
      </c>
      <c r="L86" s="657">
        <v>11.174147217235211</v>
      </c>
      <c r="M86" s="657">
        <v>3.2378962890144991</v>
      </c>
      <c r="N86" s="685">
        <v>12.491333958647649</v>
      </c>
      <c r="O86" s="685">
        <v>11.825060319988753</v>
      </c>
      <c r="P86" s="685">
        <v>11.052029731274963</v>
      </c>
      <c r="Q86" s="685">
        <v>13.067303639173769</v>
      </c>
    </row>
    <row r="87" spans="1:17">
      <c r="A87" s="684">
        <v>38991</v>
      </c>
      <c r="B87" s="687">
        <v>9.4678480715563733</v>
      </c>
      <c r="C87" s="687">
        <v>12.658892199342107</v>
      </c>
      <c r="D87" s="687">
        <v>12.359690555922553</v>
      </c>
      <c r="E87" s="687">
        <v>7.2190798942705126</v>
      </c>
      <c r="F87" s="657">
        <v>0.25694931090868389</v>
      </c>
      <c r="G87" s="657">
        <v>1.750610678143524</v>
      </c>
      <c r="H87" s="657">
        <v>2.0153736838705547</v>
      </c>
      <c r="I87" s="657">
        <v>-0.70820686782120967</v>
      </c>
      <c r="J87" s="657">
        <v>11.545708530959677</v>
      </c>
      <c r="K87" s="657">
        <v>20.199244245963573</v>
      </c>
      <c r="L87" s="657">
        <v>14.020648328640561</v>
      </c>
      <c r="M87" s="657">
        <v>5.7555780933063119</v>
      </c>
      <c r="N87" s="685">
        <v>11.987517671804405</v>
      </c>
      <c r="O87" s="685">
        <v>12.963987951315845</v>
      </c>
      <c r="P87" s="685">
        <v>11.221651690201092</v>
      </c>
      <c r="Q87" s="685">
        <v>11.479704691045949</v>
      </c>
    </row>
    <row r="88" spans="1:17">
      <c r="A88" s="684">
        <v>39022</v>
      </c>
      <c r="B88" s="687">
        <v>9.4187661471406852</v>
      </c>
      <c r="C88" s="687">
        <v>12.76598085584412</v>
      </c>
      <c r="D88" s="687">
        <v>12.527168158592559</v>
      </c>
      <c r="E88" s="687">
        <v>7.110473501711061</v>
      </c>
      <c r="F88" s="657">
        <v>-0.51840633737186503</v>
      </c>
      <c r="G88" s="657">
        <v>0.84595598742501588</v>
      </c>
      <c r="H88" s="657">
        <v>1.3550307098081336</v>
      </c>
      <c r="I88" s="657">
        <v>-1.504435387197308</v>
      </c>
      <c r="J88" s="657">
        <v>11.300097751710675</v>
      </c>
      <c r="K88" s="657">
        <v>23.455321531033551</v>
      </c>
      <c r="L88" s="657">
        <v>19.046556596757402</v>
      </c>
      <c r="M88" s="657">
        <v>2.8090590590590678</v>
      </c>
      <c r="N88" s="685">
        <v>11.705246650530146</v>
      </c>
      <c r="O88" s="685">
        <v>14.880134193788894</v>
      </c>
      <c r="P88" s="685">
        <v>12.261699796525283</v>
      </c>
      <c r="Q88" s="685">
        <v>9.6697248741097539</v>
      </c>
    </row>
    <row r="89" spans="1:17">
      <c r="A89" s="684">
        <v>39052</v>
      </c>
      <c r="B89" s="687">
        <v>9.4606788016979007</v>
      </c>
      <c r="C89" s="687">
        <v>12.731972971684696</v>
      </c>
      <c r="D89" s="687">
        <v>12.769775900778081</v>
      </c>
      <c r="E89" s="687">
        <v>7.1978778495079094</v>
      </c>
      <c r="F89" s="657">
        <v>0.44499092452719174</v>
      </c>
      <c r="G89" s="657">
        <v>-0.26639460409229249</v>
      </c>
      <c r="H89" s="657">
        <v>1.9366527144374084</v>
      </c>
      <c r="I89" s="657">
        <v>1.2292338586989395</v>
      </c>
      <c r="J89" s="657">
        <v>10.335734499614109</v>
      </c>
      <c r="K89" s="657">
        <v>23.273083928821627</v>
      </c>
      <c r="L89" s="657">
        <v>22.32551165754554</v>
      </c>
      <c r="M89" s="657">
        <v>2.0990609464186978</v>
      </c>
      <c r="N89" s="685">
        <v>11.092677185214251</v>
      </c>
      <c r="O89" s="685">
        <v>16.47850024391942</v>
      </c>
      <c r="P89" s="685">
        <v>13.349085934585272</v>
      </c>
      <c r="Q89" s="685">
        <v>7.6517164974942</v>
      </c>
    </row>
    <row r="90" spans="1:17">
      <c r="A90" s="684">
        <v>39083</v>
      </c>
      <c r="B90" s="687">
        <v>9.4468917442777656</v>
      </c>
      <c r="C90" s="687">
        <v>12.89405310044449</v>
      </c>
      <c r="D90" s="687">
        <v>12.850384279633271</v>
      </c>
      <c r="E90" s="687">
        <v>7.1221562610700451</v>
      </c>
      <c r="F90" s="657">
        <v>-0.14573010784026125</v>
      </c>
      <c r="G90" s="657">
        <v>1.2730165946805889</v>
      </c>
      <c r="H90" s="657">
        <v>0.63124348838634659</v>
      </c>
      <c r="I90" s="657">
        <v>-1.0519987977156511</v>
      </c>
      <c r="J90" s="657">
        <v>11.916895335162705</v>
      </c>
      <c r="K90" s="657">
        <v>22.063155010617137</v>
      </c>
      <c r="L90" s="657">
        <v>19.045892844196299</v>
      </c>
      <c r="M90" s="657">
        <v>4.4416243654822347</v>
      </c>
      <c r="N90" s="685">
        <v>11.046343792330083</v>
      </c>
      <c r="O90" s="685">
        <v>18.076205485960635</v>
      </c>
      <c r="P90" s="685">
        <v>14.117588975493545</v>
      </c>
      <c r="Q90" s="685">
        <v>6.4967674115872009</v>
      </c>
    </row>
    <row r="91" spans="1:17">
      <c r="A91" s="684">
        <v>39114</v>
      </c>
      <c r="B91" s="687">
        <v>9.5461585577027481</v>
      </c>
      <c r="C91" s="687">
        <v>12.89405310044449</v>
      </c>
      <c r="D91" s="687">
        <v>12.936470897828139</v>
      </c>
      <c r="E91" s="687">
        <v>7.2606185942135699</v>
      </c>
      <c r="F91" s="657">
        <v>1.0507880910682725</v>
      </c>
      <c r="G91" s="657">
        <v>0</v>
      </c>
      <c r="H91" s="657">
        <v>0.66991473812427027</v>
      </c>
      <c r="I91" s="657">
        <v>1.9441069258809274</v>
      </c>
      <c r="J91" s="657">
        <v>9.1769157994323347</v>
      </c>
      <c r="K91" s="657">
        <v>12.061375927556254</v>
      </c>
      <c r="L91" s="657">
        <v>17.350560840550912</v>
      </c>
      <c r="M91" s="657">
        <v>6.9402842393728932</v>
      </c>
      <c r="N91" s="685">
        <v>10.54993772530001</v>
      </c>
      <c r="O91" s="685">
        <v>17.663108762055103</v>
      </c>
      <c r="P91" s="685">
        <v>14.608081821407159</v>
      </c>
      <c r="Q91" s="685">
        <v>5.9381987661305411</v>
      </c>
    </row>
    <row r="92" spans="1:17">
      <c r="A92" s="684">
        <v>39142</v>
      </c>
      <c r="B92" s="687">
        <v>9.8384441750096503</v>
      </c>
      <c r="C92" s="687">
        <v>13.241367662072626</v>
      </c>
      <c r="D92" s="687">
        <v>13.382556101201521</v>
      </c>
      <c r="E92" s="687">
        <v>7.468312093928855</v>
      </c>
      <c r="F92" s="657">
        <v>3.0618139803581865</v>
      </c>
      <c r="G92" s="657">
        <v>2.6936026936027124</v>
      </c>
      <c r="H92" s="657">
        <v>3.4482758620689511</v>
      </c>
      <c r="I92" s="657">
        <v>2.8605482717520609</v>
      </c>
      <c r="J92" s="657">
        <v>11.194215906257771</v>
      </c>
      <c r="K92" s="657">
        <v>11.057167131933495</v>
      </c>
      <c r="L92" s="657">
        <v>19.513558848196798</v>
      </c>
      <c r="M92" s="657">
        <v>10.456930756431563</v>
      </c>
      <c r="N92" s="685">
        <v>10.286402526027963</v>
      </c>
      <c r="O92" s="685">
        <v>17.129488525404394</v>
      </c>
      <c r="P92" s="685">
        <v>15.26957723596948</v>
      </c>
      <c r="Q92" s="685">
        <v>5.7688716742158572</v>
      </c>
    </row>
    <row r="93" spans="1:17">
      <c r="A93" s="684">
        <v>39173</v>
      </c>
      <c r="B93" s="687">
        <v>9.9101368735943627</v>
      </c>
      <c r="C93" s="687">
        <v>13.255839102140465</v>
      </c>
      <c r="D93" s="687">
        <v>13.382556101201521</v>
      </c>
      <c r="E93" s="687">
        <v>7.5505241042328244</v>
      </c>
      <c r="F93" s="657">
        <v>0.72869955156951494</v>
      </c>
      <c r="G93" s="657">
        <v>0.10928961748633562</v>
      </c>
      <c r="H93" s="657">
        <v>0</v>
      </c>
      <c r="I93" s="657">
        <v>1.1008111239861178</v>
      </c>
      <c r="J93" s="657">
        <v>11.228026739291911</v>
      </c>
      <c r="K93" s="657">
        <v>10.401349885500782</v>
      </c>
      <c r="L93" s="657">
        <v>15.423557205534932</v>
      </c>
      <c r="M93" s="657">
        <v>10.46401215420652</v>
      </c>
      <c r="N93" s="685">
        <v>10.09624933570244</v>
      </c>
      <c r="O93" s="685">
        <v>16.669454480574505</v>
      </c>
      <c r="P93" s="685">
        <v>15.609811778700283</v>
      </c>
      <c r="Q93" s="685">
        <v>5.6028357554530661</v>
      </c>
    </row>
    <row r="94" spans="1:17">
      <c r="A94" s="684">
        <v>39203</v>
      </c>
      <c r="B94" s="687">
        <v>10.035874837266009</v>
      </c>
      <c r="C94" s="687">
        <v>13.802859536704776</v>
      </c>
      <c r="D94" s="687">
        <v>13.83411954391458</v>
      </c>
      <c r="E94" s="687">
        <v>7.4990334240950762</v>
      </c>
      <c r="F94" s="657">
        <v>1.2687813021702683</v>
      </c>
      <c r="G94" s="657">
        <v>4.1266375545851508</v>
      </c>
      <c r="H94" s="657">
        <v>3.3742690058479683</v>
      </c>
      <c r="I94" s="657">
        <v>-0.68194842406876732</v>
      </c>
      <c r="J94" s="657">
        <v>12.430495489929548</v>
      </c>
      <c r="K94" s="657">
        <v>14.57745209922518</v>
      </c>
      <c r="L94" s="657">
        <v>15.528396836808078</v>
      </c>
      <c r="M94" s="657">
        <v>8.9520336958571871</v>
      </c>
      <c r="N94" s="685">
        <v>10.28825211542866</v>
      </c>
      <c r="O94" s="685">
        <v>16.784181314619246</v>
      </c>
      <c r="P94" s="685">
        <v>15.809247524046199</v>
      </c>
      <c r="Q94" s="685">
        <v>5.5870228767425187</v>
      </c>
    </row>
    <row r="95" spans="1:17">
      <c r="A95" s="684">
        <v>39234</v>
      </c>
      <c r="B95" s="687">
        <v>10.119700146380444</v>
      </c>
      <c r="C95" s="687">
        <v>13.756550928487693</v>
      </c>
      <c r="D95" s="687">
        <v>13.650207223225552</v>
      </c>
      <c r="E95" s="687">
        <v>7.5998513104152039</v>
      </c>
      <c r="F95" s="657">
        <v>0.83525662160679526</v>
      </c>
      <c r="G95" s="657">
        <v>-0.33550010484377557</v>
      </c>
      <c r="H95" s="657">
        <v>-1.3294110991684234</v>
      </c>
      <c r="I95" s="657">
        <v>1.3444117477352566</v>
      </c>
      <c r="J95" s="657">
        <v>11.992676228257574</v>
      </c>
      <c r="K95" s="657">
        <v>11.389735176939304</v>
      </c>
      <c r="L95" s="657">
        <v>10.448328267477221</v>
      </c>
      <c r="M95" s="657">
        <v>10.167471617637828</v>
      </c>
      <c r="N95" s="685">
        <v>10.578565723987307</v>
      </c>
      <c r="O95" s="685">
        <v>16.339356707948028</v>
      </c>
      <c r="P95" s="685">
        <v>15.47486099192402</v>
      </c>
      <c r="Q95" s="685">
        <v>6.0129442061879184</v>
      </c>
    </row>
    <row r="96" spans="1:17">
      <c r="A96" s="684">
        <v>39264</v>
      </c>
      <c r="B96" s="687">
        <v>10.149480190407937</v>
      </c>
      <c r="C96" s="687">
        <v>14.077816897993717</v>
      </c>
      <c r="D96" s="687">
        <v>13.867771585572569</v>
      </c>
      <c r="E96" s="687">
        <v>7.5094180990808406</v>
      </c>
      <c r="F96" s="657">
        <v>0.29427792915529122</v>
      </c>
      <c r="G96" s="657">
        <v>2.3353671365453388</v>
      </c>
      <c r="H96" s="657">
        <v>1.5938539158353304</v>
      </c>
      <c r="I96" s="657">
        <v>-1.189933955818705</v>
      </c>
      <c r="J96" s="657">
        <v>10.674123519153282</v>
      </c>
      <c r="K96" s="657">
        <v>18.137106078086109</v>
      </c>
      <c r="L96" s="657">
        <v>16.014141678669617</v>
      </c>
      <c r="M96" s="657">
        <v>5.1690704157071803</v>
      </c>
      <c r="N96" s="685">
        <v>10.872320175000402</v>
      </c>
      <c r="O96" s="685">
        <v>16.786900448585254</v>
      </c>
      <c r="P96" s="685">
        <v>15.92523734868838</v>
      </c>
      <c r="Q96" s="685">
        <v>6.1314294344024667</v>
      </c>
    </row>
    <row r="97" spans="1:17">
      <c r="A97" s="684">
        <v>39295</v>
      </c>
      <c r="B97" s="687">
        <v>10.392132401002346</v>
      </c>
      <c r="C97" s="687">
        <v>14.259433470845094</v>
      </c>
      <c r="D97" s="687">
        <v>14.101770665938608</v>
      </c>
      <c r="E97" s="687">
        <v>7.7357174748122874</v>
      </c>
      <c r="F97" s="657">
        <v>2.3907846120408678</v>
      </c>
      <c r="G97" s="657">
        <v>1.2900904605263042</v>
      </c>
      <c r="H97" s="657">
        <v>1.6873589164785541</v>
      </c>
      <c r="I97" s="657">
        <v>3.0135407663497404</v>
      </c>
      <c r="J97" s="657">
        <v>10.07652316139963</v>
      </c>
      <c r="K97" s="657">
        <v>16.782222222222224</v>
      </c>
      <c r="L97" s="657">
        <v>17.609816591606283</v>
      </c>
      <c r="M97" s="657">
        <v>4.8809104775313683</v>
      </c>
      <c r="N97" s="685">
        <v>10.956144105396135</v>
      </c>
      <c r="O97" s="685">
        <v>16.639115528742661</v>
      </c>
      <c r="P97" s="685">
        <v>16.366427899406062</v>
      </c>
      <c r="Q97" s="685">
        <v>6.2471119049226038</v>
      </c>
    </row>
    <row r="98" spans="1:17">
      <c r="A98" s="684">
        <v>39326</v>
      </c>
      <c r="B98" s="687">
        <v>10.307204127294304</v>
      </c>
      <c r="C98" s="687">
        <v>14.205165570590699</v>
      </c>
      <c r="D98" s="687">
        <v>14.104901088418421</v>
      </c>
      <c r="E98" s="687">
        <v>7.6543708540904687</v>
      </c>
      <c r="F98" s="657">
        <v>-0.81723625557206181</v>
      </c>
      <c r="G98" s="657">
        <v>-0.38057543005022804</v>
      </c>
      <c r="H98" s="657">
        <v>2.2198790165937458E-2</v>
      </c>
      <c r="I98" s="657">
        <v>-1.0515717641794136</v>
      </c>
      <c r="J98" s="657">
        <v>9.1450595655220841</v>
      </c>
      <c r="K98" s="657">
        <v>14.179364894730719</v>
      </c>
      <c r="L98" s="657">
        <v>16.420127898714533</v>
      </c>
      <c r="M98" s="657">
        <v>5.2788192584657745</v>
      </c>
      <c r="N98" s="685">
        <v>10.901764998342745</v>
      </c>
      <c r="O98" s="685">
        <v>16.197603536041242</v>
      </c>
      <c r="P98" s="685">
        <v>16.784796947490705</v>
      </c>
      <c r="Q98" s="685">
        <v>6.4164699059691204</v>
      </c>
    </row>
    <row r="99" spans="1:17">
      <c r="A99" s="684">
        <v>39356</v>
      </c>
      <c r="B99" s="687">
        <v>10.262534061253058</v>
      </c>
      <c r="C99" s="687">
        <v>14.217466294648363</v>
      </c>
      <c r="D99" s="687">
        <v>14.468030096076756</v>
      </c>
      <c r="E99" s="687">
        <v>7.6054763426991618</v>
      </c>
      <c r="F99" s="657">
        <v>-0.43338683788123905</v>
      </c>
      <c r="G99" s="657">
        <v>8.6593317033416689E-2</v>
      </c>
      <c r="H99" s="657">
        <v>2.5744881540254223</v>
      </c>
      <c r="I99" s="657">
        <v>-0.63877897117014903</v>
      </c>
      <c r="J99" s="657">
        <v>8.3935228331779772</v>
      </c>
      <c r="K99" s="657">
        <v>12.312089168333829</v>
      </c>
      <c r="L99" s="657">
        <v>17.058190337491279</v>
      </c>
      <c r="M99" s="657">
        <v>5.3524334691920545</v>
      </c>
      <c r="N99" s="685">
        <v>10.629923280219639</v>
      </c>
      <c r="O99" s="685">
        <v>15.546604225119696</v>
      </c>
      <c r="P99" s="685">
        <v>17.025838901493074</v>
      </c>
      <c r="Q99" s="685">
        <v>6.3787132284730905</v>
      </c>
    </row>
    <row r="100" spans="1:17">
      <c r="A100" s="684">
        <v>39387</v>
      </c>
      <c r="B100" s="687">
        <v>10.400956117751234</v>
      </c>
      <c r="C100" s="687">
        <v>14.364351411336926</v>
      </c>
      <c r="D100" s="687">
        <v>14.608116502048397</v>
      </c>
      <c r="E100" s="687">
        <v>7.7305251373194048</v>
      </c>
      <c r="F100" s="657">
        <v>1.3488097157289622</v>
      </c>
      <c r="G100" s="657">
        <v>1.0331314570715973</v>
      </c>
      <c r="H100" s="657">
        <v>0.96824795802454944</v>
      </c>
      <c r="I100" s="657">
        <v>1.6441941173123618</v>
      </c>
      <c r="J100" s="657">
        <v>10.428011007670236</v>
      </c>
      <c r="K100" s="657">
        <v>12.52054639233687</v>
      </c>
      <c r="L100" s="657">
        <v>16.611482476416555</v>
      </c>
      <c r="M100" s="657">
        <v>8.7202580174039745</v>
      </c>
      <c r="N100" s="685">
        <v>10.560074059379728</v>
      </c>
      <c r="O100" s="685">
        <v>14.702900020279861</v>
      </c>
      <c r="P100" s="685">
        <v>16.837320841001606</v>
      </c>
      <c r="Q100" s="685">
        <v>6.8699385556726904</v>
      </c>
    </row>
    <row r="101" spans="1:17">
      <c r="A101" s="684">
        <v>39417</v>
      </c>
      <c r="B101" s="687">
        <v>10.557025607747184</v>
      </c>
      <c r="C101" s="687">
        <v>14.562610140266321</v>
      </c>
      <c r="D101" s="687">
        <v>14.766202837278964</v>
      </c>
      <c r="E101" s="687">
        <v>7.8490835100735499</v>
      </c>
      <c r="F101" s="657">
        <v>1.5005302226935409</v>
      </c>
      <c r="G101" s="657">
        <v>1.3802135804956737</v>
      </c>
      <c r="H101" s="657">
        <v>1.0821815064823745</v>
      </c>
      <c r="I101" s="657">
        <v>1.5336393148998377</v>
      </c>
      <c r="J101" s="657">
        <v>11.588458175459063</v>
      </c>
      <c r="K101" s="657">
        <v>14.378267788133659</v>
      </c>
      <c r="L101" s="657">
        <v>15.634001348287077</v>
      </c>
      <c r="M101" s="657">
        <v>9.0471896603546949</v>
      </c>
      <c r="N101" s="685">
        <v>10.666680120682512</v>
      </c>
      <c r="O101" s="685">
        <v>14.064478814531176</v>
      </c>
      <c r="P101" s="685">
        <v>16.328008426226589</v>
      </c>
      <c r="Q101" s="685">
        <v>7.4548188906055346</v>
      </c>
    </row>
    <row r="102" spans="1:17">
      <c r="A102" s="684">
        <v>39448</v>
      </c>
      <c r="B102" s="687">
        <v>10.650226115907309</v>
      </c>
      <c r="C102" s="687">
        <v>14.436708611676123</v>
      </c>
      <c r="D102" s="687">
        <v>14.870289384732754</v>
      </c>
      <c r="E102" s="687">
        <v>8.0399019129369691</v>
      </c>
      <c r="F102" s="657">
        <v>0.88282923261766688</v>
      </c>
      <c r="G102" s="657">
        <v>-0.86455331412103298</v>
      </c>
      <c r="H102" s="657">
        <v>0.70489718041127791</v>
      </c>
      <c r="I102" s="657">
        <v>2.4310915104740829</v>
      </c>
      <c r="J102" s="657">
        <v>12.737886748394622</v>
      </c>
      <c r="K102" s="657">
        <v>11.964085297418652</v>
      </c>
      <c r="L102" s="657">
        <v>15.718635809987832</v>
      </c>
      <c r="M102" s="657">
        <v>12.885783718104499</v>
      </c>
      <c r="N102" s="685">
        <v>10.748387741838693</v>
      </c>
      <c r="O102" s="685">
        <v>13.307783279272542</v>
      </c>
      <c r="P102" s="685">
        <v>16.07116783386963</v>
      </c>
      <c r="Q102" s="685">
        <v>8.154883980217587</v>
      </c>
    </row>
    <row r="103" spans="1:17">
      <c r="A103" s="684">
        <v>39479</v>
      </c>
      <c r="B103" s="687">
        <v>10.801332265232009</v>
      </c>
      <c r="C103" s="687">
        <v>14.598788740435918</v>
      </c>
      <c r="D103" s="687">
        <v>14.990810650205566</v>
      </c>
      <c r="E103" s="687">
        <v>8.174469992960832</v>
      </c>
      <c r="F103" s="657">
        <v>1.4188069594034869</v>
      </c>
      <c r="G103" s="657">
        <v>1.1226944667201226</v>
      </c>
      <c r="H103" s="657">
        <v>0.81048365875482142</v>
      </c>
      <c r="I103" s="657">
        <v>1.6737527581938534</v>
      </c>
      <c r="J103" s="657">
        <v>13.148469093009854</v>
      </c>
      <c r="K103" s="657">
        <v>13.221099887766568</v>
      </c>
      <c r="L103" s="657">
        <v>15.88021778584392</v>
      </c>
      <c r="M103" s="657">
        <v>12.586412395709177</v>
      </c>
      <c r="N103" s="685">
        <v>11.078244038017706</v>
      </c>
      <c r="O103" s="685">
        <v>13.396629087850798</v>
      </c>
      <c r="P103" s="685">
        <v>15.958133849988506</v>
      </c>
      <c r="Q103" s="685">
        <v>8.6300199373397994</v>
      </c>
    </row>
    <row r="104" spans="1:17">
      <c r="A104" s="684">
        <v>39508</v>
      </c>
      <c r="B104" s="687">
        <v>10.827251933181866</v>
      </c>
      <c r="C104" s="687">
        <v>14.643650204646219</v>
      </c>
      <c r="D104" s="687">
        <v>15.065940789721079</v>
      </c>
      <c r="E104" s="687">
        <v>8.1943739533502136</v>
      </c>
      <c r="F104" s="657">
        <v>0.23996732359848838</v>
      </c>
      <c r="G104" s="657">
        <v>0.3072957969865231</v>
      </c>
      <c r="H104" s="657">
        <v>0.50117462803443036</v>
      </c>
      <c r="I104" s="657">
        <v>0.24348930764344603</v>
      </c>
      <c r="J104" s="657">
        <v>10.050448430493292</v>
      </c>
      <c r="K104" s="657">
        <v>10.590163934426229</v>
      </c>
      <c r="L104" s="657">
        <v>12.578947368421039</v>
      </c>
      <c r="M104" s="657">
        <v>9.7219003476245884</v>
      </c>
      <c r="N104" s="685">
        <v>10.978891288413578</v>
      </c>
      <c r="O104" s="685">
        <v>13.334907456040979</v>
      </c>
      <c r="P104" s="685">
        <v>15.386718975971728</v>
      </c>
      <c r="Q104" s="685">
        <v>8.5810844892812064</v>
      </c>
    </row>
    <row r="105" spans="1:17">
      <c r="A105" s="684">
        <v>39539</v>
      </c>
      <c r="B105" s="687">
        <v>11.007035161940451</v>
      </c>
      <c r="C105" s="687">
        <v>14.855656801640059</v>
      </c>
      <c r="D105" s="687">
        <v>15.306983320666699</v>
      </c>
      <c r="E105" s="687">
        <v>8.3514421625098993</v>
      </c>
      <c r="F105" s="657">
        <v>1.6604696174807692</v>
      </c>
      <c r="G105" s="657">
        <v>1.4477715189247908</v>
      </c>
      <c r="H105" s="657">
        <v>1.5999168874344332</v>
      </c>
      <c r="I105" s="657">
        <v>1.9167810750871275</v>
      </c>
      <c r="J105" s="657">
        <v>11.06844741235393</v>
      </c>
      <c r="K105" s="657">
        <v>12.068777292576417</v>
      </c>
      <c r="L105" s="657">
        <v>14.380116959064329</v>
      </c>
      <c r="M105" s="657">
        <v>10.607449856733526</v>
      </c>
      <c r="N105" s="685">
        <v>10.967112801384699</v>
      </c>
      <c r="O105" s="685">
        <v>13.456695133548999</v>
      </c>
      <c r="P105" s="685">
        <v>15.294435552599298</v>
      </c>
      <c r="Q105" s="685">
        <v>8.6091754500932804</v>
      </c>
    </row>
    <row r="106" spans="1:17">
      <c r="A106" s="684">
        <v>39569</v>
      </c>
      <c r="B106" s="687">
        <v>11.068249696885857</v>
      </c>
      <c r="C106" s="687">
        <v>14.902688981860537</v>
      </c>
      <c r="D106" s="687">
        <v>15.192722900153516</v>
      </c>
      <c r="E106" s="687">
        <v>8.4163463811709249</v>
      </c>
      <c r="F106" s="657">
        <v>0.55614008717870866</v>
      </c>
      <c r="G106" s="657">
        <v>0.31659441819688477</v>
      </c>
      <c r="H106" s="657">
        <v>-0.74645943044123308</v>
      </c>
      <c r="I106" s="657">
        <v>0.77716180508780064</v>
      </c>
      <c r="J106" s="657">
        <v>10.286844708209708</v>
      </c>
      <c r="K106" s="657">
        <v>7.9681274900398531</v>
      </c>
      <c r="L106" s="657">
        <v>9.8206709283249225</v>
      </c>
      <c r="M106" s="657">
        <v>12.232415902140652</v>
      </c>
      <c r="N106" s="685">
        <v>10.79297174890273</v>
      </c>
      <c r="O106" s="685">
        <v>12.873920520040055</v>
      </c>
      <c r="P106" s="685">
        <v>14.779377040428706</v>
      </c>
      <c r="Q106" s="685">
        <v>8.8939883870518877</v>
      </c>
    </row>
    <row r="107" spans="1:17">
      <c r="A107" s="684">
        <v>39600</v>
      </c>
      <c r="B107" s="687">
        <v>11.287739651014435</v>
      </c>
      <c r="C107" s="687">
        <v>15.208759939295328</v>
      </c>
      <c r="D107" s="687">
        <v>15.645851554106478</v>
      </c>
      <c r="E107" s="687">
        <v>8.5747126747038305</v>
      </c>
      <c r="F107" s="657">
        <v>1.9830592924763297</v>
      </c>
      <c r="G107" s="657">
        <v>2.0537968537579951</v>
      </c>
      <c r="H107" s="657">
        <v>2.9825374748879527</v>
      </c>
      <c r="I107" s="657">
        <v>1.8816513289805072</v>
      </c>
      <c r="J107" s="657">
        <v>11.542234332425052</v>
      </c>
      <c r="K107" s="657">
        <v>10.556490637492098</v>
      </c>
      <c r="L107" s="657">
        <v>14.619883040935658</v>
      </c>
      <c r="M107" s="657">
        <v>12.827374174447719</v>
      </c>
      <c r="N107" s="685">
        <v>10.764712634881745</v>
      </c>
      <c r="O107" s="685">
        <v>12.786255968542267</v>
      </c>
      <c r="P107" s="685">
        <v>15.113355254451246</v>
      </c>
      <c r="Q107" s="685">
        <v>9.1343595403748772</v>
      </c>
    </row>
    <row r="108" spans="1:17">
      <c r="A108" s="684">
        <v>39630</v>
      </c>
      <c r="B108" s="687">
        <v>11.461456574508162</v>
      </c>
      <c r="C108" s="687">
        <v>15.515554468733516</v>
      </c>
      <c r="D108" s="687">
        <v>16.023850068543926</v>
      </c>
      <c r="E108" s="687">
        <v>8.6824536776811367</v>
      </c>
      <c r="F108" s="657">
        <v>1.5389876880985163</v>
      </c>
      <c r="G108" s="657">
        <v>2.0172225129644743</v>
      </c>
      <c r="H108" s="657">
        <v>2.4159663865546266</v>
      </c>
      <c r="I108" s="657">
        <v>1.2564969470656651</v>
      </c>
      <c r="J108" s="657">
        <v>12.926537709193687</v>
      </c>
      <c r="K108" s="657">
        <v>10.212787828947372</v>
      </c>
      <c r="L108" s="657">
        <v>15.54740406320542</v>
      </c>
      <c r="M108" s="657">
        <v>15.620858542206841</v>
      </c>
      <c r="N108" s="685">
        <v>10.960554335608286</v>
      </c>
      <c r="O108" s="685">
        <v>12.148268523177938</v>
      </c>
      <c r="P108" s="685">
        <v>15.082852373961847</v>
      </c>
      <c r="Q108" s="685">
        <v>10.007801728156368</v>
      </c>
    </row>
    <row r="109" spans="1:17">
      <c r="A109" s="684">
        <v>39661</v>
      </c>
      <c r="B109" s="687">
        <v>11.645100179344382</v>
      </c>
      <c r="C109" s="687">
        <v>15.776040389954616</v>
      </c>
      <c r="D109" s="687">
        <v>16.266457810729449</v>
      </c>
      <c r="E109" s="687">
        <v>8.8109640306299699</v>
      </c>
      <c r="F109" s="657">
        <v>1.6022710869460395</v>
      </c>
      <c r="G109" s="657">
        <v>1.6788695611621476</v>
      </c>
      <c r="H109" s="657">
        <v>1.5140415140415056</v>
      </c>
      <c r="I109" s="657">
        <v>1.4801156184590787</v>
      </c>
      <c r="J109" s="657">
        <v>12.056888134154105</v>
      </c>
      <c r="K109" s="657">
        <v>10.635814685137273</v>
      </c>
      <c r="L109" s="657">
        <v>15.350463399744708</v>
      </c>
      <c r="M109" s="657">
        <v>13.899765074393104</v>
      </c>
      <c r="N109" s="685">
        <v>11.128935137271132</v>
      </c>
      <c r="O109" s="685">
        <v>11.656086657339861</v>
      </c>
      <c r="P109" s="685">
        <v>14.914734680515499</v>
      </c>
      <c r="Q109" s="685">
        <v>10.774899454144753</v>
      </c>
    </row>
    <row r="110" spans="1:17">
      <c r="A110" s="684">
        <v>39692</v>
      </c>
      <c r="B110" s="687">
        <v>11.699145444431318</v>
      </c>
      <c r="C110" s="687">
        <v>15.716707485676476</v>
      </c>
      <c r="D110" s="687">
        <v>16.052023870862246</v>
      </c>
      <c r="E110" s="687">
        <v>8.8754355544999246</v>
      </c>
      <c r="F110" s="657">
        <v>0.46410304982003681</v>
      </c>
      <c r="G110" s="657">
        <v>-0.37609503279365369</v>
      </c>
      <c r="H110" s="657">
        <v>-1.3182583593937738</v>
      </c>
      <c r="I110" s="657">
        <v>0.73171929479940323</v>
      </c>
      <c r="J110" s="657">
        <v>13.504547886570348</v>
      </c>
      <c r="K110" s="657">
        <v>10.640790546047272</v>
      </c>
      <c r="L110" s="657">
        <v>13.804583032791449</v>
      </c>
      <c r="M110" s="657">
        <v>15.952515545505916</v>
      </c>
      <c r="N110" s="685">
        <v>11.49492383416303</v>
      </c>
      <c r="O110" s="685">
        <v>11.370714404827892</v>
      </c>
      <c r="P110" s="685">
        <v>14.702568724650764</v>
      </c>
      <c r="Q110" s="685">
        <v>11.669910471000398</v>
      </c>
    </row>
    <row r="111" spans="1:17">
      <c r="A111" s="684">
        <v>39722</v>
      </c>
      <c r="B111" s="687">
        <v>11.673777258778268</v>
      </c>
      <c r="C111" s="687">
        <v>15.704406761618813</v>
      </c>
      <c r="D111" s="687">
        <v>16.133414855337389</v>
      </c>
      <c r="E111" s="687">
        <v>8.8490411722444389</v>
      </c>
      <c r="F111" s="657">
        <v>-0.21683793721126496</v>
      </c>
      <c r="G111" s="657">
        <v>-7.8265273237882071E-2</v>
      </c>
      <c r="H111" s="657">
        <v>0.50704500024376153</v>
      </c>
      <c r="I111" s="657">
        <v>-0.29738689547583447</v>
      </c>
      <c r="J111" s="657">
        <v>13.751410607770456</v>
      </c>
      <c r="K111" s="657">
        <v>10.458547508779072</v>
      </c>
      <c r="L111" s="657">
        <v>11.510791366906465</v>
      </c>
      <c r="M111" s="657">
        <v>16.350913125106629</v>
      </c>
      <c r="N111" s="685">
        <v>11.936691421706223</v>
      </c>
      <c r="O111" s="685">
        <v>11.217197619972232</v>
      </c>
      <c r="P111" s="685">
        <v>14.237437270960482</v>
      </c>
      <c r="Q111" s="685">
        <v>12.579149569067841</v>
      </c>
    </row>
    <row r="112" spans="1:17">
      <c r="A112" s="684">
        <v>39753</v>
      </c>
      <c r="B112" s="687">
        <v>11.650063520015632</v>
      </c>
      <c r="C112" s="687">
        <v>15.542326632859016</v>
      </c>
      <c r="D112" s="687">
        <v>15.983154576306353</v>
      </c>
      <c r="E112" s="687">
        <v>8.8819259763660288</v>
      </c>
      <c r="F112" s="657">
        <v>-0.20313681027967134</v>
      </c>
      <c r="G112" s="657">
        <v>-1.0320678215997112</v>
      </c>
      <c r="H112" s="657">
        <v>-0.93136065971380855</v>
      </c>
      <c r="I112" s="657">
        <v>0.37161996968366584</v>
      </c>
      <c r="J112" s="657">
        <v>12.009544008483566</v>
      </c>
      <c r="K112" s="657">
        <v>8.2006850695144085</v>
      </c>
      <c r="L112" s="657">
        <v>9.4128361727204464</v>
      </c>
      <c r="M112" s="657">
        <v>14.89421247061461</v>
      </c>
      <c r="N112" s="685">
        <v>12.061556864188454</v>
      </c>
      <c r="O112" s="685">
        <v>10.850866336633674</v>
      </c>
      <c r="P112" s="685">
        <v>13.626187941823684</v>
      </c>
      <c r="Q112" s="685">
        <v>13.083244325125342</v>
      </c>
    </row>
    <row r="113" spans="1:17">
      <c r="A113" s="684">
        <v>39783</v>
      </c>
      <c r="B113" s="687">
        <v>11.757051085595894</v>
      </c>
      <c r="C113" s="687">
        <v>15.702236045608638</v>
      </c>
      <c r="D113" s="687">
        <v>16.07237161698103</v>
      </c>
      <c r="E113" s="687">
        <v>8.9174069492340546</v>
      </c>
      <c r="F113" s="657">
        <v>0.91834319526627217</v>
      </c>
      <c r="G113" s="657">
        <v>1.0288640595903273</v>
      </c>
      <c r="H113" s="657">
        <v>0.55819419282182292</v>
      </c>
      <c r="I113" s="657">
        <v>0.39947386369169718</v>
      </c>
      <c r="J113" s="657">
        <v>11.367079350154095</v>
      </c>
      <c r="K113" s="657">
        <v>7.8256981019576743</v>
      </c>
      <c r="L113" s="657">
        <v>8.8456646173415265</v>
      </c>
      <c r="M113" s="657">
        <v>13.610804851157635</v>
      </c>
      <c r="N113" s="685">
        <v>12.037948830169439</v>
      </c>
      <c r="O113" s="685">
        <v>10.313415220527181</v>
      </c>
      <c r="P113" s="685">
        <v>13.046328259106271</v>
      </c>
      <c r="Q113" s="685">
        <v>13.449661095480788</v>
      </c>
    </row>
    <row r="114" spans="1:17">
      <c r="A114" s="684">
        <v>39814</v>
      </c>
      <c r="B114" s="687">
        <v>11.762014426267143</v>
      </c>
      <c r="C114" s="687">
        <v>15.511213036713164</v>
      </c>
      <c r="D114" s="687">
        <v>16.053589082102153</v>
      </c>
      <c r="E114" s="687">
        <v>9.0043786022398322</v>
      </c>
      <c r="F114" s="657">
        <v>4.2215863783481397E-2</v>
      </c>
      <c r="G114" s="657">
        <v>-1.2165338002857018</v>
      </c>
      <c r="H114" s="657">
        <v>-0.11686224862441975</v>
      </c>
      <c r="I114" s="657">
        <v>0.97530205250134816</v>
      </c>
      <c r="J114" s="657">
        <v>10.439105219552605</v>
      </c>
      <c r="K114" s="657">
        <v>7.4428628708901376</v>
      </c>
      <c r="L114" s="657">
        <v>7.9574759223198903</v>
      </c>
      <c r="M114" s="657">
        <v>11.99612507400032</v>
      </c>
      <c r="N114" s="685">
        <v>11.844445447569205</v>
      </c>
      <c r="O114" s="685">
        <v>9.9379823474894291</v>
      </c>
      <c r="P114" s="685">
        <v>12.39138436307557</v>
      </c>
      <c r="Q114" s="685">
        <v>13.365835666187484</v>
      </c>
    </row>
    <row r="115" spans="1:17">
      <c r="A115" s="684">
        <v>39845</v>
      </c>
      <c r="B115" s="687">
        <v>11.856869381317685</v>
      </c>
      <c r="C115" s="687">
        <v>15.464904428496078</v>
      </c>
      <c r="D115" s="687">
        <v>16.025415279783836</v>
      </c>
      <c r="E115" s="687">
        <v>9.1536583051601941</v>
      </c>
      <c r="F115" s="657">
        <v>0.80645161290322631</v>
      </c>
      <c r="G115" s="657">
        <v>-0.29854923730000038</v>
      </c>
      <c r="H115" s="657">
        <v>-0.17549846438842631</v>
      </c>
      <c r="I115" s="657">
        <v>1.6578567996155633</v>
      </c>
      <c r="J115" s="657">
        <v>9.7722863269682296</v>
      </c>
      <c r="K115" s="657">
        <v>5.9327914353687579</v>
      </c>
      <c r="L115" s="657">
        <v>6.9015922735578217</v>
      </c>
      <c r="M115" s="657">
        <v>11.978615286893914</v>
      </c>
      <c r="N115" s="685">
        <v>11.562245873658465</v>
      </c>
      <c r="O115" s="685">
        <v>9.3407300071166031</v>
      </c>
      <c r="P115" s="685">
        <v>11.641918824623257</v>
      </c>
      <c r="Q115" s="685">
        <v>13.304367368342193</v>
      </c>
    </row>
    <row r="116" spans="1:17">
      <c r="A116" s="684">
        <v>39873</v>
      </c>
      <c r="B116" s="687">
        <v>11.899885000468512</v>
      </c>
      <c r="C116" s="687">
        <v>15.498188740652109</v>
      </c>
      <c r="D116" s="687">
        <v>16.098197602439491</v>
      </c>
      <c r="E116" s="687">
        <v>9.191735446774663</v>
      </c>
      <c r="F116" s="657">
        <v>0.36279069767441968</v>
      </c>
      <c r="G116" s="657">
        <v>0.2152248163570947</v>
      </c>
      <c r="H116" s="657">
        <v>0.45416809102894562</v>
      </c>
      <c r="I116" s="657">
        <v>0.41597731032852425</v>
      </c>
      <c r="J116" s="657">
        <v>9.9067895889573574</v>
      </c>
      <c r="K116" s="657">
        <v>5.8355568732088221</v>
      </c>
      <c r="L116" s="657">
        <v>6.8515921250844265</v>
      </c>
      <c r="M116" s="657">
        <v>12.171295807371409</v>
      </c>
      <c r="N116" s="685">
        <v>11.537728447377861</v>
      </c>
      <c r="O116" s="685">
        <v>8.9419037738737348</v>
      </c>
      <c r="P116" s="685">
        <v>11.14858551836979</v>
      </c>
      <c r="Q116" s="685">
        <v>13.491930763441742</v>
      </c>
    </row>
    <row r="117" spans="1:17">
      <c r="A117" s="684">
        <v>39904</v>
      </c>
      <c r="B117" s="687">
        <v>11.955584712445864</v>
      </c>
      <c r="C117" s="687">
        <v>15.634943849293187</v>
      </c>
      <c r="D117" s="687">
        <v>16.231240557831551</v>
      </c>
      <c r="E117" s="687">
        <v>9.2090432384176033</v>
      </c>
      <c r="F117" s="657">
        <v>0.46806932987301469</v>
      </c>
      <c r="G117" s="657">
        <v>0.88239413604743122</v>
      </c>
      <c r="H117" s="657">
        <v>0.82644628099172512</v>
      </c>
      <c r="I117" s="657">
        <v>0.18829732147059886</v>
      </c>
      <c r="J117" s="657">
        <v>8.6176662157422612</v>
      </c>
      <c r="K117" s="657">
        <v>5.2457259753543495</v>
      </c>
      <c r="L117" s="657">
        <v>6.0381410092540415</v>
      </c>
      <c r="M117" s="657">
        <v>10.268897984560368</v>
      </c>
      <c r="N117" s="685">
        <v>11.318698701161766</v>
      </c>
      <c r="O117" s="685">
        <v>8.3809660203785281</v>
      </c>
      <c r="P117" s="685">
        <v>10.449005715109884</v>
      </c>
      <c r="Q117" s="685">
        <v>13.437242357666291</v>
      </c>
    </row>
    <row r="118" spans="1:17">
      <c r="A118" s="684">
        <v>39934</v>
      </c>
      <c r="B118" s="687">
        <v>12.124889777565144</v>
      </c>
      <c r="C118" s="687">
        <v>15.773146101941048</v>
      </c>
      <c r="D118" s="687">
        <v>16.207762389232951</v>
      </c>
      <c r="E118" s="687">
        <v>9.3613518048754791</v>
      </c>
      <c r="F118" s="657">
        <v>1.4161169795654764</v>
      </c>
      <c r="G118" s="657">
        <v>0.88393187708255949</v>
      </c>
      <c r="H118" s="657">
        <v>-0.14464802314369349</v>
      </c>
      <c r="I118" s="657">
        <v>1.6539021754451784</v>
      </c>
      <c r="J118" s="657">
        <v>9.5465869456900787</v>
      </c>
      <c r="K118" s="657">
        <v>5.8409399883472446</v>
      </c>
      <c r="L118" s="657">
        <v>6.6810899912429651</v>
      </c>
      <c r="M118" s="657">
        <v>11.228214487686998</v>
      </c>
      <c r="N118" s="685">
        <v>11.245532990499413</v>
      </c>
      <c r="O118" s="685">
        <v>8.1949716859124386</v>
      </c>
      <c r="P118" s="685">
        <v>10.171553281694413</v>
      </c>
      <c r="Q118" s="685">
        <v>13.336495874252508</v>
      </c>
    </row>
    <row r="119" spans="1:17">
      <c r="A119" s="684">
        <v>39965</v>
      </c>
      <c r="B119" s="687">
        <v>12.322871922118308</v>
      </c>
      <c r="C119" s="687">
        <v>15.85925117034469</v>
      </c>
      <c r="D119" s="687">
        <v>16.367413935703425</v>
      </c>
      <c r="E119" s="687">
        <v>9.5798626743676056</v>
      </c>
      <c r="F119" s="657">
        <v>1.6328572728099595</v>
      </c>
      <c r="G119" s="657">
        <v>0.54589660076150326</v>
      </c>
      <c r="H119" s="657">
        <v>0.98503138580396044</v>
      </c>
      <c r="I119" s="657">
        <v>2.3341807256760077</v>
      </c>
      <c r="J119" s="657">
        <v>9.1704123509868936</v>
      </c>
      <c r="K119" s="657">
        <v>4.2770826395166379</v>
      </c>
      <c r="L119" s="657">
        <v>4.6118447378951526</v>
      </c>
      <c r="M119" s="657">
        <v>11.722258666801251</v>
      </c>
      <c r="N119" s="685">
        <v>11.038613339781836</v>
      </c>
      <c r="O119" s="685">
        <v>7.6668299202271291</v>
      </c>
      <c r="P119" s="685">
        <v>9.3370004510200744</v>
      </c>
      <c r="Q119" s="685">
        <v>13.232439070641044</v>
      </c>
    </row>
    <row r="120" spans="1:17">
      <c r="A120" s="684">
        <v>39995</v>
      </c>
      <c r="B120" s="687">
        <v>12.530229265717166</v>
      </c>
      <c r="C120" s="687">
        <v>15.972851974877225</v>
      </c>
      <c r="D120" s="687">
        <v>16.476196116876938</v>
      </c>
      <c r="E120" s="687">
        <v>9.7875561740828925</v>
      </c>
      <c r="F120" s="657">
        <v>1.6827030655627635</v>
      </c>
      <c r="G120" s="657">
        <v>0.71630623232046142</v>
      </c>
      <c r="H120" s="657">
        <v>0.66462656593671643</v>
      </c>
      <c r="I120" s="657">
        <v>2.168021680216802</v>
      </c>
      <c r="J120" s="657">
        <v>9.3249290285328978</v>
      </c>
      <c r="K120" s="657">
        <v>2.9473487851513211</v>
      </c>
      <c r="L120" s="657">
        <v>2.8229548229548365</v>
      </c>
      <c r="M120" s="657">
        <v>12.727997607893954</v>
      </c>
      <c r="N120" s="685">
        <v>10.737870634347328</v>
      </c>
      <c r="O120" s="685">
        <v>7.0463237019442486</v>
      </c>
      <c r="P120" s="685">
        <v>8.273593436693135</v>
      </c>
      <c r="Q120" s="685">
        <v>13.002404135648559</v>
      </c>
    </row>
    <row r="121" spans="1:17">
      <c r="A121" s="684">
        <v>40026</v>
      </c>
      <c r="B121" s="687">
        <v>12.623429773877291</v>
      </c>
      <c r="C121" s="687">
        <v>16.014095579070567</v>
      </c>
      <c r="D121" s="687">
        <v>16.327501049085807</v>
      </c>
      <c r="E121" s="687">
        <v>9.8788547749994038</v>
      </c>
      <c r="F121" s="657">
        <v>0.74380529026011177</v>
      </c>
      <c r="G121" s="657">
        <v>0.25821064552662132</v>
      </c>
      <c r="H121" s="657">
        <v>-0.9024842065264036</v>
      </c>
      <c r="I121" s="657">
        <v>0.93280282935455161</v>
      </c>
      <c r="J121" s="657">
        <v>8.4012123508240055</v>
      </c>
      <c r="K121" s="657">
        <v>1.5089666559647761</v>
      </c>
      <c r="L121" s="657">
        <v>0.37527062785663096</v>
      </c>
      <c r="M121" s="657">
        <v>12.12002160781811</v>
      </c>
      <c r="N121" s="685">
        <v>10.423783701408382</v>
      </c>
      <c r="O121" s="685">
        <v>6.2648714170853355</v>
      </c>
      <c r="P121" s="685">
        <v>7.0145678213013598</v>
      </c>
      <c r="Q121" s="685">
        <v>12.852365869367635</v>
      </c>
    </row>
    <row r="122" spans="1:17">
      <c r="A122" s="684">
        <v>40057</v>
      </c>
      <c r="B122" s="687">
        <v>12.643283136562289</v>
      </c>
      <c r="C122" s="687">
        <v>15.979364122907752</v>
      </c>
      <c r="D122" s="687">
        <v>16.284457739988376</v>
      </c>
      <c r="E122" s="687">
        <v>9.9320762343014461</v>
      </c>
      <c r="F122" s="657">
        <v>0.15727391874181565</v>
      </c>
      <c r="G122" s="657">
        <v>-0.21688053497199547</v>
      </c>
      <c r="H122" s="657">
        <v>-0.26362459857163006</v>
      </c>
      <c r="I122" s="657">
        <v>0.53874118523060854</v>
      </c>
      <c r="J122" s="657">
        <v>8.0701423588196466</v>
      </c>
      <c r="K122" s="657">
        <v>1.6711937756088504</v>
      </c>
      <c r="L122" s="657">
        <v>1.4480035103115272</v>
      </c>
      <c r="M122" s="657">
        <v>11.905226209048358</v>
      </c>
      <c r="N122" s="685">
        <v>9.9734872441393208</v>
      </c>
      <c r="O122" s="685">
        <v>5.5134233891528286</v>
      </c>
      <c r="P122" s="685">
        <v>6.0043644811519847</v>
      </c>
      <c r="Q122" s="685">
        <v>12.528757668711643</v>
      </c>
    </row>
    <row r="123" spans="1:17">
      <c r="A123" s="684">
        <v>40087</v>
      </c>
      <c r="B123" s="687">
        <v>12.642731654265482</v>
      </c>
      <c r="C123" s="687">
        <v>16.037973455182502</v>
      </c>
      <c r="D123" s="687">
        <v>16.310283725446837</v>
      </c>
      <c r="E123" s="687">
        <v>9.9121722739120646</v>
      </c>
      <c r="F123" s="657">
        <v>-4.3618598970696669E-3</v>
      </c>
      <c r="G123" s="657">
        <v>0.36678138018476686</v>
      </c>
      <c r="H123" s="657">
        <v>0.15859284890427833</v>
      </c>
      <c r="I123" s="657">
        <v>-0.20040080160320567</v>
      </c>
      <c r="J123" s="657">
        <v>8.3002645502645276</v>
      </c>
      <c r="K123" s="657">
        <v>2.1240324364172625</v>
      </c>
      <c r="L123" s="657">
        <v>1.0962891098714609</v>
      </c>
      <c r="M123" s="657">
        <v>12.014082440956447</v>
      </c>
      <c r="N123" s="685">
        <v>9.5353732926667334</v>
      </c>
      <c r="O123" s="685">
        <v>4.8282034507808085</v>
      </c>
      <c r="P123" s="685">
        <v>5.1453504365379565</v>
      </c>
      <c r="Q123" s="685">
        <v>12.19435574796235</v>
      </c>
    </row>
    <row r="124" spans="1:17">
      <c r="A124" s="684">
        <v>40118</v>
      </c>
      <c r="B124" s="687">
        <v>12.673063180589786</v>
      </c>
      <c r="C124" s="687">
        <v>16.058957043280866</v>
      </c>
      <c r="D124" s="687">
        <v>16.422978934720113</v>
      </c>
      <c r="E124" s="687">
        <v>9.950682110317608</v>
      </c>
      <c r="F124" s="657">
        <v>0.23991275899674849</v>
      </c>
      <c r="G124" s="657">
        <v>0.13083690503043796</v>
      </c>
      <c r="H124" s="657">
        <v>0.69094573197063791</v>
      </c>
      <c r="I124" s="657">
        <v>0.38851056399511724</v>
      </c>
      <c r="J124" s="657">
        <v>8.7810650887573996</v>
      </c>
      <c r="K124" s="657">
        <v>3.324022346368718</v>
      </c>
      <c r="L124" s="657">
        <v>2.7517994418058267</v>
      </c>
      <c r="M124" s="657">
        <v>12.032932235592133</v>
      </c>
      <c r="N124" s="685">
        <v>9.2783801426243055</v>
      </c>
      <c r="O124" s="685">
        <v>4.4324113099059392</v>
      </c>
      <c r="P124" s="685">
        <v>4.6053737061432978</v>
      </c>
      <c r="Q124" s="685">
        <v>11.975033930539166</v>
      </c>
    </row>
    <row r="125" spans="1:17">
      <c r="A125" s="684">
        <v>40148</v>
      </c>
      <c r="B125" s="687">
        <v>12.850224237374222</v>
      </c>
      <c r="C125" s="687">
        <v>16.269712848222298</v>
      </c>
      <c r="D125" s="687">
        <v>16.712755997633426</v>
      </c>
      <c r="E125" s="687">
        <v>10.110894451184688</v>
      </c>
      <c r="F125" s="657">
        <v>1.3979339821786623</v>
      </c>
      <c r="G125" s="657">
        <v>1.3123878740905695</v>
      </c>
      <c r="H125" s="657">
        <v>1.7644610278388035</v>
      </c>
      <c r="I125" s="657">
        <v>1.6100639040710569</v>
      </c>
      <c r="J125" s="657">
        <v>9.2980216197038192</v>
      </c>
      <c r="K125" s="657">
        <v>3.613987211537069</v>
      </c>
      <c r="L125" s="657">
        <v>3.9843801270486248</v>
      </c>
      <c r="M125" s="657">
        <v>13.383795409865709</v>
      </c>
      <c r="N125" s="685">
        <v>9.1173842146808362</v>
      </c>
      <c r="O125" s="685">
        <v>4.0914200776559451</v>
      </c>
      <c r="P125" s="685">
        <v>4.2184209491575064</v>
      </c>
      <c r="Q125" s="685">
        <v>11.97234046685552</v>
      </c>
    </row>
    <row r="126" spans="1:17">
      <c r="A126" s="684">
        <v>40179</v>
      </c>
      <c r="B126" s="687">
        <v>13.001000968605831</v>
      </c>
      <c r="C126" s="687">
        <v>16.453278922986122</v>
      </c>
      <c r="D126" s="687">
        <v>16.862563392269021</v>
      </c>
      <c r="E126" s="687">
        <v>10.232715116255156</v>
      </c>
      <c r="F126" s="657">
        <v>1.173339300905603</v>
      </c>
      <c r="G126" s="657">
        <v>1.1282686822827461</v>
      </c>
      <c r="H126" s="657">
        <v>0.89636559438076879</v>
      </c>
      <c r="I126" s="657">
        <v>1.2048455817496342</v>
      </c>
      <c r="J126" s="657">
        <v>10.533795465951489</v>
      </c>
      <c r="K126" s="657">
        <v>6.0734507613505313</v>
      </c>
      <c r="L126" s="657">
        <v>5.0392115185555468</v>
      </c>
      <c r="M126" s="657">
        <v>13.641546721611366</v>
      </c>
      <c r="N126" s="685">
        <v>9.1362894979124665</v>
      </c>
      <c r="O126" s="685">
        <v>3.9953819020308923</v>
      </c>
      <c r="P126" s="685">
        <v>3.9937012571014403</v>
      </c>
      <c r="Q126" s="685">
        <v>12.115389893419238</v>
      </c>
    </row>
    <row r="127" spans="1:17">
      <c r="A127" s="684">
        <v>40210</v>
      </c>
      <c r="B127" s="687">
        <v>13.230399366841922</v>
      </c>
      <c r="C127" s="687">
        <v>16.923713496342849</v>
      </c>
      <c r="D127" s="687">
        <v>17.308352879166936</v>
      </c>
      <c r="E127" s="687">
        <v>10.240711506762901</v>
      </c>
      <c r="F127" s="657">
        <v>1.764467203640941</v>
      </c>
      <c r="G127" s="657">
        <v>2.8592147228447211</v>
      </c>
      <c r="H127" s="657">
        <v>2.6436638162753856</v>
      </c>
      <c r="I127" s="657">
        <v>7.8145344777975301E-2</v>
      </c>
      <c r="J127" s="657">
        <v>11.584255011600659</v>
      </c>
      <c r="K127" s="657">
        <v>9.4330299588449247</v>
      </c>
      <c r="L127" s="657">
        <v>8.0056433919783281</v>
      </c>
      <c r="M127" s="657">
        <v>11.875614812821912</v>
      </c>
      <c r="N127" s="685">
        <v>9.2971920209132719</v>
      </c>
      <c r="O127" s="685">
        <v>4.2977966710281104</v>
      </c>
      <c r="P127" s="685">
        <v>4.1027582664547468</v>
      </c>
      <c r="Q127" s="685">
        <v>12.105106852247529</v>
      </c>
    </row>
    <row r="128" spans="1:17">
      <c r="A128" s="684">
        <v>40238</v>
      </c>
      <c r="B128" s="687">
        <v>13.430659269852359</v>
      </c>
      <c r="C128" s="687">
        <v>16.980636707769037</v>
      </c>
      <c r="D128" s="687">
        <v>17.396347250186796</v>
      </c>
      <c r="E128" s="687">
        <v>10.561687066796127</v>
      </c>
      <c r="F128" s="657">
        <v>1.5136346035957855</v>
      </c>
      <c r="G128" s="657">
        <v>0.33635177904949076</v>
      </c>
      <c r="H128" s="657">
        <v>0.50839251796035456</v>
      </c>
      <c r="I128" s="657">
        <v>3.1343091719872742</v>
      </c>
      <c r="J128" s="657">
        <v>12.863773635825721</v>
      </c>
      <c r="K128" s="657">
        <v>9.5652981901583889</v>
      </c>
      <c r="L128" s="657">
        <v>8.0639440501748219</v>
      </c>
      <c r="M128" s="657">
        <v>14.904167204922913</v>
      </c>
      <c r="N128" s="685">
        <v>9.555475952086196</v>
      </c>
      <c r="O128" s="685">
        <v>4.6166679221706994</v>
      </c>
      <c r="P128" s="685">
        <v>4.2198853872922655</v>
      </c>
      <c r="Q128" s="685">
        <v>12.343362117754783</v>
      </c>
    </row>
    <row r="129" spans="1:17">
      <c r="A129" s="684">
        <v>40269</v>
      </c>
      <c r="B129" s="687">
        <v>13.418910435964831</v>
      </c>
      <c r="C129" s="687">
        <v>16.9285218873808</v>
      </c>
      <c r="D129" s="687">
        <v>17.349956298050966</v>
      </c>
      <c r="E129" s="687">
        <v>10.577689779289482</v>
      </c>
      <c r="F129" s="657">
        <v>-8.7477715363542444E-2</v>
      </c>
      <c r="G129" s="657">
        <v>-0.30690733972533046</v>
      </c>
      <c r="H129" s="657">
        <v>-0.26667064912337962</v>
      </c>
      <c r="I129" s="657">
        <v>0.15151663169101712</v>
      </c>
      <c r="J129" s="657">
        <v>12.239683450995352</v>
      </c>
      <c r="K129" s="657">
        <v>8.273634050474012</v>
      </c>
      <c r="L129" s="657">
        <v>6.8923612846070208</v>
      </c>
      <c r="M129" s="657">
        <v>14.861984089316257</v>
      </c>
      <c r="N129" s="685">
        <v>9.8590452674016351</v>
      </c>
      <c r="O129" s="685">
        <v>4.8735801085745711</v>
      </c>
      <c r="P129" s="685">
        <v>4.3009456090434792</v>
      </c>
      <c r="Q129" s="685">
        <v>12.723581388993319</v>
      </c>
    </row>
    <row r="130" spans="1:17">
      <c r="A130" s="684">
        <v>40299</v>
      </c>
      <c r="B130" s="687">
        <v>13.158411746058778</v>
      </c>
      <c r="C130" s="687">
        <v>16.653430602937348</v>
      </c>
      <c r="D130" s="687">
        <v>17.222144851200994</v>
      </c>
      <c r="E130" s="687">
        <v>10.333270638133026</v>
      </c>
      <c r="F130" s="657">
        <v>-1.9412804873328176</v>
      </c>
      <c r="G130" s="657">
        <v>-1.6250165624236559</v>
      </c>
      <c r="H130" s="657">
        <v>-0.73666725526178689</v>
      </c>
      <c r="I130" s="657">
        <v>-2.3107043811685126</v>
      </c>
      <c r="J130" s="657">
        <v>8.5239700108942387</v>
      </c>
      <c r="K130" s="657">
        <v>5.5809062777144502</v>
      </c>
      <c r="L130" s="657">
        <v>6.2586212557133276</v>
      </c>
      <c r="M130" s="657">
        <v>10.382248776841852</v>
      </c>
      <c r="N130" s="685">
        <v>9.7686215254214908</v>
      </c>
      <c r="O130" s="685">
        <v>4.8561541165406386</v>
      </c>
      <c r="P130" s="685">
        <v>4.2779607248588842</v>
      </c>
      <c r="Q130" s="685">
        <v>12.63677709607146</v>
      </c>
    </row>
    <row r="131" spans="1:17">
      <c r="A131" s="684">
        <v>40330</v>
      </c>
      <c r="B131" s="687">
        <v>13.651423658131318</v>
      </c>
      <c r="C131" s="687">
        <v>17.181478140606199</v>
      </c>
      <c r="D131" s="687">
        <v>17.730248057923831</v>
      </c>
      <c r="E131" s="687">
        <v>10.796490089694604</v>
      </c>
      <c r="F131" s="657">
        <v>3.74674331208861</v>
      </c>
      <c r="G131" s="657">
        <v>3.1708033633365198</v>
      </c>
      <c r="H131" s="657">
        <v>2.9502899384068506</v>
      </c>
      <c r="I131" s="657">
        <v>4.4827960844473793</v>
      </c>
      <c r="J131" s="657">
        <v>10.781185947639313</v>
      </c>
      <c r="K131" s="657">
        <v>8.3372597864768618</v>
      </c>
      <c r="L131" s="657">
        <v>8.3265085588600947</v>
      </c>
      <c r="M131" s="657">
        <v>12.69984191508582</v>
      </c>
      <c r="N131" s="685">
        <v>9.9042276613421674</v>
      </c>
      <c r="O131" s="685">
        <v>5.1972039667724568</v>
      </c>
      <c r="P131" s="685">
        <v>4.5933904988374854</v>
      </c>
      <c r="Q131" s="685">
        <v>12.714606975597381</v>
      </c>
    </row>
    <row r="132" spans="1:17">
      <c r="A132" s="684">
        <v>40360</v>
      </c>
      <c r="B132" s="687">
        <v>13.822510011069278</v>
      </c>
      <c r="C132" s="687">
        <v>17.329220545404382</v>
      </c>
      <c r="D132" s="687">
        <v>17.80743605891702</v>
      </c>
      <c r="E132" s="687">
        <v>10.984557981579607</v>
      </c>
      <c r="F132" s="657">
        <v>1.253249164500545</v>
      </c>
      <c r="G132" s="657">
        <v>0.85989344798579004</v>
      </c>
      <c r="H132" s="657">
        <v>0.43534642460173034</v>
      </c>
      <c r="I132" s="657">
        <v>1.7419354838709735</v>
      </c>
      <c r="J132" s="657">
        <v>10.313304872144723</v>
      </c>
      <c r="K132" s="657">
        <v>8.491711891279726</v>
      </c>
      <c r="L132" s="657">
        <v>8.0797772288985001</v>
      </c>
      <c r="M132" s="657">
        <v>12.229833333333341</v>
      </c>
      <c r="N132" s="685">
        <v>9.9865739989161231</v>
      </c>
      <c r="O132" s="685">
        <v>5.6624048493088486</v>
      </c>
      <c r="P132" s="685">
        <v>5.0357929805669013</v>
      </c>
      <c r="Q132" s="685">
        <v>12.670263715671631</v>
      </c>
    </row>
    <row r="133" spans="1:17">
      <c r="A133" s="684">
        <v>40391</v>
      </c>
      <c r="B133" s="687">
        <v>14.002467508233654</v>
      </c>
      <c r="C133" s="687">
        <v>17.496233698654503</v>
      </c>
      <c r="D133" s="687">
        <v>18.05542304083129</v>
      </c>
      <c r="E133" s="687">
        <v>11.221384215805166</v>
      </c>
      <c r="F133" s="657">
        <v>1.301916200605119</v>
      </c>
      <c r="G133" s="657">
        <v>0.96376610138077956</v>
      </c>
      <c r="H133" s="657">
        <v>1.3926035230102158</v>
      </c>
      <c r="I133" s="657">
        <v>2.1559923906150886</v>
      </c>
      <c r="J133" s="657">
        <v>10.924429882044574</v>
      </c>
      <c r="K133" s="657">
        <v>9.2552096511837956</v>
      </c>
      <c r="L133" s="657">
        <v>10.582893160139962</v>
      </c>
      <c r="M133" s="657">
        <v>13.589929919845831</v>
      </c>
      <c r="N133" s="685">
        <v>10.197206108671114</v>
      </c>
      <c r="O133" s="685">
        <v>6.3156111650269793</v>
      </c>
      <c r="P133" s="685">
        <v>5.8932992854623558</v>
      </c>
      <c r="Q133" s="685">
        <v>12.796141218055043</v>
      </c>
    </row>
    <row r="134" spans="1:17">
      <c r="A134" s="684">
        <v>40422</v>
      </c>
      <c r="B134" s="687">
        <v>14.02020979668648</v>
      </c>
      <c r="C134" s="687">
        <v>17.570104901053597</v>
      </c>
      <c r="D134" s="687">
        <v>18.150676318652668</v>
      </c>
      <c r="E134" s="687">
        <v>11.20645819263969</v>
      </c>
      <c r="F134" s="657">
        <v>0.12670829939361397</v>
      </c>
      <c r="G134" s="657">
        <v>0.42221202386416656</v>
      </c>
      <c r="H134" s="657">
        <v>0.52756048753866458</v>
      </c>
      <c r="I134" s="657">
        <v>-0.13301409949454057</v>
      </c>
      <c r="J134" s="657">
        <v>10.89057838262236</v>
      </c>
      <c r="K134" s="657">
        <v>9.9549692084767329</v>
      </c>
      <c r="L134" s="657">
        <v>11.460121107266442</v>
      </c>
      <c r="M134" s="657">
        <v>12.830972379541702</v>
      </c>
      <c r="N134" s="685">
        <v>10.429604879040191</v>
      </c>
      <c r="O134" s="685">
        <v>7.0107861473730448</v>
      </c>
      <c r="P134" s="685">
        <v>6.7272747434667446</v>
      </c>
      <c r="Q134" s="685">
        <v>12.86999745153285</v>
      </c>
    </row>
    <row r="135" spans="1:17">
      <c r="A135" s="684">
        <v>40452</v>
      </c>
      <c r="B135" s="687">
        <v>14.091233245861703</v>
      </c>
      <c r="C135" s="687">
        <v>17.666629737572002</v>
      </c>
      <c r="D135" s="687">
        <v>18.082211748693563</v>
      </c>
      <c r="E135" s="687">
        <v>11.290383122753038</v>
      </c>
      <c r="F135" s="657">
        <v>0.50657907552859249</v>
      </c>
      <c r="G135" s="657">
        <v>0.5493697223891767</v>
      </c>
      <c r="H135" s="657">
        <v>-0.37720120593383261</v>
      </c>
      <c r="I135" s="657">
        <v>0.74889790039522919</v>
      </c>
      <c r="J135" s="657">
        <v>11.457188455847014</v>
      </c>
      <c r="K135" s="657">
        <v>10.155000486443731</v>
      </c>
      <c r="L135" s="657">
        <v>10.863870016449898</v>
      </c>
      <c r="M135" s="657">
        <v>13.904226144942006</v>
      </c>
      <c r="N135" s="685">
        <v>10.689254963323105</v>
      </c>
      <c r="O135" s="685">
        <v>7.6836792155418765</v>
      </c>
      <c r="P135" s="685">
        <v>7.5415004031425976</v>
      </c>
      <c r="Q135" s="685">
        <v>13.028010718087964</v>
      </c>
    </row>
    <row r="136" spans="1:17">
      <c r="A136" s="684">
        <v>40483</v>
      </c>
      <c r="B136" s="687">
        <v>14.161846328219758</v>
      </c>
      <c r="C136" s="687">
        <v>17.871230404312822</v>
      </c>
      <c r="D136" s="687">
        <v>18.244416248719574</v>
      </c>
      <c r="E136" s="687">
        <v>11.220679020961816</v>
      </c>
      <c r="F136" s="657">
        <v>0.5011135727158017</v>
      </c>
      <c r="G136" s="657">
        <v>1.1581194023990402</v>
      </c>
      <c r="H136" s="657">
        <v>0.89703904743693808</v>
      </c>
      <c r="I136" s="657">
        <v>-0.61737587673841254</v>
      </c>
      <c r="J136" s="657">
        <v>11.74761875968716</v>
      </c>
      <c r="K136" s="657">
        <v>11.285124906602938</v>
      </c>
      <c r="L136" s="657">
        <v>11.090785181175185</v>
      </c>
      <c r="M136" s="657">
        <v>12.762913100473591</v>
      </c>
      <c r="N136" s="685">
        <v>10.932069748750243</v>
      </c>
      <c r="O136" s="685">
        <v>8.3464230166042661</v>
      </c>
      <c r="P136" s="685">
        <v>8.2334449509753789</v>
      </c>
      <c r="Q136" s="685">
        <v>13.082457309261141</v>
      </c>
    </row>
    <row r="137" spans="1:17">
      <c r="A137" s="684">
        <v>40513</v>
      </c>
      <c r="B137" s="687">
        <v>14.225020713045073</v>
      </c>
      <c r="C137" s="687">
        <v>17.852841094969435</v>
      </c>
      <c r="D137" s="687">
        <v>18.234369016584562</v>
      </c>
      <c r="E137" s="687">
        <v>11.286251787675626</v>
      </c>
      <c r="F137" s="657">
        <v>0.44608861981103171</v>
      </c>
      <c r="G137" s="657">
        <v>-0.10289895506550847</v>
      </c>
      <c r="H137" s="657">
        <v>-5.5070175981744164E-2</v>
      </c>
      <c r="I137" s="657">
        <v>0.58439214410563722</v>
      </c>
      <c r="J137" s="657">
        <v>10.698618563186816</v>
      </c>
      <c r="K137" s="657">
        <v>9.7305235901573788</v>
      </c>
      <c r="L137" s="657">
        <v>9.1045008924117656</v>
      </c>
      <c r="M137" s="657">
        <v>11.624662310199691</v>
      </c>
      <c r="N137" s="685">
        <v>11.041693299913611</v>
      </c>
      <c r="O137" s="685">
        <v>8.8558479569644231</v>
      </c>
      <c r="P137" s="685">
        <v>8.6571930572869622</v>
      </c>
      <c r="Q137" s="685">
        <v>12.931015381232644</v>
      </c>
    </row>
    <row r="138" spans="1:17">
      <c r="A138" s="684">
        <v>40544</v>
      </c>
      <c r="B138" s="687">
        <v>14.025280046599423</v>
      </c>
      <c r="C138" s="687">
        <v>17.426448315365374</v>
      </c>
      <c r="D138" s="687">
        <v>17.401457739060618</v>
      </c>
      <c r="E138" s="687">
        <v>11.115243485537464</v>
      </c>
      <c r="F138" s="657">
        <v>-1.4041502678620124</v>
      </c>
      <c r="G138" s="657">
        <v>-2.3883749221529227</v>
      </c>
      <c r="H138" s="657">
        <v>-4.5678097046648185</v>
      </c>
      <c r="I138" s="657">
        <v>-1.5151912730221022</v>
      </c>
      <c r="J138" s="657">
        <v>7.8784632080789008</v>
      </c>
      <c r="K138" s="657">
        <v>5.9147443918894549</v>
      </c>
      <c r="L138" s="657">
        <v>3.1958032373575187</v>
      </c>
      <c r="M138" s="657">
        <v>8.6245767546129581</v>
      </c>
      <c r="N138" s="685">
        <v>10.805975099054486</v>
      </c>
      <c r="O138" s="685">
        <v>8.8284553650407211</v>
      </c>
      <c r="P138" s="685">
        <v>8.4839541062917334</v>
      </c>
      <c r="Q138" s="685">
        <v>12.497101440125109</v>
      </c>
    </row>
    <row r="139" spans="1:17">
      <c r="A139" s="684">
        <v>40575</v>
      </c>
      <c r="B139" s="687">
        <v>14.477461911434935</v>
      </c>
      <c r="C139" s="687">
        <v>18.328659778893226</v>
      </c>
      <c r="D139" s="687">
        <v>18.781754775376928</v>
      </c>
      <c r="E139" s="687">
        <v>11.493772492866448</v>
      </c>
      <c r="F139" s="657">
        <v>3.2240487415090682</v>
      </c>
      <c r="G139" s="657">
        <v>5.177253833945886</v>
      </c>
      <c r="H139" s="657">
        <v>7.9320770536251803</v>
      </c>
      <c r="I139" s="657">
        <v>3.4054945159006622</v>
      </c>
      <c r="J139" s="657">
        <v>9.4257362156308382</v>
      </c>
      <c r="K139" s="657">
        <v>8.3016430339238507</v>
      </c>
      <c r="L139" s="657">
        <v>8.5126638363344274</v>
      </c>
      <c r="M139" s="657">
        <v>12.236073492315775</v>
      </c>
      <c r="N139" s="685">
        <v>10.623320517229013</v>
      </c>
      <c r="O139" s="685">
        <v>8.7335585525896953</v>
      </c>
      <c r="P139" s="685">
        <v>8.5252579784692593</v>
      </c>
      <c r="Q139" s="685">
        <v>12.522792082792151</v>
      </c>
    </row>
    <row r="140" spans="1:17">
      <c r="A140" s="684">
        <v>40603</v>
      </c>
      <c r="B140" s="687">
        <v>14.571968478829586</v>
      </c>
      <c r="C140" s="687">
        <v>18.448967059300557</v>
      </c>
      <c r="D140" s="687">
        <v>18.75091574657425</v>
      </c>
      <c r="E140" s="687">
        <v>11.538767565257114</v>
      </c>
      <c r="F140" s="657">
        <v>0.6527840858624937</v>
      </c>
      <c r="G140" s="657">
        <v>0.65638885689762227</v>
      </c>
      <c r="H140" s="657">
        <v>-0.16419673865142856</v>
      </c>
      <c r="I140" s="657">
        <v>0.39147349069761034</v>
      </c>
      <c r="J140" s="657">
        <v>8.4977899151913512</v>
      </c>
      <c r="K140" s="657">
        <v>8.6470865421655532</v>
      </c>
      <c r="L140" s="657">
        <v>7.786511023875482</v>
      </c>
      <c r="M140" s="657">
        <v>9.2511782661383393</v>
      </c>
      <c r="N140" s="685">
        <v>10.260175054729064</v>
      </c>
      <c r="O140" s="685">
        <v>8.659528024265768</v>
      </c>
      <c r="P140" s="685">
        <v>8.4979831591523745</v>
      </c>
      <c r="Q140" s="685">
        <v>12.047515317957517</v>
      </c>
    </row>
    <row r="141" spans="1:17">
      <c r="A141" s="684">
        <v>40634</v>
      </c>
      <c r="B141" s="687">
        <v>14.641399262993733</v>
      </c>
      <c r="C141" s="687">
        <v>18.672898327752524</v>
      </c>
      <c r="D141" s="687">
        <v>19.074925101682879</v>
      </c>
      <c r="E141" s="687">
        <v>11.58139086719032</v>
      </c>
      <c r="F141" s="657">
        <v>0.47646811935544447</v>
      </c>
      <c r="G141" s="657">
        <v>1.2137875672506975</v>
      </c>
      <c r="H141" s="657">
        <v>1.7279655003933592</v>
      </c>
      <c r="I141" s="657">
        <v>0.36939215295005839</v>
      </c>
      <c r="J141" s="657">
        <v>9.1101943996320038</v>
      </c>
      <c r="K141" s="657">
        <v>10.304363558593099</v>
      </c>
      <c r="L141" s="657">
        <v>9.9422083491108886</v>
      </c>
      <c r="M141" s="657">
        <v>9.4888497284731113</v>
      </c>
      <c r="N141" s="685">
        <v>10.005453336745839</v>
      </c>
      <c r="O141" s="685">
        <v>8.8330379045055754</v>
      </c>
      <c r="P141" s="685">
        <v>8.7535416026907296</v>
      </c>
      <c r="Q141" s="685">
        <v>11.606451572827991</v>
      </c>
    </row>
    <row r="142" spans="1:17">
      <c r="A142" s="684">
        <v>40664</v>
      </c>
      <c r="B142" s="687">
        <v>14.671654801089977</v>
      </c>
      <c r="C142" s="687">
        <v>18.763505482132874</v>
      </c>
      <c r="D142" s="687">
        <v>19.172907576757453</v>
      </c>
      <c r="E142" s="687">
        <v>11.60979930894149</v>
      </c>
      <c r="F142" s="657">
        <v>0.20664376097382048</v>
      </c>
      <c r="G142" s="657">
        <v>0.48523348004142497</v>
      </c>
      <c r="H142" s="657">
        <v>0.51367161104044912</v>
      </c>
      <c r="I142" s="657">
        <v>0.24529386907793405</v>
      </c>
      <c r="J142" s="657">
        <v>11.500195344506123</v>
      </c>
      <c r="K142" s="657">
        <v>12.670511737223375</v>
      </c>
      <c r="L142" s="657">
        <v>11.327060261140593</v>
      </c>
      <c r="M142" s="657">
        <v>12.353578218474899</v>
      </c>
      <c r="N142" s="685">
        <v>10.248981571511685</v>
      </c>
      <c r="O142" s="685">
        <v>9.4204156709628286</v>
      </c>
      <c r="P142" s="685">
        <v>9.1751402191017259</v>
      </c>
      <c r="Q142" s="685">
        <v>11.764839221795983</v>
      </c>
    </row>
    <row r="143" spans="1:17">
      <c r="A143" s="684">
        <v>40695</v>
      </c>
      <c r="B143" s="687">
        <v>14.781454055813056</v>
      </c>
      <c r="C143" s="687">
        <v>18.732267025777833</v>
      </c>
      <c r="D143" s="687">
        <v>19.093161076512477</v>
      </c>
      <c r="E143" s="687">
        <v>11.739060119391755</v>
      </c>
      <c r="F143" s="657">
        <v>0.74837675921138558</v>
      </c>
      <c r="G143" s="657">
        <v>-0.16648518255177361</v>
      </c>
      <c r="H143" s="657">
        <v>-0.4159332637771106</v>
      </c>
      <c r="I143" s="657">
        <v>1.1133767863731547</v>
      </c>
      <c r="J143" s="657">
        <v>8.2777476253082796</v>
      </c>
      <c r="K143" s="657">
        <v>9.0259340464226163</v>
      </c>
      <c r="L143" s="657">
        <v>7.6869371152398864</v>
      </c>
      <c r="M143" s="657">
        <v>8.7303375621753894</v>
      </c>
      <c r="N143" s="685">
        <v>10.034239016344122</v>
      </c>
      <c r="O143" s="685">
        <v>9.4730874985338698</v>
      </c>
      <c r="P143" s="685">
        <v>9.1134007390316025</v>
      </c>
      <c r="Q143" s="685">
        <v>11.423758956582324</v>
      </c>
    </row>
    <row r="144" spans="1:17">
      <c r="A144" s="684">
        <v>40725</v>
      </c>
      <c r="B144" s="687">
        <v>14.735835440035407</v>
      </c>
      <c r="C144" s="687">
        <v>18.752299885673459</v>
      </c>
      <c r="D144" s="687">
        <v>18.978557144937824</v>
      </c>
      <c r="E144" s="687">
        <v>11.746615374428467</v>
      </c>
      <c r="F144" s="657">
        <v>-0.30862062423221681</v>
      </c>
      <c r="G144" s="657">
        <v>0.10694306176640454</v>
      </c>
      <c r="H144" s="657">
        <v>-0.60023550377749246</v>
      </c>
      <c r="I144" s="657">
        <v>6.4359965447584697E-2</v>
      </c>
      <c r="J144" s="657">
        <v>6.6075222823837629</v>
      </c>
      <c r="K144" s="657">
        <v>8.2120216344437349</v>
      </c>
      <c r="L144" s="657">
        <v>6.5765845355057095</v>
      </c>
      <c r="M144" s="657">
        <v>6.9375335277648915</v>
      </c>
      <c r="N144" s="685">
        <v>9.7105745886189485</v>
      </c>
      <c r="O144" s="685">
        <v>9.4420130593093958</v>
      </c>
      <c r="P144" s="685">
        <v>8.9752604830643534</v>
      </c>
      <c r="Q144" s="685">
        <v>10.960898722598548</v>
      </c>
    </row>
    <row r="145" spans="1:17">
      <c r="A145" s="684">
        <v>40756</v>
      </c>
      <c r="B145" s="687">
        <v>14.991232617023055</v>
      </c>
      <c r="C145" s="687">
        <v>19.056724605944375</v>
      </c>
      <c r="D145" s="687">
        <v>19.347598526547216</v>
      </c>
      <c r="E145" s="687">
        <v>11.927029336435425</v>
      </c>
      <c r="F145" s="657">
        <v>1.7331706643097144</v>
      </c>
      <c r="G145" s="657">
        <v>1.6233993810193532</v>
      </c>
      <c r="H145" s="657">
        <v>1.9445175878811587</v>
      </c>
      <c r="I145" s="657">
        <v>1.5358803898500459</v>
      </c>
      <c r="J145" s="657">
        <v>7.0613633504808577</v>
      </c>
      <c r="K145" s="657">
        <v>8.9190104234254513</v>
      </c>
      <c r="L145" s="657">
        <v>7.1567167537074416</v>
      </c>
      <c r="M145" s="657">
        <v>6.288396396198312</v>
      </c>
      <c r="N145" s="685">
        <v>9.3799107616334734</v>
      </c>
      <c r="O145" s="685">
        <v>9.4112625916186019</v>
      </c>
      <c r="P145" s="685">
        <v>8.6876991437410016</v>
      </c>
      <c r="Q145" s="685">
        <v>10.332936838289308</v>
      </c>
    </row>
    <row r="146" spans="1:17">
      <c r="A146" s="684">
        <v>40787</v>
      </c>
      <c r="B146" s="687">
        <v>15.203960292677781</v>
      </c>
      <c r="C146" s="687">
        <v>19.483429192989068</v>
      </c>
      <c r="D146" s="687">
        <v>19.63529477968661</v>
      </c>
      <c r="E146" s="687">
        <v>12.008141983558922</v>
      </c>
      <c r="F146" s="657">
        <v>1.4190139069229475</v>
      </c>
      <c r="G146" s="657">
        <v>2.2391286848506518</v>
      </c>
      <c r="H146" s="657">
        <v>1.486986887518059</v>
      </c>
      <c r="I146" s="657">
        <v>0.68007418138655173</v>
      </c>
      <c r="J146" s="657">
        <v>8.4431724857003747</v>
      </c>
      <c r="K146" s="657">
        <v>10.889657760783987</v>
      </c>
      <c r="L146" s="657">
        <v>8.1794112515149884</v>
      </c>
      <c r="M146" s="657">
        <v>7.1537659547578594</v>
      </c>
      <c r="N146" s="685">
        <v>9.1783306486571945</v>
      </c>
      <c r="O146" s="685">
        <v>9.4968936241667556</v>
      </c>
      <c r="P146" s="685">
        <v>8.4254439186376633</v>
      </c>
      <c r="Q146" s="685">
        <v>9.8537602623507468</v>
      </c>
    </row>
    <row r="147" spans="1:17">
      <c r="A147" s="684">
        <v>40817</v>
      </c>
      <c r="B147" s="687">
        <v>15.190628905580295</v>
      </c>
      <c r="C147" s="687">
        <v>19.459812359720345</v>
      </c>
      <c r="D147" s="687">
        <v>19.567538479355992</v>
      </c>
      <c r="E147" s="687">
        <v>12.030905414863655</v>
      </c>
      <c r="F147" s="657">
        <v>-8.7683648476153883E-2</v>
      </c>
      <c r="G147" s="657">
        <v>-0.12121497214268834</v>
      </c>
      <c r="H147" s="657">
        <v>-0.3450740164120914</v>
      </c>
      <c r="I147" s="657">
        <v>0.18956664016714969</v>
      </c>
      <c r="J147" s="657">
        <v>7.8019832653147052</v>
      </c>
      <c r="K147" s="657">
        <v>10.150111531090412</v>
      </c>
      <c r="L147" s="657">
        <v>8.2142978486563933</v>
      </c>
      <c r="M147" s="657">
        <v>6.5588765594523828</v>
      </c>
      <c r="N147" s="685">
        <v>8.8795685392768036</v>
      </c>
      <c r="O147" s="685">
        <v>9.5017358885353858</v>
      </c>
      <c r="P147" s="685">
        <v>8.2169829850306062</v>
      </c>
      <c r="Q147" s="685">
        <v>9.2471311289872862</v>
      </c>
    </row>
    <row r="148" spans="1:17">
      <c r="A148" s="684">
        <v>40848</v>
      </c>
      <c r="B148" s="687">
        <v>15.204850501484465</v>
      </c>
      <c r="C148" s="687">
        <v>19.450382970595331</v>
      </c>
      <c r="D148" s="687">
        <v>19.531429868865832</v>
      </c>
      <c r="E148" s="687">
        <v>12.025218083193776</v>
      </c>
      <c r="F148" s="657">
        <v>9.3620850015928458E-2</v>
      </c>
      <c r="G148" s="657">
        <v>-4.8455704251967449E-2</v>
      </c>
      <c r="H148" s="657">
        <v>-0.18453322848070688</v>
      </c>
      <c r="I148" s="657">
        <v>-4.7272682094671496E-2</v>
      </c>
      <c r="J148" s="657">
        <v>7.3648883704263453</v>
      </c>
      <c r="K148" s="657">
        <v>8.8362834038635434</v>
      </c>
      <c r="L148" s="657">
        <v>7.0542877481025617</v>
      </c>
      <c r="M148" s="657">
        <v>7.1701459486450627</v>
      </c>
      <c r="N148" s="685">
        <v>8.5246317970258314</v>
      </c>
      <c r="O148" s="685">
        <v>9.3043318615887252</v>
      </c>
      <c r="P148" s="685">
        <v>7.8926502164640979</v>
      </c>
      <c r="Q148" s="685">
        <v>8.7944909177413386</v>
      </c>
    </row>
    <row r="149" spans="1:17">
      <c r="A149" s="684">
        <v>40878</v>
      </c>
      <c r="B149" s="687">
        <v>15.504301522158636</v>
      </c>
      <c r="C149" s="687">
        <v>19.591643166588252</v>
      </c>
      <c r="D149" s="687">
        <v>19.641539668740016</v>
      </c>
      <c r="E149" s="687">
        <v>12.39023360302664</v>
      </c>
      <c r="F149" s="657">
        <v>1.9694440313302353</v>
      </c>
      <c r="G149" s="657">
        <v>0.72625920120171727</v>
      </c>
      <c r="H149" s="657">
        <v>0.56375698355656634</v>
      </c>
      <c r="I149" s="657">
        <v>3.0354170486355119</v>
      </c>
      <c r="J149" s="657">
        <v>8.9931736123266077</v>
      </c>
      <c r="K149" s="657">
        <v>9.7396378669878825</v>
      </c>
      <c r="L149" s="657">
        <v>7.7171337866180121</v>
      </c>
      <c r="M149" s="657">
        <v>9.7816514828824008</v>
      </c>
      <c r="N149" s="685">
        <v>8.3950984542305864</v>
      </c>
      <c r="O149" s="685">
        <v>9.3083792384500477</v>
      </c>
      <c r="P149" s="685">
        <v>7.7822503935592495</v>
      </c>
      <c r="Q149" s="685">
        <v>8.6600244679483787</v>
      </c>
    </row>
    <row r="150" spans="1:17">
      <c r="A150" s="684">
        <v>40909</v>
      </c>
      <c r="B150" s="687">
        <v>16.331754339668393</v>
      </c>
      <c r="C150" s="687">
        <v>20.589885866753992</v>
      </c>
      <c r="D150" s="687">
        <v>20.922987182886402</v>
      </c>
      <c r="E150" s="687">
        <v>12.483972674291637</v>
      </c>
      <c r="F150" s="657">
        <v>5.3369241840863797</v>
      </c>
      <c r="G150" s="657">
        <v>5.0952474566714816</v>
      </c>
      <c r="H150" s="657">
        <v>6.5241703845948518</v>
      </c>
      <c r="I150" s="657">
        <v>0.7565561253187234</v>
      </c>
      <c r="J150" s="657">
        <v>16.445121134163728</v>
      </c>
      <c r="K150" s="657">
        <v>18.153082568175005</v>
      </c>
      <c r="L150" s="657">
        <v>20.23697954867939</v>
      </c>
      <c r="M150" s="657">
        <v>12.313982959843276</v>
      </c>
      <c r="N150" s="685">
        <v>9.1190259310248436</v>
      </c>
      <c r="O150" s="685">
        <v>10.318422011611391</v>
      </c>
      <c r="P150" s="685">
        <v>9.162969250987258</v>
      </c>
      <c r="Q150" s="685">
        <v>8.9732237277657099</v>
      </c>
    </row>
    <row r="151" spans="1:17">
      <c r="A151" s="684">
        <v>40940</v>
      </c>
      <c r="B151" s="687">
        <v>16.377271918918307</v>
      </c>
      <c r="C151" s="687">
        <v>20.621585437337867</v>
      </c>
      <c r="D151" s="687">
        <v>20.94738443209101</v>
      </c>
      <c r="E151" s="687">
        <v>12.563300744618136</v>
      </c>
      <c r="F151" s="657">
        <v>0.27870599999998696</v>
      </c>
      <c r="G151" s="657">
        <v>0.15395699999998308</v>
      </c>
      <c r="H151" s="657">
        <v>0.11660500000001399</v>
      </c>
      <c r="I151" s="657">
        <v>0.6354393140403114</v>
      </c>
      <c r="J151" s="657">
        <v>13.122535007208821</v>
      </c>
      <c r="K151" s="657">
        <v>12.510056305835906</v>
      </c>
      <c r="L151" s="657">
        <v>11.530496924351521</v>
      </c>
      <c r="M151" s="657">
        <v>9.3052846871250097</v>
      </c>
      <c r="N151" s="685">
        <v>9.4427944980094249</v>
      </c>
      <c r="O151" s="685">
        <v>10.673444847544143</v>
      </c>
      <c r="P151" s="685">
        <v>9.4227984238311322</v>
      </c>
      <c r="Q151" s="685">
        <v>8.7491511427170856</v>
      </c>
    </row>
    <row r="152" spans="1:17">
      <c r="A152" s="684">
        <v>40969</v>
      </c>
      <c r="B152" s="687">
        <v>16.568522175976668</v>
      </c>
      <c r="C152" s="687">
        <v>21.290113372809348</v>
      </c>
      <c r="D152" s="687">
        <v>21.68886969859285</v>
      </c>
      <c r="E152" s="687">
        <v>12.843860225044363</v>
      </c>
      <c r="F152" s="657">
        <v>1.1677784798665802</v>
      </c>
      <c r="G152" s="657">
        <v>3.2418842746253174</v>
      </c>
      <c r="H152" s="657">
        <v>3.5397510792130125</v>
      </c>
      <c r="I152" s="657">
        <v>2.2331669529316414</v>
      </c>
      <c r="J152" s="657">
        <v>13.701331429914292</v>
      </c>
      <c r="K152" s="657">
        <v>15.400029196087173</v>
      </c>
      <c r="L152" s="657">
        <v>15.668322506090707</v>
      </c>
      <c r="M152" s="657">
        <v>11.310503070681865</v>
      </c>
      <c r="N152" s="685">
        <v>9.888709623291426</v>
      </c>
      <c r="O152" s="685">
        <v>11.250466342270972</v>
      </c>
      <c r="P152" s="685">
        <v>10.097345657252806</v>
      </c>
      <c r="Q152" s="685">
        <v>8.9314124479644335</v>
      </c>
    </row>
    <row r="153" spans="1:17">
      <c r="A153" s="684">
        <v>41000</v>
      </c>
      <c r="B153" s="687">
        <v>16.610175965930477</v>
      </c>
      <c r="C153" s="687">
        <v>21.35516434565508</v>
      </c>
      <c r="D153" s="687">
        <v>21.773268750544084</v>
      </c>
      <c r="E153" s="687">
        <v>12.872913036400972</v>
      </c>
      <c r="F153" s="657">
        <v>0.25140316988683886</v>
      </c>
      <c r="G153" s="657">
        <v>0.30554545063537353</v>
      </c>
      <c r="H153" s="657">
        <v>0.38913531744215141</v>
      </c>
      <c r="I153" s="657">
        <v>0.22619999632165333</v>
      </c>
      <c r="J153" s="657">
        <v>13.446643094508351</v>
      </c>
      <c r="K153" s="657">
        <v>14.364486813040955</v>
      </c>
      <c r="L153" s="657">
        <v>14.146024870226851</v>
      </c>
      <c r="M153" s="657">
        <v>11.151701760360138</v>
      </c>
      <c r="N153" s="685">
        <v>10.259098931906406</v>
      </c>
      <c r="O153" s="685">
        <v>11.599476024956322</v>
      </c>
      <c r="P153" s="685">
        <v>10.464732600510358</v>
      </c>
      <c r="Q153" s="685">
        <v>9.0792295537552423</v>
      </c>
    </row>
    <row r="154" spans="1:17">
      <c r="A154" s="684">
        <v>41030</v>
      </c>
      <c r="B154" s="687">
        <v>16.744263800435945</v>
      </c>
      <c r="C154" s="687">
        <v>21.512578855179051</v>
      </c>
      <c r="D154" s="687">
        <v>21.946026750466483</v>
      </c>
      <c r="E154" s="687">
        <v>13.043931926228645</v>
      </c>
      <c r="F154" s="657">
        <v>0.80726317879171816</v>
      </c>
      <c r="G154" s="657">
        <v>0.7371261910049326</v>
      </c>
      <c r="H154" s="657">
        <v>0.79344080992929844</v>
      </c>
      <c r="I154" s="657">
        <v>1.3285174019592905</v>
      </c>
      <c r="J154" s="657">
        <v>14.12662053084831</v>
      </c>
      <c r="K154" s="657">
        <v>14.651171529029689</v>
      </c>
      <c r="L154" s="657">
        <v>14.463738285948718</v>
      </c>
      <c r="M154" s="657">
        <v>12.352776987132174</v>
      </c>
      <c r="N154" s="685">
        <v>10.496311287744101</v>
      </c>
      <c r="O154" s="685">
        <v>11.783178619734867</v>
      </c>
      <c r="P154" s="685">
        <v>10.746396240521372</v>
      </c>
      <c r="Q154" s="685">
        <v>9.110043343143488</v>
      </c>
    </row>
    <row r="155" spans="1:17">
      <c r="A155" s="684">
        <v>41061</v>
      </c>
      <c r="B155" s="687">
        <v>17.000417978576028</v>
      </c>
      <c r="C155" s="687">
        <v>21.815192223717894</v>
      </c>
      <c r="D155" s="687">
        <v>22.002181130432383</v>
      </c>
      <c r="E155" s="687">
        <v>13.078506878722628</v>
      </c>
      <c r="F155" s="657">
        <v>1.529802571155225</v>
      </c>
      <c r="G155" s="657">
        <v>1.4066810426402703</v>
      </c>
      <c r="H155" s="657">
        <v>0.25587492717653904</v>
      </c>
      <c r="I155" s="657">
        <v>0.26506541654407351</v>
      </c>
      <c r="J155" s="657">
        <v>15.011810843401616</v>
      </c>
      <c r="K155" s="657">
        <v>16.457832859725883</v>
      </c>
      <c r="L155" s="657">
        <v>15.235926844499566</v>
      </c>
      <c r="M155" s="657">
        <v>11.410170368905771</v>
      </c>
      <c r="N155" s="685">
        <v>11.062121443897407</v>
      </c>
      <c r="O155" s="685">
        <v>12.40744318824258</v>
      </c>
      <c r="P155" s="685">
        <v>11.380150006374471</v>
      </c>
      <c r="Q155" s="685">
        <v>9.3382430130230869</v>
      </c>
    </row>
    <row r="156" spans="1:17">
      <c r="A156" s="684">
        <v>41091</v>
      </c>
      <c r="B156" s="687">
        <v>17.039011491373387</v>
      </c>
      <c r="C156" s="687">
        <v>21.756675446387835</v>
      </c>
      <c r="D156" s="687">
        <v>21.944625154896517</v>
      </c>
      <c r="E156" s="687">
        <v>13.107275594280969</v>
      </c>
      <c r="F156" s="657">
        <v>0.22701508189971886</v>
      </c>
      <c r="G156" s="657">
        <v>-0.26823865098212812</v>
      </c>
      <c r="H156" s="657">
        <v>-0.26159213577356377</v>
      </c>
      <c r="I156" s="657">
        <v>0.21996941871969072</v>
      </c>
      <c r="J156" s="657">
        <v>15.62976229417262</v>
      </c>
      <c r="K156" s="657">
        <v>16.021371133306609</v>
      </c>
      <c r="L156" s="657">
        <v>15.628522164815026</v>
      </c>
      <c r="M156" s="657">
        <v>11.583423620173694</v>
      </c>
      <c r="N156" s="685">
        <v>11.809670086750305</v>
      </c>
      <c r="O156" s="685">
        <v>13.053051697410286</v>
      </c>
      <c r="P156" s="685">
        <v>12.128580680752995</v>
      </c>
      <c r="Q156" s="685">
        <v>9.7230958434454369</v>
      </c>
    </row>
    <row r="157" spans="1:17">
      <c r="A157" s="684">
        <v>41122</v>
      </c>
      <c r="B157" s="687">
        <v>17.15831961037761</v>
      </c>
      <c r="C157" s="687">
        <v>21.955025618451906</v>
      </c>
      <c r="D157" s="687">
        <v>22.058421474155804</v>
      </c>
      <c r="E157" s="687">
        <v>13.186682277040099</v>
      </c>
      <c r="F157" s="657">
        <v>0.70020563730840601</v>
      </c>
      <c r="G157" s="657">
        <v>0.91167500546137992</v>
      </c>
      <c r="H157" s="657">
        <v>0.51856123518197761</v>
      </c>
      <c r="I157" s="657">
        <v>0.60582141718128579</v>
      </c>
      <c r="J157" s="657">
        <v>14.455695863819459</v>
      </c>
      <c r="K157" s="657">
        <v>15.20880986863536</v>
      </c>
      <c r="L157" s="657">
        <v>14.011159803057804</v>
      </c>
      <c r="M157" s="657">
        <v>10.561330110563311</v>
      </c>
      <c r="N157" s="685">
        <v>12.421887541908601</v>
      </c>
      <c r="O157" s="685">
        <v>13.570577062793241</v>
      </c>
      <c r="P157" s="685">
        <v>12.693673260384507</v>
      </c>
      <c r="Q157" s="685">
        <v>10.075457413318505</v>
      </c>
    </row>
    <row r="158" spans="1:17">
      <c r="A158" s="684">
        <v>41153</v>
      </c>
      <c r="B158" s="687">
        <v>17.357200484227672</v>
      </c>
      <c r="C158" s="687">
        <v>22.106760265780441</v>
      </c>
      <c r="D158" s="687">
        <v>22.236713477611033</v>
      </c>
      <c r="E158" s="687">
        <v>13.348985356495859</v>
      </c>
      <c r="F158" s="657">
        <v>1.1590929552901874</v>
      </c>
      <c r="G158" s="657">
        <v>0.69111578353618952</v>
      </c>
      <c r="H158" s="657">
        <v>0.8082718143005887</v>
      </c>
      <c r="I158" s="657">
        <v>1.2308105711954069</v>
      </c>
      <c r="J158" s="657">
        <v>14.162363950574708</v>
      </c>
      <c r="K158" s="657">
        <v>13.464421723745401</v>
      </c>
      <c r="L158" s="657">
        <v>13.24868675063478</v>
      </c>
      <c r="M158" s="657">
        <v>11.166118578317679</v>
      </c>
      <c r="N158" s="685">
        <v>12.892991520947655</v>
      </c>
      <c r="O158" s="685">
        <v>13.774307264747707</v>
      </c>
      <c r="P158" s="685">
        <v>13.106643748644784</v>
      </c>
      <c r="Q158" s="685">
        <v>10.406285757051293</v>
      </c>
    </row>
    <row r="159" spans="1:17">
      <c r="A159" s="684">
        <v>41183</v>
      </c>
      <c r="B159" s="687">
        <v>17.508717576281303</v>
      </c>
      <c r="C159" s="687">
        <v>22.211840473066182</v>
      </c>
      <c r="D159" s="687">
        <v>22.276581086511989</v>
      </c>
      <c r="E159" s="687">
        <v>13.463563279018198</v>
      </c>
      <c r="F159" s="657">
        <v>0.87293508069641068</v>
      </c>
      <c r="G159" s="657">
        <v>0.4753306500925763</v>
      </c>
      <c r="H159" s="657">
        <v>0.17928732562523733</v>
      </c>
      <c r="I159" s="657">
        <v>0.85832682756358347</v>
      </c>
      <c r="J159" s="657">
        <v>15.25999144017964</v>
      </c>
      <c r="K159" s="657">
        <v>14.142110224260076</v>
      </c>
      <c r="L159" s="657">
        <v>13.844575341012217</v>
      </c>
      <c r="M159" s="657">
        <v>11.908146683495296</v>
      </c>
      <c r="N159" s="685">
        <v>13.506016258345518</v>
      </c>
      <c r="O159" s="685">
        <v>14.093737345284643</v>
      </c>
      <c r="P159" s="685">
        <v>13.561401669207681</v>
      </c>
      <c r="Q159" s="685">
        <v>10.847839994610888</v>
      </c>
    </row>
    <row r="160" spans="1:17">
      <c r="A160" s="684">
        <v>41214</v>
      </c>
      <c r="B160" s="687">
        <v>17.612684294187734</v>
      </c>
      <c r="C160" s="687">
        <v>22.304073766235597</v>
      </c>
      <c r="D160" s="687">
        <v>22.344244471817778</v>
      </c>
      <c r="E160" s="687">
        <v>13.551364309777536</v>
      </c>
      <c r="F160" s="657">
        <v>0.59379973121088281</v>
      </c>
      <c r="G160" s="657">
        <v>0.41524381233178459</v>
      </c>
      <c r="H160" s="657">
        <v>0.30374223514378257</v>
      </c>
      <c r="I160" s="657">
        <v>0.65213813713171465</v>
      </c>
      <c r="J160" s="657">
        <v>15.835958350713078</v>
      </c>
      <c r="K160" s="657">
        <v>14.671643226533963</v>
      </c>
      <c r="L160" s="657">
        <v>14.401478139783949</v>
      </c>
      <c r="M160" s="657">
        <v>12.691214546176708</v>
      </c>
      <c r="N160" s="685">
        <v>14.198612530608845</v>
      </c>
      <c r="O160" s="685">
        <v>14.562473647217693</v>
      </c>
      <c r="P160" s="685">
        <v>14.155181355299828</v>
      </c>
      <c r="Q160" s="685">
        <v>11.300603814961475</v>
      </c>
    </row>
    <row r="161" spans="1:17">
      <c r="A161" s="684">
        <v>41244</v>
      </c>
      <c r="B161" s="687">
        <v>17.746043279946225</v>
      </c>
      <c r="C161" s="687">
        <v>22.450272495687145</v>
      </c>
      <c r="D161" s="687">
        <v>22.478359458216879</v>
      </c>
      <c r="E161" s="687">
        <v>13.689662781441571</v>
      </c>
      <c r="F161" s="657">
        <v>0.7571758144924009</v>
      </c>
      <c r="G161" s="657">
        <v>0.65547994049798652</v>
      </c>
      <c r="H161" s="657">
        <v>0.60022162113495114</v>
      </c>
      <c r="I161" s="657">
        <v>1.0205501712049028</v>
      </c>
      <c r="J161" s="657">
        <v>14.458837468967612</v>
      </c>
      <c r="K161" s="657">
        <v>14.591064694226477</v>
      </c>
      <c r="L161" s="657">
        <v>14.442960365229055</v>
      </c>
      <c r="M161" s="657">
        <v>10.487527677424186</v>
      </c>
      <c r="N161" s="685">
        <v>14.637275845948466</v>
      </c>
      <c r="O161" s="685">
        <v>14.945648256140634</v>
      </c>
      <c r="P161" s="685">
        <v>14.69255460546478</v>
      </c>
      <c r="Q161" s="685">
        <v>11.350665896597032</v>
      </c>
    </row>
    <row r="162" spans="1:17">
      <c r="A162" s="684">
        <v>41275</v>
      </c>
      <c r="B162" s="687">
        <v>17.83749878548052</v>
      </c>
      <c r="C162" s="687">
        <v>22.85892306372703</v>
      </c>
      <c r="D162" s="687">
        <v>22.648841111479985</v>
      </c>
      <c r="E162" s="687">
        <v>13.795594035548802</v>
      </c>
      <c r="F162" s="657">
        <v>0.51535716492725858</v>
      </c>
      <c r="G162" s="657">
        <v>1.8202476968526318</v>
      </c>
      <c r="H162" s="657">
        <v>0.75842569196386556</v>
      </c>
      <c r="I162" s="657">
        <v>0.7738047006595169</v>
      </c>
      <c r="J162" s="657">
        <v>9.2197348459669524</v>
      </c>
      <c r="K162" s="657">
        <v>11.020154320703639</v>
      </c>
      <c r="L162" s="657">
        <v>8.2486019491768161</v>
      </c>
      <c r="M162" s="657">
        <v>10.506442103627792</v>
      </c>
      <c r="N162" s="685">
        <v>14.005942622570759</v>
      </c>
      <c r="O162" s="685">
        <v>14.349479517841171</v>
      </c>
      <c r="P162" s="685">
        <v>13.697676333964184</v>
      </c>
      <c r="Q162" s="685">
        <v>11.201644088008511</v>
      </c>
    </row>
    <row r="163" spans="1:17">
      <c r="A163" s="684">
        <v>41306</v>
      </c>
      <c r="B163" s="687">
        <v>17.990396013949795</v>
      </c>
      <c r="C163" s="687">
        <v>22.859380937190739</v>
      </c>
      <c r="D163" s="687">
        <v>22.64852118332227</v>
      </c>
      <c r="E163" s="687">
        <v>13.917342654082166</v>
      </c>
      <c r="F163" s="657">
        <v>0.85716742189062489</v>
      </c>
      <c r="G163" s="657">
        <v>2.0030403988534921E-3</v>
      </c>
      <c r="H163" s="657">
        <v>-1.4125586211700192E-3</v>
      </c>
      <c r="I163" s="657">
        <v>0.8825181302062004</v>
      </c>
      <c r="J163" s="657">
        <v>9.8497729232185325</v>
      </c>
      <c r="K163" s="657">
        <v>10.851714125729021</v>
      </c>
      <c r="L163" s="657">
        <v>8.1209983840519495</v>
      </c>
      <c r="M163" s="657">
        <v>10.777756076913738</v>
      </c>
      <c r="N163" s="685">
        <v>13.702565530110633</v>
      </c>
      <c r="O163" s="685">
        <v>14.183627080643562</v>
      </c>
      <c r="P163" s="685">
        <v>13.373326169746921</v>
      </c>
      <c r="Q163" s="685">
        <v>11.316308404411867</v>
      </c>
    </row>
    <row r="164" spans="1:17">
      <c r="A164" s="684">
        <v>41334</v>
      </c>
      <c r="B164" s="687">
        <v>18.101588744102823</v>
      </c>
      <c r="C164" s="687">
        <v>22.801329553140594</v>
      </c>
      <c r="D164" s="687">
        <v>22.877613472490474</v>
      </c>
      <c r="E164" s="687">
        <v>14.00288979323591</v>
      </c>
      <c r="F164" s="657">
        <v>0.6180671624282732</v>
      </c>
      <c r="G164" s="657">
        <v>-0.25394993945658195</v>
      </c>
      <c r="H164" s="657">
        <v>1.0115110267636402</v>
      </c>
      <c r="I164" s="657">
        <v>0.61468012450388521</v>
      </c>
      <c r="J164" s="657">
        <v>9.2528865993190834</v>
      </c>
      <c r="K164" s="657">
        <v>7.0982063546044554</v>
      </c>
      <c r="L164" s="657">
        <v>5.4808931512680363</v>
      </c>
      <c r="M164" s="657">
        <v>9.0239970529385296</v>
      </c>
      <c r="N164" s="685">
        <v>13.302427234551828</v>
      </c>
      <c r="O164" s="685">
        <v>13.444535500213178</v>
      </c>
      <c r="P164" s="685">
        <v>12.471772059089767</v>
      </c>
      <c r="Q164" s="685">
        <v>11.113650688632594</v>
      </c>
    </row>
    <row r="165" spans="1:17">
      <c r="A165" s="684">
        <v>41365</v>
      </c>
      <c r="B165" s="687">
        <v>18.214157021969296</v>
      </c>
      <c r="C165" s="687">
        <v>22.897382177508707</v>
      </c>
      <c r="D165" s="687">
        <v>23.014182262017709</v>
      </c>
      <c r="E165" s="687">
        <v>14.126843708744094</v>
      </c>
      <c r="F165" s="657">
        <v>0.6218696019328428</v>
      </c>
      <c r="G165" s="657">
        <v>0.42125887503293852</v>
      </c>
      <c r="H165" s="657">
        <v>0.59695382864761803</v>
      </c>
      <c r="I165" s="657">
        <v>0.88520239278080393</v>
      </c>
      <c r="J165" s="657">
        <v>9.6566168794887073</v>
      </c>
      <c r="K165" s="657">
        <v>7.221755856762611</v>
      </c>
      <c r="L165" s="657">
        <v>5.6992522606079374</v>
      </c>
      <c r="M165" s="657">
        <v>9.74084629327767</v>
      </c>
      <c r="N165" s="685">
        <v>12.965807367702602</v>
      </c>
      <c r="O165" s="685">
        <v>12.811734928471727</v>
      </c>
      <c r="P165" s="685">
        <v>11.725222996962815</v>
      </c>
      <c r="Q165" s="685">
        <v>10.98979575225288</v>
      </c>
    </row>
    <row r="166" spans="1:17">
      <c r="A166" s="684">
        <v>41395</v>
      </c>
      <c r="B166" s="687">
        <v>18.315794774761567</v>
      </c>
      <c r="C166" s="687">
        <v>22.913025308913877</v>
      </c>
      <c r="D166" s="687">
        <v>22.782120319102685</v>
      </c>
      <c r="E166" s="687">
        <v>14.202115468695393</v>
      </c>
      <c r="F166" s="657">
        <v>0.5580151344346016</v>
      </c>
      <c r="G166" s="657">
        <v>6.8318427337671156E-2</v>
      </c>
      <c r="H166" s="657">
        <v>-1.0083432045205274</v>
      </c>
      <c r="I166" s="657">
        <v>0.53282786660057768</v>
      </c>
      <c r="J166" s="657">
        <v>9.3854886249744016</v>
      </c>
      <c r="K166" s="657">
        <v>6.5098957366409627</v>
      </c>
      <c r="L166" s="657">
        <v>3.8097719379587893</v>
      </c>
      <c r="M166" s="657">
        <v>8.8790983348960992</v>
      </c>
      <c r="N166" s="685">
        <v>12.556866053914206</v>
      </c>
      <c r="O166" s="685">
        <v>12.102747820138186</v>
      </c>
      <c r="P166" s="685">
        <v>10.794566813958555</v>
      </c>
      <c r="Q166" s="685">
        <v>10.69620727457238</v>
      </c>
    </row>
    <row r="167" spans="1:17">
      <c r="A167" s="684">
        <v>41426</v>
      </c>
      <c r="B167" s="687">
        <v>18.435506227982486</v>
      </c>
      <c r="C167" s="687">
        <v>22.985696094005331</v>
      </c>
      <c r="D167" s="687">
        <v>22.842043346719787</v>
      </c>
      <c r="E167" s="687">
        <v>14.318188307013829</v>
      </c>
      <c r="F167" s="657">
        <v>0.65359682554358345</v>
      </c>
      <c r="G167" s="657">
        <v>0.31715927561596352</v>
      </c>
      <c r="H167" s="657">
        <v>0.26302656108289291</v>
      </c>
      <c r="I167" s="657">
        <v>0.81729259682676281</v>
      </c>
      <c r="J167" s="657">
        <v>8.4414880340881062</v>
      </c>
      <c r="K167" s="657">
        <v>5.3655446089301142</v>
      </c>
      <c r="L167" s="657">
        <v>3.8171770848924891</v>
      </c>
      <c r="M167" s="657">
        <v>9.4787687905569218</v>
      </c>
      <c r="N167" s="685">
        <v>11.999011353013056</v>
      </c>
      <c r="O167" s="685">
        <v>11.162114368040669</v>
      </c>
      <c r="P167" s="685">
        <v>9.8257286885526742</v>
      </c>
      <c r="Q167" s="685">
        <v>10.533112326161456</v>
      </c>
    </row>
    <row r="168" spans="1:17">
      <c r="A168" s="684">
        <v>41456</v>
      </c>
      <c r="B168" s="687">
        <v>18.546766211250496</v>
      </c>
      <c r="C168" s="687">
        <v>23.350465561939973</v>
      </c>
      <c r="D168" s="687">
        <v>23.467937281880062</v>
      </c>
      <c r="E168" s="687">
        <v>14.424573942263338</v>
      </c>
      <c r="F168" s="657">
        <v>0.60350923859705452</v>
      </c>
      <c r="G168" s="657">
        <v>1.5869411413203833</v>
      </c>
      <c r="H168" s="657">
        <v>2.7400960836113426</v>
      </c>
      <c r="I168" s="657">
        <v>0.74301044914597125</v>
      </c>
      <c r="J168" s="657">
        <v>8.8488391514992788</v>
      </c>
      <c r="K168" s="657">
        <v>7.3255223183317231</v>
      </c>
      <c r="L168" s="657">
        <v>6.9416183517887378</v>
      </c>
      <c r="M168" s="657">
        <v>10.050130849138011</v>
      </c>
      <c r="N168" s="685">
        <v>11.443012104935434</v>
      </c>
      <c r="O168" s="685">
        <v>10.452335258094299</v>
      </c>
      <c r="P168" s="685">
        <v>9.1291219704226538</v>
      </c>
      <c r="Q168" s="685">
        <v>10.408968431360346</v>
      </c>
    </row>
    <row r="169" spans="1:17">
      <c r="A169" s="684">
        <v>41487</v>
      </c>
      <c r="B169" s="687">
        <v>18.604856266579883</v>
      </c>
      <c r="C169" s="687">
        <v>23.714116881434556</v>
      </c>
      <c r="D169" s="687">
        <v>23.669831132279288</v>
      </c>
      <c r="E169" s="687">
        <v>14.50826280178007</v>
      </c>
      <c r="F169" s="657">
        <v>0.31320853817712846</v>
      </c>
      <c r="G169" s="657">
        <v>1.5573621799100881</v>
      </c>
      <c r="H169" s="657">
        <v>0.86029653128105088</v>
      </c>
      <c r="I169" s="657">
        <v>0.58018254023799953</v>
      </c>
      <c r="J169" s="657">
        <v>8.4305263513531106</v>
      </c>
      <c r="K169" s="657">
        <v>8.012248737729724</v>
      </c>
      <c r="L169" s="657">
        <v>7.3051902649128921</v>
      </c>
      <c r="M169" s="657">
        <v>10.02208513843571</v>
      </c>
      <c r="N169" s="685">
        <v>10.946160372968516</v>
      </c>
      <c r="O169" s="685">
        <v>9.8728828067413055</v>
      </c>
      <c r="P169" s="685">
        <v>8.5939197379597712</v>
      </c>
      <c r="Q169" s="685">
        <v>10.363339573207329</v>
      </c>
    </row>
    <row r="170" spans="1:17">
      <c r="A170" s="684">
        <v>41518</v>
      </c>
      <c r="B170" s="687">
        <v>18.747977042837011</v>
      </c>
      <c r="C170" s="687">
        <v>23.724452690399499</v>
      </c>
      <c r="D170" s="687">
        <v>23.868907912699953</v>
      </c>
      <c r="E170" s="687">
        <v>14.634033699597946</v>
      </c>
      <c r="F170" s="657">
        <v>0.76926569174424142</v>
      </c>
      <c r="G170" s="657">
        <v>4.3585046901047919E-2</v>
      </c>
      <c r="H170" s="657">
        <v>0.84105703715468239</v>
      </c>
      <c r="I170" s="657">
        <v>0.8668915054560834</v>
      </c>
      <c r="J170" s="657">
        <v>8.0126778501701637</v>
      </c>
      <c r="K170" s="657">
        <v>7.3176368005542685</v>
      </c>
      <c r="L170" s="657">
        <v>7.3400884385738472</v>
      </c>
      <c r="M170" s="657">
        <v>9.6265619354864231</v>
      </c>
      <c r="N170" s="685">
        <v>10.439702726236364</v>
      </c>
      <c r="O170" s="685">
        <v>9.3700546498181581</v>
      </c>
      <c r="P170" s="685">
        <v>8.1248001470126052</v>
      </c>
      <c r="Q170" s="685">
        <v>10.236031070962609</v>
      </c>
    </row>
    <row r="171" spans="1:17">
      <c r="A171" s="684">
        <v>41548</v>
      </c>
      <c r="B171" s="687">
        <v>18.891832468044338</v>
      </c>
      <c r="C171" s="687">
        <v>23.867333220685545</v>
      </c>
      <c r="D171" s="687">
        <v>23.970671746680235</v>
      </c>
      <c r="E171" s="687">
        <v>14.7574724204598</v>
      </c>
      <c r="F171" s="657">
        <v>0.76731172050527907</v>
      </c>
      <c r="G171" s="657">
        <v>0.60225005883429761</v>
      </c>
      <c r="H171" s="657">
        <v>0.42634474250971754</v>
      </c>
      <c r="I171" s="657">
        <v>0.84350441850660263</v>
      </c>
      <c r="J171" s="657">
        <v>7.8995785141723509</v>
      </c>
      <c r="K171" s="657">
        <v>7.4531993403554004</v>
      </c>
      <c r="L171" s="657">
        <v>7.6048054842400541</v>
      </c>
      <c r="M171" s="657">
        <v>9.6104509231820412</v>
      </c>
      <c r="N171" s="685">
        <v>9.8494585086368911</v>
      </c>
      <c r="O171" s="685">
        <v>8.8373642171498652</v>
      </c>
      <c r="P171" s="685">
        <v>7.6441774646394665</v>
      </c>
      <c r="Q171" s="685">
        <v>10.051199192582379</v>
      </c>
    </row>
    <row r="172" spans="1:17">
      <c r="A172" s="684">
        <v>41579</v>
      </c>
      <c r="B172" s="687">
        <v>19.036844712339786</v>
      </c>
      <c r="C172" s="687">
        <v>23.992740866955614</v>
      </c>
      <c r="D172" s="687">
        <v>24.097222994073586</v>
      </c>
      <c r="E172" s="687">
        <v>14.884533622915647</v>
      </c>
      <c r="F172" s="657">
        <v>0.76759226263908775</v>
      </c>
      <c r="G172" s="657">
        <v>0.52543635734460747</v>
      </c>
      <c r="H172" s="657">
        <v>0.5279420148535372</v>
      </c>
      <c r="I172" s="657">
        <v>0.86099569652381036</v>
      </c>
      <c r="J172" s="657">
        <v>8.0859929943900255</v>
      </c>
      <c r="K172" s="657">
        <v>7.5711151174381417</v>
      </c>
      <c r="L172" s="657">
        <v>7.8453246627640318</v>
      </c>
      <c r="M172" s="657">
        <v>9.8378973707924509</v>
      </c>
      <c r="N172" s="685">
        <v>9.2445251615905288</v>
      </c>
      <c r="O172" s="685">
        <v>8.2861558728449189</v>
      </c>
      <c r="P172" s="685">
        <v>7.1534396604769386</v>
      </c>
      <c r="Q172" s="685">
        <v>9.8290721386293196</v>
      </c>
    </row>
    <row r="173" spans="1:17">
      <c r="A173" s="684">
        <v>41609</v>
      </c>
      <c r="B173" s="687">
        <v>19.186429094809334</v>
      </c>
      <c r="C173" s="687">
        <v>24.151225403136092</v>
      </c>
      <c r="D173" s="687">
        <v>24.264946581667541</v>
      </c>
      <c r="E173" s="687">
        <v>15.02521342774288</v>
      </c>
      <c r="F173" s="657">
        <v>0.78576247655467313</v>
      </c>
      <c r="G173" s="657">
        <v>0.66055202721233397</v>
      </c>
      <c r="H173" s="657">
        <v>0.69602869855669258</v>
      </c>
      <c r="I173" s="657">
        <v>0.94514083135697113</v>
      </c>
      <c r="J173" s="657">
        <v>8.1166589765438371</v>
      </c>
      <c r="K173" s="657">
        <v>7.5765356869308036</v>
      </c>
      <c r="L173" s="657">
        <v>7.9480316469340115</v>
      </c>
      <c r="M173" s="657">
        <v>9.7559060995414129</v>
      </c>
      <c r="N173" s="685">
        <v>8.7502479452090611</v>
      </c>
      <c r="O173" s="685">
        <v>7.7497280673792428</v>
      </c>
      <c r="P173" s="685">
        <v>6.6762618119860919</v>
      </c>
      <c r="Q173" s="685">
        <v>9.7708147945860535</v>
      </c>
    </row>
    <row r="174" spans="1:17">
      <c r="A174" s="684">
        <v>41640</v>
      </c>
      <c r="B174" s="687">
        <v>19.293746763199437</v>
      </c>
      <c r="C174" s="687">
        <v>24.195363498043498</v>
      </c>
      <c r="D174" s="687">
        <v>24.247220716653509</v>
      </c>
      <c r="E174" s="687">
        <v>15.152708910827801</v>
      </c>
      <c r="F174" s="657">
        <v>0.55934154219002652</v>
      </c>
      <c r="G174" s="657">
        <v>0.18275716519823121</v>
      </c>
      <c r="H174" s="657">
        <v>-7.3051325105428E-2</v>
      </c>
      <c r="I174" s="657">
        <v>0.84854357442610884</v>
      </c>
      <c r="J174" s="657">
        <v>8.1639695970394826</v>
      </c>
      <c r="K174" s="657">
        <v>5.8464715533215887</v>
      </c>
      <c r="L174" s="657">
        <v>7.0572246822966793</v>
      </c>
      <c r="M174" s="657">
        <v>9.8373065471624788</v>
      </c>
      <c r="N174" s="685">
        <v>8.6620728487790171</v>
      </c>
      <c r="O174" s="685">
        <v>7.3270432897622761</v>
      </c>
      <c r="P174" s="685">
        <v>6.5844513462960981</v>
      </c>
      <c r="Q174" s="685">
        <v>9.7186767605404576</v>
      </c>
    </row>
    <row r="175" spans="1:17">
      <c r="A175" s="684">
        <v>41671</v>
      </c>
      <c r="B175" s="687">
        <v>19.392068033681699</v>
      </c>
      <c r="C175" s="687">
        <v>24.338217244306843</v>
      </c>
      <c r="D175" s="687">
        <v>24.446840829178985</v>
      </c>
      <c r="E175" s="687">
        <v>15.245329881237176</v>
      </c>
      <c r="F175" s="657">
        <v>0.50960174656069923</v>
      </c>
      <c r="G175" s="657">
        <v>0.59041785536677938</v>
      </c>
      <c r="H175" s="657">
        <v>0.82327007642724626</v>
      </c>
      <c r="I175" s="657">
        <v>0.61125024544746176</v>
      </c>
      <c r="J175" s="657">
        <v>7.7912238210045226</v>
      </c>
      <c r="K175" s="657">
        <v>6.469275398049529</v>
      </c>
      <c r="L175" s="657">
        <v>7.9401194952231444</v>
      </c>
      <c r="M175" s="657">
        <v>9.5419596985024384</v>
      </c>
      <c r="N175" s="685">
        <v>8.4925615546890914</v>
      </c>
      <c r="O175" s="685">
        <v>6.9780802705345941</v>
      </c>
      <c r="P175" s="685">
        <v>6.5788780279008527</v>
      </c>
      <c r="Q175" s="685">
        <v>9.6200839200975352</v>
      </c>
    </row>
    <row r="176" spans="1:17">
      <c r="A176" s="684">
        <v>41699</v>
      </c>
      <c r="B176" s="687">
        <v>19.53837309499205</v>
      </c>
      <c r="C176" s="687">
        <v>24.420926888162281</v>
      </c>
      <c r="D176" s="687">
        <v>24.584494870799862</v>
      </c>
      <c r="E176" s="687">
        <v>15.396511071934935</v>
      </c>
      <c r="F176" s="657">
        <v>0.75445827157906065</v>
      </c>
      <c r="G176" s="657">
        <v>0.33983443826307813</v>
      </c>
      <c r="H176" s="657">
        <v>0.5630749698201386</v>
      </c>
      <c r="I176" s="657">
        <v>0.99165575212525758</v>
      </c>
      <c r="J176" s="657">
        <v>7.9373383806286348</v>
      </c>
      <c r="K176" s="657">
        <v>7.1030828761413547</v>
      </c>
      <c r="L176" s="657">
        <v>7.4609241928221799</v>
      </c>
      <c r="M176" s="657">
        <v>9.9523833956917418</v>
      </c>
      <c r="N176" s="685">
        <v>8.3840459901615212</v>
      </c>
      <c r="O176" s="685">
        <v>6.9791808033339207</v>
      </c>
      <c r="P176" s="685">
        <v>6.743501287222851</v>
      </c>
      <c r="Q176" s="685">
        <v>9.6965107658853835</v>
      </c>
    </row>
    <row r="177" spans="1:17">
      <c r="A177" s="684">
        <v>41730</v>
      </c>
      <c r="B177" s="687">
        <v>19.661609684182203</v>
      </c>
      <c r="C177" s="687">
        <v>24.511037509580881</v>
      </c>
      <c r="D177" s="687">
        <v>24.635379823461722</v>
      </c>
      <c r="E177" s="687">
        <v>15.529611862206909</v>
      </c>
      <c r="F177" s="657">
        <v>0.6307413037462174</v>
      </c>
      <c r="G177" s="657">
        <v>0.36898935831251883</v>
      </c>
      <c r="H177" s="657">
        <v>0.20697985835901328</v>
      </c>
      <c r="I177" s="657">
        <v>0.86448669864300287</v>
      </c>
      <c r="J177" s="657">
        <v>7.9468550779870775</v>
      </c>
      <c r="K177" s="657">
        <v>7.0473354532956636</v>
      </c>
      <c r="L177" s="657">
        <v>7.0443413673646607</v>
      </c>
      <c r="M177" s="657">
        <v>9.9298058531966653</v>
      </c>
      <c r="N177" s="685">
        <v>8.2456757322571637</v>
      </c>
      <c r="O177" s="685">
        <v>6.9656508264682166</v>
      </c>
      <c r="P177" s="685">
        <v>6.8539777125764383</v>
      </c>
      <c r="Q177" s="685">
        <v>9.7132993277888513</v>
      </c>
    </row>
    <row r="178" spans="1:17">
      <c r="A178" s="684">
        <v>41760</v>
      </c>
      <c r="B178" s="687">
        <v>19.816814259843532</v>
      </c>
      <c r="C178" s="687">
        <v>24.667725165844583</v>
      </c>
      <c r="D178" s="687">
        <v>24.767700438567182</v>
      </c>
      <c r="E178" s="687">
        <v>15.661705305304181</v>
      </c>
      <c r="F178" s="657">
        <v>0.78937878512659099</v>
      </c>
      <c r="G178" s="657">
        <v>0.639253463679196</v>
      </c>
      <c r="H178" s="657">
        <v>0.53711619651767328</v>
      </c>
      <c r="I178" s="657">
        <v>0.85059075699590747</v>
      </c>
      <c r="J178" s="657">
        <v>8.1952189546822716</v>
      </c>
      <c r="K178" s="657">
        <v>7.6580889396917557</v>
      </c>
      <c r="L178" s="657">
        <v>8.7155194145805623</v>
      </c>
      <c r="M178" s="657">
        <v>10.27727059272295</v>
      </c>
      <c r="N178" s="685">
        <v>8.1512387352922282</v>
      </c>
      <c r="O178" s="685">
        <v>7.061104404161993</v>
      </c>
      <c r="P178" s="685">
        <v>7.2595219301149925</v>
      </c>
      <c r="Q178" s="685">
        <v>9.8288602901704305</v>
      </c>
    </row>
    <row r="179" spans="1:17">
      <c r="A179" s="684">
        <v>41791</v>
      </c>
      <c r="B179" s="687">
        <v>19.976421164471258</v>
      </c>
      <c r="C179" s="687">
        <v>24.827793378749881</v>
      </c>
      <c r="D179" s="687">
        <v>24.932168187045662</v>
      </c>
      <c r="E179" s="687">
        <v>15.797778659810096</v>
      </c>
      <c r="F179" s="657">
        <v>0.80541151839501557</v>
      </c>
      <c r="G179" s="657">
        <v>0.64889734188757431</v>
      </c>
      <c r="H179" s="657">
        <v>0.66404125359323762</v>
      </c>
      <c r="I179" s="657">
        <v>0.86882846952706894</v>
      </c>
      <c r="J179" s="657">
        <v>8.3584085917308908</v>
      </c>
      <c r="K179" s="657">
        <v>8.0141026715521981</v>
      </c>
      <c r="L179" s="657">
        <v>9.1503409244078178</v>
      </c>
      <c r="M179" s="657">
        <v>10.333642225332955</v>
      </c>
      <c r="N179" s="685">
        <v>8.1460114039218308</v>
      </c>
      <c r="O179" s="685">
        <v>7.2791503405589815</v>
      </c>
      <c r="P179" s="685">
        <v>7.6997524180064865</v>
      </c>
      <c r="Q179" s="685">
        <v>9.9005390012740566</v>
      </c>
    </row>
    <row r="180" spans="1:17">
      <c r="A180" s="684">
        <v>41821</v>
      </c>
      <c r="B180" s="687">
        <v>20.116579280113434</v>
      </c>
      <c r="C180" s="687">
        <v>24.932821703083832</v>
      </c>
      <c r="D180" s="687">
        <v>25.005293508952789</v>
      </c>
      <c r="E180" s="687">
        <v>15.931665841797416</v>
      </c>
      <c r="F180" s="657">
        <v>0.70161774468117566</v>
      </c>
      <c r="G180" s="657">
        <v>0.42302722087193018</v>
      </c>
      <c r="H180" s="657">
        <v>0.29329708254223319</v>
      </c>
      <c r="I180" s="657">
        <v>0.84750637966547071</v>
      </c>
      <c r="J180" s="657">
        <v>8.4640796728795102</v>
      </c>
      <c r="K180" s="657">
        <v>6.7765507156440394</v>
      </c>
      <c r="L180" s="657">
        <v>6.5508792213269755</v>
      </c>
      <c r="M180" s="657">
        <v>10.4480860617891</v>
      </c>
      <c r="N180" s="685">
        <v>8.1177262346332881</v>
      </c>
      <c r="O180" s="685">
        <v>7.2322415863009084</v>
      </c>
      <c r="P180" s="685">
        <v>7.6617485743622389</v>
      </c>
      <c r="Q180" s="685">
        <v>9.9363004296203297</v>
      </c>
    </row>
    <row r="181" spans="1:17">
      <c r="A181" s="684">
        <v>41852</v>
      </c>
      <c r="B181" s="687">
        <v>20.21850209207896</v>
      </c>
      <c r="C181" s="687">
        <v>25.066719680826715</v>
      </c>
      <c r="D181" s="687">
        <v>25.136983092732645</v>
      </c>
      <c r="E181" s="687">
        <v>16.02857730797777</v>
      </c>
      <c r="F181" s="657">
        <v>0.50666075253799947</v>
      </c>
      <c r="G181" s="657">
        <v>0.53703499482500205</v>
      </c>
      <c r="H181" s="657">
        <v>0.52664682273258101</v>
      </c>
      <c r="I181" s="657">
        <v>0.60829461992669953</v>
      </c>
      <c r="J181" s="657">
        <v>8.673250695291248</v>
      </c>
      <c r="K181" s="657">
        <v>5.7037873522968603</v>
      </c>
      <c r="L181" s="657">
        <v>6.1984048481552376</v>
      </c>
      <c r="M181" s="657">
        <v>10.478956212532674</v>
      </c>
      <c r="N181" s="685">
        <v>8.1406989103472966</v>
      </c>
      <c r="O181" s="685">
        <v>7.0370673979906053</v>
      </c>
      <c r="P181" s="685">
        <v>7.5637856762576856</v>
      </c>
      <c r="Q181" s="685">
        <v>9.9765860688659345</v>
      </c>
    </row>
    <row r="182" spans="1:17">
      <c r="A182" s="684">
        <v>41883</v>
      </c>
      <c r="B182" s="687">
        <v>20.314664946104571</v>
      </c>
      <c r="C182" s="687">
        <v>25.19376799985891</v>
      </c>
      <c r="D182" s="687">
        <v>25.257762120881392</v>
      </c>
      <c r="E182" s="687">
        <v>16.117348596726824</v>
      </c>
      <c r="F182" s="657">
        <v>0.47561809271362721</v>
      </c>
      <c r="G182" s="657">
        <v>0.50684062633601279</v>
      </c>
      <c r="H182" s="657">
        <v>0.48048338857205436</v>
      </c>
      <c r="I182" s="657">
        <v>0.55383136658592269</v>
      </c>
      <c r="J182" s="657">
        <v>8.3565704165727066</v>
      </c>
      <c r="K182" s="657">
        <v>6.1932527111742148</v>
      </c>
      <c r="L182" s="657">
        <v>5.8186751285862961</v>
      </c>
      <c r="M182" s="657">
        <v>10.136063149626546</v>
      </c>
      <c r="N182" s="685">
        <v>8.1695015568678286</v>
      </c>
      <c r="O182" s="685">
        <v>6.941741005730762</v>
      </c>
      <c r="P182" s="685">
        <v>7.4303661339240588</v>
      </c>
      <c r="Q182" s="685">
        <v>10.018133099365123</v>
      </c>
    </row>
    <row r="183" spans="1:17">
      <c r="A183" s="684">
        <v>41913</v>
      </c>
      <c r="B183" s="687">
        <v>20.415286937423723</v>
      </c>
      <c r="C183" s="687">
        <v>25.353270446722497</v>
      </c>
      <c r="D183" s="687">
        <v>25.416611098908994</v>
      </c>
      <c r="E183" s="687">
        <v>16.193998800605321</v>
      </c>
      <c r="F183" s="657">
        <v>0.49531701155842206</v>
      </c>
      <c r="G183" s="657">
        <v>0.63310278503985973</v>
      </c>
      <c r="H183" s="657">
        <v>0.62891152932459249</v>
      </c>
      <c r="I183" s="657">
        <v>0.4755757649497232</v>
      </c>
      <c r="J183" s="657">
        <v>8.0640905108401615</v>
      </c>
      <c r="K183" s="657">
        <v>6.2258200876380601</v>
      </c>
      <c r="L183" s="657">
        <v>6.0321186135678957</v>
      </c>
      <c r="M183" s="657">
        <v>9.7342304916248192</v>
      </c>
      <c r="N183" s="685">
        <v>8.1819857370021296</v>
      </c>
      <c r="O183" s="685">
        <v>6.8389407353948855</v>
      </c>
      <c r="P183" s="685">
        <v>7.2951490340252443</v>
      </c>
      <c r="Q183" s="685">
        <v>10.025778497672183</v>
      </c>
    </row>
    <row r="184" spans="1:17">
      <c r="A184" s="684">
        <v>41944</v>
      </c>
      <c r="B184" s="687">
        <v>20.541116126786079</v>
      </c>
      <c r="C184" s="687">
        <v>25.506291983979601</v>
      </c>
      <c r="D184" s="687">
        <v>25.579975695188462</v>
      </c>
      <c r="E184" s="687">
        <v>16.303227768122159</v>
      </c>
      <c r="F184" s="657">
        <v>0.6163478855234511</v>
      </c>
      <c r="G184" s="657">
        <v>0.60355738948418447</v>
      </c>
      <c r="H184" s="657">
        <v>0.64274735779578618</v>
      </c>
      <c r="I184" s="657">
        <v>0.67450275167832652</v>
      </c>
      <c r="J184" s="657">
        <v>7.9018946531155789</v>
      </c>
      <c r="K184" s="657">
        <v>6.3083710419619008</v>
      </c>
      <c r="L184" s="657">
        <v>6.1532098594080349</v>
      </c>
      <c r="M184" s="657">
        <v>9.5313308508527665</v>
      </c>
      <c r="N184" s="685">
        <v>8.1654693275330015</v>
      </c>
      <c r="O184" s="685">
        <v>6.73456316885646</v>
      </c>
      <c r="P184" s="685">
        <v>7.1521330564425725</v>
      </c>
      <c r="Q184" s="685">
        <v>9.9976719083069909</v>
      </c>
    </row>
    <row r="185" spans="1:17">
      <c r="A185" s="684">
        <v>41974</v>
      </c>
      <c r="B185" s="687">
        <v>20.711375996889281</v>
      </c>
      <c r="C185" s="687">
        <v>25.704639536621034</v>
      </c>
      <c r="D185" s="687">
        <v>25.791626732747417</v>
      </c>
      <c r="E185" s="687">
        <v>16.457770167453464</v>
      </c>
      <c r="F185" s="657">
        <v>0.82887350936680071</v>
      </c>
      <c r="G185" s="657">
        <v>0.77764166099099941</v>
      </c>
      <c r="H185" s="657">
        <v>0.82740906434389594</v>
      </c>
      <c r="I185" s="657">
        <v>0.94792516874163502</v>
      </c>
      <c r="J185" s="657">
        <v>7.9480496060233703</v>
      </c>
      <c r="K185" s="657">
        <v>6.4320302906171705</v>
      </c>
      <c r="L185" s="657">
        <v>6.2917103317808323</v>
      </c>
      <c r="M185" s="657">
        <v>9.5343520183578914</v>
      </c>
      <c r="N185" s="685">
        <v>8.1505744479788476</v>
      </c>
      <c r="O185" s="685">
        <v>6.6409981976133414</v>
      </c>
      <c r="P185" s="685">
        <v>7.0137492865273865</v>
      </c>
      <c r="Q185" s="685">
        <v>9.9765140290500494</v>
      </c>
    </row>
    <row r="186" spans="1:17">
      <c r="A186" s="684">
        <v>42005</v>
      </c>
      <c r="B186" s="687">
        <v>20.878007904532971</v>
      </c>
      <c r="C186" s="687">
        <v>25.887459074899127</v>
      </c>
      <c r="D186" s="687">
        <v>25.969587175293615</v>
      </c>
      <c r="E186" s="687">
        <v>16.607471438932574</v>
      </c>
      <c r="F186" s="657">
        <v>0.80454291240098053</v>
      </c>
      <c r="G186" s="657">
        <v>0.71123167480186678</v>
      </c>
      <c r="H186" s="657">
        <v>0.68999309113078422</v>
      </c>
      <c r="I186" s="657">
        <v>0.90960847038170312</v>
      </c>
      <c r="J186" s="657">
        <v>8.2112674162144987</v>
      </c>
      <c r="K186" s="657">
        <v>6.9934703687855553</v>
      </c>
      <c r="L186" s="657">
        <v>7.1033562104589931</v>
      </c>
      <c r="M186" s="657">
        <v>9.6006762663092591</v>
      </c>
      <c r="N186" s="685">
        <v>8.154747237217391</v>
      </c>
      <c r="O186" s="685">
        <v>6.7358284605604171</v>
      </c>
      <c r="P186" s="685">
        <v>7.017965955174656</v>
      </c>
      <c r="Q186" s="685">
        <v>9.9548157270222397</v>
      </c>
    </row>
    <row r="187" spans="1:17">
      <c r="A187" s="684">
        <v>42036</v>
      </c>
      <c r="B187" s="687">
        <v>21.02335303942408</v>
      </c>
      <c r="C187" s="687">
        <v>26.076914104984191</v>
      </c>
      <c r="D187" s="687">
        <v>26.173123324139116</v>
      </c>
      <c r="E187" s="687">
        <v>16.736929074570043</v>
      </c>
      <c r="F187" s="657">
        <v>0.69616380813588963</v>
      </c>
      <c r="G187" s="657">
        <v>0.73184096413990052</v>
      </c>
      <c r="H187" s="657">
        <v>0.78374811070981065</v>
      </c>
      <c r="I187" s="657">
        <v>0.77951442586246655</v>
      </c>
      <c r="J187" s="657">
        <v>8.4121250137377519</v>
      </c>
      <c r="K187" s="657">
        <v>7.1438957226173185</v>
      </c>
      <c r="L187" s="657">
        <v>7.0613724980762917</v>
      </c>
      <c r="M187" s="657">
        <v>9.7839745348417608</v>
      </c>
      <c r="N187" s="685">
        <v>8.206049200868172</v>
      </c>
      <c r="O187" s="685">
        <v>6.7924671743511214</v>
      </c>
      <c r="P187" s="685">
        <v>6.9480513249516545</v>
      </c>
      <c r="Q187" s="685">
        <v>9.9727372792005546</v>
      </c>
    </row>
    <row r="188" spans="1:17">
      <c r="A188" s="684">
        <v>42064</v>
      </c>
      <c r="B188" s="687">
        <v>21.214631699264288</v>
      </c>
      <c r="C188" s="687">
        <v>26.286880485917834</v>
      </c>
      <c r="D188" s="687">
        <v>26.398322717013258</v>
      </c>
      <c r="E188" s="687">
        <v>16.910139643064337</v>
      </c>
      <c r="F188" s="657">
        <v>0.90983897516971823</v>
      </c>
      <c r="G188" s="657">
        <v>0.80518108886784134</v>
      </c>
      <c r="H188" s="657">
        <v>0.86042231217564968</v>
      </c>
      <c r="I188" s="657">
        <v>1.0349005347550237</v>
      </c>
      <c r="J188" s="657">
        <v>8.5793151565003445</v>
      </c>
      <c r="K188" s="657">
        <v>7.6407976089558209</v>
      </c>
      <c r="L188" s="657">
        <v>7.3779341643816441</v>
      </c>
      <c r="M188" s="657">
        <v>9.8309842019239948</v>
      </c>
      <c r="N188" s="685">
        <v>8.2597930929367127</v>
      </c>
      <c r="O188" s="685">
        <v>6.8403832496238977</v>
      </c>
      <c r="P188" s="685">
        <v>6.9439677892658036</v>
      </c>
      <c r="Q188" s="685">
        <v>9.9619973262872321</v>
      </c>
    </row>
    <row r="189" spans="1:17">
      <c r="A189" s="684">
        <v>42095</v>
      </c>
      <c r="B189" s="687">
        <v>21.380392159390304</v>
      </c>
      <c r="C189" s="687">
        <v>26.456944847596141</v>
      </c>
      <c r="D189" s="687">
        <v>26.562416363397158</v>
      </c>
      <c r="E189" s="687">
        <v>17.073059308324527</v>
      </c>
      <c r="F189" s="657">
        <v>0.78134969522833886</v>
      </c>
      <c r="G189" s="657">
        <v>0.64695528162579874</v>
      </c>
      <c r="H189" s="657">
        <v>0.62160633515607777</v>
      </c>
      <c r="I189" s="657">
        <v>0.96344364209323219</v>
      </c>
      <c r="J189" s="657">
        <v>8.7418197330550438</v>
      </c>
      <c r="K189" s="657">
        <v>7.9389023710426105</v>
      </c>
      <c r="L189" s="657">
        <v>7.8222319028351484</v>
      </c>
      <c r="M189" s="657">
        <v>9.9387380690033478</v>
      </c>
      <c r="N189" s="685">
        <v>8.3264621089786175</v>
      </c>
      <c r="O189" s="685">
        <v>6.9179161785732051</v>
      </c>
      <c r="P189" s="685">
        <v>7.0113357295294803</v>
      </c>
      <c r="Q189" s="685">
        <v>9.9625226937076086</v>
      </c>
    </row>
    <row r="190" spans="1:17">
      <c r="A190" s="684">
        <v>42125</v>
      </c>
      <c r="B190" s="687">
        <v>21.618510514727021</v>
      </c>
      <c r="C190" s="687">
        <v>26.787613638483506</v>
      </c>
      <c r="D190" s="687">
        <v>26.890064540311286</v>
      </c>
      <c r="E190" s="687">
        <v>17.267761282506829</v>
      </c>
      <c r="F190" s="657">
        <v>1.1137230484901772</v>
      </c>
      <c r="G190" s="657">
        <v>1.2498373972964982</v>
      </c>
      <c r="H190" s="657">
        <v>1.2335029028670179</v>
      </c>
      <c r="I190" s="657">
        <v>1.1404047198932179</v>
      </c>
      <c r="J190" s="657">
        <v>9.0917552703434072</v>
      </c>
      <c r="K190" s="657">
        <v>8.5937736795209734</v>
      </c>
      <c r="L190" s="657">
        <v>8.5690801493999462</v>
      </c>
      <c r="M190" s="657">
        <v>10.25466860660902</v>
      </c>
      <c r="N190" s="685">
        <v>8.4031336280847189</v>
      </c>
      <c r="O190" s="685">
        <v>7.0025926658919362</v>
      </c>
      <c r="P190" s="685">
        <v>7.010493910255013</v>
      </c>
      <c r="Q190" s="685">
        <v>9.9631098513197767</v>
      </c>
    </row>
    <row r="191" spans="1:17">
      <c r="A191" s="684">
        <v>42156</v>
      </c>
      <c r="B191" s="687">
        <v>21.820583372945002</v>
      </c>
      <c r="C191" s="687">
        <v>27.0095939146434</v>
      </c>
      <c r="D191" s="687">
        <v>27.084787878683937</v>
      </c>
      <c r="E191" s="687">
        <v>17.452686075207403</v>
      </c>
      <c r="F191" s="657">
        <v>0.93472146510891563</v>
      </c>
      <c r="G191" s="657">
        <v>0.82866760419820717</v>
      </c>
      <c r="H191" s="657">
        <v>0.72414604316303499</v>
      </c>
      <c r="I191" s="657">
        <v>1.0709251168992759</v>
      </c>
      <c r="J191" s="657">
        <v>9.2316946728858973</v>
      </c>
      <c r="K191" s="657">
        <v>8.7877343854525662</v>
      </c>
      <c r="L191" s="657">
        <v>8.6339049034521604</v>
      </c>
      <c r="M191" s="657">
        <v>10.475570338299708</v>
      </c>
      <c r="N191" s="685">
        <v>8.4784551915061517</v>
      </c>
      <c r="O191" s="685">
        <v>7.0753106618080004</v>
      </c>
      <c r="P191" s="685">
        <v>6.9816118811346763</v>
      </c>
      <c r="Q191" s="685">
        <v>9.9785248327905478</v>
      </c>
    </row>
    <row r="192" spans="1:17">
      <c r="A192" s="684">
        <v>42186</v>
      </c>
      <c r="B192" s="687">
        <v>21.962590707999503</v>
      </c>
      <c r="C192" s="687">
        <v>27.165002485614821</v>
      </c>
      <c r="D192" s="687">
        <v>27.230387216135153</v>
      </c>
      <c r="E192" s="687">
        <v>17.583795311763076</v>
      </c>
      <c r="F192" s="657">
        <v>0.65079531847243677</v>
      </c>
      <c r="G192" s="657">
        <v>0.57538284900746028</v>
      </c>
      <c r="H192" s="657">
        <v>0.53756868284652359</v>
      </c>
      <c r="I192" s="657">
        <v>0.75122669364873185</v>
      </c>
      <c r="J192" s="657">
        <v>9.1765672591809526</v>
      </c>
      <c r="K192" s="657">
        <v>8.9527804318068842</v>
      </c>
      <c r="L192" s="657">
        <v>8.898490659130637</v>
      </c>
      <c r="M192" s="657">
        <v>10.37009868504288</v>
      </c>
      <c r="N192" s="685">
        <v>8.5400672956181065</v>
      </c>
      <c r="O192" s="685">
        <v>7.2599269511256281</v>
      </c>
      <c r="P192" s="685">
        <v>7.180047344993266</v>
      </c>
      <c r="Q192" s="685">
        <v>9.975594837408817</v>
      </c>
    </row>
    <row r="193" spans="1:17">
      <c r="A193" s="684">
        <v>42217</v>
      </c>
      <c r="B193" s="687">
        <v>22.088633725550924</v>
      </c>
      <c r="C193" s="687">
        <v>27.328922869029586</v>
      </c>
      <c r="D193" s="687">
        <v>27.376376207438859</v>
      </c>
      <c r="E193" s="687">
        <v>17.696996509893253</v>
      </c>
      <c r="F193" s="657">
        <v>0.57389867719709342</v>
      </c>
      <c r="G193" s="657">
        <v>0.60342487913104204</v>
      </c>
      <c r="H193" s="657">
        <v>0.53612528586153207</v>
      </c>
      <c r="I193" s="657">
        <v>0.64378136871536917</v>
      </c>
      <c r="J193" s="657">
        <v>9.2496052623237031</v>
      </c>
      <c r="K193" s="657">
        <v>9.0247276748110306</v>
      </c>
      <c r="L193" s="657">
        <v>8.908758487225322</v>
      </c>
      <c r="M193" s="657">
        <v>10.409028635904418</v>
      </c>
      <c r="N193" s="685">
        <v>8.5908116049112504</v>
      </c>
      <c r="O193" s="685">
        <v>7.5371433884123862</v>
      </c>
      <c r="P193" s="685">
        <v>7.406916262645705</v>
      </c>
      <c r="Q193" s="685">
        <v>9.9736628550505912</v>
      </c>
    </row>
    <row r="194" spans="1:17">
      <c r="A194" s="684">
        <v>42248</v>
      </c>
      <c r="B194" s="687">
        <v>22.235417849058923</v>
      </c>
      <c r="C194" s="687">
        <v>27.501150687848366</v>
      </c>
      <c r="D194" s="687">
        <v>27.567492020620751</v>
      </c>
      <c r="E194" s="687">
        <v>17.829526829057503</v>
      </c>
      <c r="F194" s="657">
        <v>0.66452332603173592</v>
      </c>
      <c r="G194" s="657">
        <v>0.6302034648206204</v>
      </c>
      <c r="H194" s="657">
        <v>0.6981048614095261</v>
      </c>
      <c r="I194" s="657">
        <v>0.74888594282176957</v>
      </c>
      <c r="J194" s="657">
        <v>9.4550065583171961</v>
      </c>
      <c r="K194" s="657">
        <v>9.1585454307683474</v>
      </c>
      <c r="L194" s="657">
        <v>9.1446339888910124</v>
      </c>
      <c r="M194" s="657">
        <v>10.623200348712411</v>
      </c>
      <c r="N194" s="685">
        <v>8.6840286332178778</v>
      </c>
      <c r="O194" s="685">
        <v>7.7843928279885608</v>
      </c>
      <c r="P194" s="685">
        <v>7.6838804085595012</v>
      </c>
      <c r="Q194" s="685">
        <v>10.01728015755592</v>
      </c>
    </row>
    <row r="195" spans="1:17">
      <c r="A195" s="684">
        <v>42278</v>
      </c>
      <c r="B195" s="687">
        <v>22.333977386561358</v>
      </c>
      <c r="C195" s="687">
        <v>27.613701052541767</v>
      </c>
      <c r="D195" s="687">
        <v>27.675674144404496</v>
      </c>
      <c r="E195" s="687">
        <v>17.921251514318467</v>
      </c>
      <c r="F195" s="657">
        <v>0.44325471269075639</v>
      </c>
      <c r="G195" s="657">
        <v>0.40925692881328352</v>
      </c>
      <c r="H195" s="657">
        <v>0.39242642639680092</v>
      </c>
      <c r="I195" s="657">
        <v>0.514453839074833</v>
      </c>
      <c r="J195" s="657">
        <v>9.3983026298809467</v>
      </c>
      <c r="K195" s="657">
        <v>8.9157357847357446</v>
      </c>
      <c r="L195" s="657">
        <v>8.8881363321976146</v>
      </c>
      <c r="M195" s="657">
        <v>10.666004950232439</v>
      </c>
      <c r="N195" s="685">
        <v>8.7949885475052429</v>
      </c>
      <c r="O195" s="685">
        <v>8.0072301700239645</v>
      </c>
      <c r="P195" s="685">
        <v>7.9204157484806306</v>
      </c>
      <c r="Q195" s="685">
        <v>10.09581115247712</v>
      </c>
    </row>
    <row r="196" spans="1:17">
      <c r="A196" s="684">
        <v>42309</v>
      </c>
      <c r="B196" s="687">
        <v>22.480697842903421</v>
      </c>
      <c r="C196" s="687">
        <v>27.757316095362928</v>
      </c>
      <c r="D196" s="687">
        <v>27.803553204845148</v>
      </c>
      <c r="E196" s="687">
        <v>18.064889391067876</v>
      </c>
      <c r="F196" s="657">
        <v>0.65693832228175608</v>
      </c>
      <c r="G196" s="657">
        <v>0.52008617949436753</v>
      </c>
      <c r="H196" s="657">
        <v>0.46206303692337125</v>
      </c>
      <c r="I196" s="657">
        <v>0.80149467594184098</v>
      </c>
      <c r="J196" s="657">
        <v>9.4424358644664093</v>
      </c>
      <c r="K196" s="657">
        <v>8.8253679241074554</v>
      </c>
      <c r="L196" s="657">
        <v>8.692649032011925</v>
      </c>
      <c r="M196" s="657">
        <v>10.805600265183736</v>
      </c>
      <c r="N196" s="685">
        <v>8.9220518072238679</v>
      </c>
      <c r="O196" s="685">
        <v>8.214616349079046</v>
      </c>
      <c r="P196" s="685">
        <v>8.1294120915367927</v>
      </c>
      <c r="Q196" s="685">
        <v>10.201838807700927</v>
      </c>
    </row>
    <row r="197" spans="1:17">
      <c r="A197" s="684">
        <v>42339</v>
      </c>
      <c r="B197" s="687">
        <v>22.713157311958131</v>
      </c>
      <c r="C197" s="687">
        <v>27.990143507953452</v>
      </c>
      <c r="D197" s="687">
        <v>28.036385358738048</v>
      </c>
      <c r="E197" s="687">
        <v>18.288584261331977</v>
      </c>
      <c r="F197" s="657">
        <v>1.0340402716995356</v>
      </c>
      <c r="G197" s="657">
        <v>0.83879656012354686</v>
      </c>
      <c r="H197" s="657">
        <v>0.83741870032757593</v>
      </c>
      <c r="I197" s="657">
        <v>1.2382853026197107</v>
      </c>
      <c r="J197" s="657">
        <v>9.6651295180460508</v>
      </c>
      <c r="K197" s="657">
        <v>8.8914064251953135</v>
      </c>
      <c r="L197" s="657">
        <v>8.7034394892993685</v>
      </c>
      <c r="M197" s="657">
        <v>11.124314383117898</v>
      </c>
      <c r="N197" s="685">
        <v>9.0640446185597199</v>
      </c>
      <c r="O197" s="685">
        <v>8.4169749825845184</v>
      </c>
      <c r="P197" s="685">
        <v>8.3275322645020182</v>
      </c>
      <c r="Q197" s="685">
        <v>10.334656859776889</v>
      </c>
    </row>
    <row r="198" spans="1:17">
      <c r="A198" s="684">
        <v>42370</v>
      </c>
      <c r="B198" s="687">
        <v>22.90903204168637</v>
      </c>
      <c r="C198" s="687">
        <v>28.235626006291895</v>
      </c>
      <c r="D198" s="687">
        <v>28.285206737794031</v>
      </c>
      <c r="E198" s="687">
        <v>18.457497833142483</v>
      </c>
      <c r="F198" s="657">
        <v>0.86238441903060981</v>
      </c>
      <c r="G198" s="657">
        <v>0.87703193900627585</v>
      </c>
      <c r="H198" s="657">
        <v>0.88749450356100512</v>
      </c>
      <c r="I198" s="657">
        <v>0.92360113498585383</v>
      </c>
      <c r="J198" s="657">
        <v>9.7280552169559655</v>
      </c>
      <c r="K198" s="657">
        <v>9.0706736593920354</v>
      </c>
      <c r="L198" s="657">
        <v>8.9166591169512301</v>
      </c>
      <c r="M198" s="657">
        <v>11.139723473333381</v>
      </c>
      <c r="N198" s="685">
        <v>9.1895367249677715</v>
      </c>
      <c r="O198" s="685">
        <v>8.5879569560624311</v>
      </c>
      <c r="P198" s="685">
        <v>8.4767150325088956</v>
      </c>
      <c r="Q198" s="685">
        <v>10.462705102805755</v>
      </c>
    </row>
    <row r="199" spans="1:17">
      <c r="A199" s="684">
        <v>42401</v>
      </c>
      <c r="B199" s="687">
        <v>23.599565476600183</v>
      </c>
      <c r="C199" s="687">
        <v>29.095964382482094</v>
      </c>
      <c r="D199" s="687">
        <v>28.731377958108684</v>
      </c>
      <c r="E199" s="687">
        <v>18.686837585833402</v>
      </c>
      <c r="F199" s="657">
        <v>3.014240993060231</v>
      </c>
      <c r="G199" s="657">
        <v>3.0469959334299359</v>
      </c>
      <c r="H199" s="657">
        <v>1.5774013053915201</v>
      </c>
      <c r="I199" s="657">
        <v>1.2425289427861339</v>
      </c>
      <c r="J199" s="657">
        <v>12.254051160845068</v>
      </c>
      <c r="K199" s="657">
        <v>11.577482923567478</v>
      </c>
      <c r="L199" s="657">
        <v>9.7743574669597209</v>
      </c>
      <c r="M199" s="657">
        <v>11.650336227008545</v>
      </c>
      <c r="N199" s="685">
        <v>9.5164200839555146</v>
      </c>
      <c r="O199" s="685">
        <v>8.9622866752629999</v>
      </c>
      <c r="P199" s="685">
        <v>8.7028118156439032</v>
      </c>
      <c r="Q199" s="685">
        <v>10.619502997963881</v>
      </c>
    </row>
    <row r="200" spans="1:17">
      <c r="A200" s="684">
        <v>42430</v>
      </c>
      <c r="B200" s="687">
        <v>24.075384823263811</v>
      </c>
      <c r="C200" s="687">
        <v>29.638814695085319</v>
      </c>
      <c r="D200" s="687">
        <v>29.22905966846897</v>
      </c>
      <c r="E200" s="687">
        <v>19.11751122285839</v>
      </c>
      <c r="F200" s="657">
        <v>2.016220794977853</v>
      </c>
      <c r="G200" s="657">
        <v>1.8657237322233609</v>
      </c>
      <c r="H200" s="657">
        <v>1.7321887975088521</v>
      </c>
      <c r="I200" s="657">
        <v>2.3046897852394466</v>
      </c>
      <c r="J200" s="657">
        <v>13.484811636389294</v>
      </c>
      <c r="K200" s="657">
        <v>12.751357891109036</v>
      </c>
      <c r="L200" s="657">
        <v>10.723169732413915</v>
      </c>
      <c r="M200" s="657">
        <v>13.053538447267657</v>
      </c>
      <c r="N200" s="685">
        <v>9.9349678238914212</v>
      </c>
      <c r="O200" s="685">
        <v>9.3960636625897234</v>
      </c>
      <c r="P200" s="685">
        <v>8.9844096369646014</v>
      </c>
      <c r="Q200" s="685">
        <v>10.89385626926045</v>
      </c>
    </row>
    <row r="201" spans="1:17">
      <c r="A201" s="684">
        <v>42461</v>
      </c>
      <c r="B201" s="687">
        <v>24.598630356906554</v>
      </c>
      <c r="C201" s="687">
        <v>30.192905367476893</v>
      </c>
      <c r="D201" s="687">
        <v>29.444744011848751</v>
      </c>
      <c r="E201" s="687">
        <v>19.334551551422223</v>
      </c>
      <c r="F201" s="657">
        <v>2.1733631154137836</v>
      </c>
      <c r="G201" s="657">
        <v>1.8694764891642335</v>
      </c>
      <c r="H201" s="657">
        <v>0.73791064723321176</v>
      </c>
      <c r="I201" s="657">
        <v>1.1352959390672284</v>
      </c>
      <c r="J201" s="657">
        <v>15.05228797266375</v>
      </c>
      <c r="K201" s="657">
        <v>14.120906784216993</v>
      </c>
      <c r="L201" s="657">
        <v>10.851150019707628</v>
      </c>
      <c r="M201" s="657">
        <v>13.245969584344094</v>
      </c>
      <c r="N201" s="685">
        <v>10.473758065823258</v>
      </c>
      <c r="O201" s="685">
        <v>9.9213637138176498</v>
      </c>
      <c r="P201" s="685">
        <v>9.2391913075998371</v>
      </c>
      <c r="Q201" s="685">
        <v>11.174677825765583</v>
      </c>
    </row>
    <row r="202" spans="1:17">
      <c r="A202" s="684">
        <v>42491</v>
      </c>
      <c r="B202" s="687">
        <v>25.325685417853165</v>
      </c>
      <c r="C202" s="687">
        <v>31.035408237303834</v>
      </c>
      <c r="D202" s="687">
        <v>30.176583288371859</v>
      </c>
      <c r="E202" s="687">
        <v>19.88573827850022</v>
      </c>
      <c r="F202" s="657">
        <v>2.9556729394995611</v>
      </c>
      <c r="G202" s="657">
        <v>2.7904001273572883</v>
      </c>
      <c r="H202" s="657">
        <v>2.4854665954256916</v>
      </c>
      <c r="I202" s="657">
        <v>2.8507861980251246</v>
      </c>
      <c r="J202" s="657">
        <v>17.148151352058843</v>
      </c>
      <c r="K202" s="657">
        <v>15.857308740327205</v>
      </c>
      <c r="L202" s="657">
        <v>12.222056005606474</v>
      </c>
      <c r="M202" s="657">
        <v>15.161067802376577</v>
      </c>
      <c r="N202" s="685">
        <v>11.164866050773469</v>
      </c>
      <c r="O202" s="685">
        <v>10.543792085894701</v>
      </c>
      <c r="P202" s="685">
        <v>9.5523655965884835</v>
      </c>
      <c r="Q202" s="685">
        <v>11.596329778899669</v>
      </c>
    </row>
    <row r="203" spans="1:17">
      <c r="A203" s="684">
        <v>42522</v>
      </c>
      <c r="B203" s="687">
        <v>25.772474559037828</v>
      </c>
      <c r="C203" s="687">
        <v>31.632192120117587</v>
      </c>
      <c r="D203" s="687">
        <v>30.713715887927652</v>
      </c>
      <c r="E203" s="687">
        <v>20.203892769203843</v>
      </c>
      <c r="F203" s="657">
        <v>1.7641739357218029</v>
      </c>
      <c r="G203" s="657">
        <v>1.9229129459184389</v>
      </c>
      <c r="H203" s="657">
        <v>1.779964929836076</v>
      </c>
      <c r="I203" s="657">
        <v>1.5999128935916909</v>
      </c>
      <c r="J203" s="657">
        <v>18.110841119824112</v>
      </c>
      <c r="K203" s="657">
        <v>17.11465274184674</v>
      </c>
      <c r="L203" s="657">
        <v>13.398399225048857</v>
      </c>
      <c r="M203" s="657">
        <v>15.763800953852577</v>
      </c>
      <c r="N203" s="685">
        <v>11.924829250557694</v>
      </c>
      <c r="O203" s="685">
        <v>11.256333944183023</v>
      </c>
      <c r="P203" s="685">
        <v>9.960595198328031</v>
      </c>
      <c r="Q203" s="685">
        <v>12.050613419188084</v>
      </c>
    </row>
    <row r="204" spans="1:17">
      <c r="A204" s="684">
        <v>42552</v>
      </c>
      <c r="B204" s="687">
        <v>26.119460806457088</v>
      </c>
      <c r="C204" s="687">
        <v>32.075048209423898</v>
      </c>
      <c r="D204" s="687">
        <v>31.059254832101946</v>
      </c>
      <c r="E204" s="687">
        <v>20.469505929364271</v>
      </c>
      <c r="F204" s="657">
        <v>1.3463443202724172</v>
      </c>
      <c r="G204" s="657">
        <v>1.4000170700299364</v>
      </c>
      <c r="H204" s="657">
        <v>1.1250313880454677</v>
      </c>
      <c r="I204" s="657">
        <v>1.3146632839256256</v>
      </c>
      <c r="J204" s="657">
        <v>18.927048059696869</v>
      </c>
      <c r="K204" s="657">
        <v>18.074895175913134</v>
      </c>
      <c r="L204" s="657">
        <v>14.061010537881838</v>
      </c>
      <c r="M204" s="657">
        <v>16.411193183480325</v>
      </c>
      <c r="N204" s="685">
        <v>12.75415615440291</v>
      </c>
      <c r="O204" s="685">
        <v>12.032859154381466</v>
      </c>
      <c r="P204" s="685">
        <v>10.401481372120145</v>
      </c>
      <c r="Q204" s="685">
        <v>12.565969949639788</v>
      </c>
    </row>
    <row r="205" spans="1:17">
      <c r="A205" s="684">
        <v>42583</v>
      </c>
      <c r="B205" s="687">
        <v>26.357314394592358</v>
      </c>
      <c r="C205" s="687">
        <v>32.349468632204726</v>
      </c>
      <c r="D205" s="687">
        <v>31.302156067060803</v>
      </c>
      <c r="E205" s="687">
        <v>20.668652691472882</v>
      </c>
      <c r="F205" s="657">
        <v>0.91063743580981216</v>
      </c>
      <c r="G205" s="657">
        <v>0.85555731978666638</v>
      </c>
      <c r="H205" s="657">
        <v>0.78205750998186163</v>
      </c>
      <c r="I205" s="657">
        <v>0.97289481629807251</v>
      </c>
      <c r="J205" s="657">
        <v>19.325236327784534</v>
      </c>
      <c r="K205" s="657">
        <v>18.370814639257723</v>
      </c>
      <c r="L205" s="657">
        <v>14.34002743779949</v>
      </c>
      <c r="M205" s="657">
        <v>16.791867365280698</v>
      </c>
      <c r="N205" s="685">
        <v>13.604664789465259</v>
      </c>
      <c r="O205" s="685">
        <v>12.822716876691276</v>
      </c>
      <c r="P205" s="685">
        <v>10.86182783736305</v>
      </c>
      <c r="Q205" s="685">
        <v>13.106275051926541</v>
      </c>
    </row>
    <row r="206" spans="1:17">
      <c r="A206" s="684">
        <v>42614</v>
      </c>
      <c r="B206" s="687">
        <v>26.566081913246634</v>
      </c>
      <c r="C206" s="687">
        <v>32.693175006364562</v>
      </c>
      <c r="D206" s="687">
        <v>31.590737649704803</v>
      </c>
      <c r="E206" s="687">
        <v>20.834654951797571</v>
      </c>
      <c r="F206" s="657">
        <v>0.79206673156772356</v>
      </c>
      <c r="G206" s="657">
        <v>1.0624791957716053</v>
      </c>
      <c r="H206" s="657">
        <v>0.92192238140321991</v>
      </c>
      <c r="I206" s="657">
        <v>0.80315956149950229</v>
      </c>
      <c r="J206" s="657">
        <v>19.476423126318714</v>
      </c>
      <c r="K206" s="657">
        <v>18.87929846081073</v>
      </c>
      <c r="L206" s="657">
        <v>14.594166295848114</v>
      </c>
      <c r="M206" s="657">
        <v>16.854783368914138</v>
      </c>
      <c r="N206" s="685">
        <v>14.444322457496298</v>
      </c>
      <c r="O206" s="685">
        <v>13.639197743592524</v>
      </c>
      <c r="P206" s="685">
        <v>11.321717567747804</v>
      </c>
      <c r="Q206" s="685">
        <v>13.629781739746486</v>
      </c>
    </row>
    <row r="207" spans="1:17">
      <c r="A207" s="684">
        <v>42644</v>
      </c>
      <c r="B207" s="687">
        <v>26.781673147343646</v>
      </c>
      <c r="C207" s="687">
        <v>32.941804775741581</v>
      </c>
      <c r="D207" s="687">
        <v>31.838999363566003</v>
      </c>
      <c r="E207" s="687">
        <v>21.022040200229025</v>
      </c>
      <c r="F207" s="657">
        <v>0.81152815383555565</v>
      </c>
      <c r="G207" s="657">
        <v>0.76049441306516163</v>
      </c>
      <c r="H207" s="657">
        <v>0.78586868282108802</v>
      </c>
      <c r="I207" s="657">
        <v>0.89939213711473909</v>
      </c>
      <c r="J207" s="657">
        <v>19.9144813474134</v>
      </c>
      <c r="K207" s="657">
        <v>19.295145236278916</v>
      </c>
      <c r="L207" s="657">
        <v>15.04326578437929</v>
      </c>
      <c r="M207" s="657">
        <v>17.302299917129861</v>
      </c>
      <c r="N207" s="685">
        <v>15.317785778478013</v>
      </c>
      <c r="O207" s="685">
        <v>14.503322859445895</v>
      </c>
      <c r="P207" s="685">
        <v>11.836390777318863</v>
      </c>
      <c r="Q207" s="685">
        <v>14.182692640080251</v>
      </c>
    </row>
    <row r="208" spans="1:17">
      <c r="A208" s="684">
        <v>42675</v>
      </c>
      <c r="B208" s="687">
        <v>26.991792611849039</v>
      </c>
      <c r="C208" s="687">
        <v>33.200410146981241</v>
      </c>
      <c r="D208" s="687">
        <v>32.130773224293861</v>
      </c>
      <c r="E208" s="687">
        <v>21.213682508023044</v>
      </c>
      <c r="F208" s="657">
        <v>0.7845643673917877</v>
      </c>
      <c r="G208" s="657">
        <v>0.78503704639187877</v>
      </c>
      <c r="H208" s="657">
        <v>0.91640399057811017</v>
      </c>
      <c r="I208" s="657">
        <v>0.91162563656372231</v>
      </c>
      <c r="J208" s="657">
        <v>20.066524626901895</v>
      </c>
      <c r="K208" s="657">
        <v>19.609583408273483</v>
      </c>
      <c r="L208" s="657">
        <v>15.563550412307144</v>
      </c>
      <c r="M208" s="657">
        <v>17.430458879599222</v>
      </c>
      <c r="N208" s="685">
        <v>16.193407755448199</v>
      </c>
      <c r="O208" s="685">
        <v>15.394432708723885</v>
      </c>
      <c r="P208" s="685">
        <v>12.40703189072206</v>
      </c>
      <c r="Q208" s="685">
        <v>14.730509581006665</v>
      </c>
    </row>
    <row r="209" spans="1:17">
      <c r="A209" s="684">
        <v>42705</v>
      </c>
      <c r="B209" s="687">
        <v>27.28252255788906</v>
      </c>
      <c r="C209" s="687">
        <v>33.477732119038329</v>
      </c>
      <c r="D209" s="687">
        <v>32.428022987472417</v>
      </c>
      <c r="E209" s="687">
        <v>21.510884954010891</v>
      </c>
      <c r="F209" s="657">
        <v>1.077104993435648</v>
      </c>
      <c r="G209" s="657">
        <v>0.83529682563967789</v>
      </c>
      <c r="H209" s="657">
        <v>0.9251248362545077</v>
      </c>
      <c r="I209" s="657">
        <v>1.4009941266701045</v>
      </c>
      <c r="J209" s="657">
        <v>20.11770174957238</v>
      </c>
      <c r="K209" s="657">
        <v>19.605432210540719</v>
      </c>
      <c r="L209" s="657">
        <v>15.664065008885444</v>
      </c>
      <c r="M209" s="657">
        <v>17.61919154940772</v>
      </c>
      <c r="N209" s="685">
        <v>17.050495709054193</v>
      </c>
      <c r="O209" s="685">
        <v>16.27451354957223</v>
      </c>
      <c r="P209" s="685">
        <v>12.982325671291287</v>
      </c>
      <c r="Q209" s="685">
        <v>15.266145258187816</v>
      </c>
    </row>
    <row r="210" spans="1:17">
      <c r="A210" s="684">
        <v>42736</v>
      </c>
      <c r="B210" s="687">
        <v>27.562976444082523</v>
      </c>
      <c r="C210" s="687">
        <v>33.727939007680305</v>
      </c>
      <c r="D210" s="687">
        <v>32.686814980459964</v>
      </c>
      <c r="E210" s="687">
        <v>21.800706150438124</v>
      </c>
      <c r="F210" s="657">
        <v>1.0279617128452319</v>
      </c>
      <c r="G210" s="657">
        <v>0.74738302986685035</v>
      </c>
      <c r="H210" s="657">
        <v>0.79805047963461495</v>
      </c>
      <c r="I210" s="657">
        <v>1.347323445998877</v>
      </c>
      <c r="J210" s="657">
        <v>20.314888878445906</v>
      </c>
      <c r="K210" s="657">
        <v>19.451713236903366</v>
      </c>
      <c r="L210" s="657">
        <v>15.561520491856992</v>
      </c>
      <c r="M210" s="657">
        <v>18.113009398774192</v>
      </c>
      <c r="N210" s="685">
        <v>17.913568020847535</v>
      </c>
      <c r="O210" s="685">
        <v>17.12120584467862</v>
      </c>
      <c r="P210" s="685">
        <v>13.528169722082461</v>
      </c>
      <c r="Q210" s="685">
        <v>15.839193509002186</v>
      </c>
    </row>
    <row r="211" spans="1:17">
      <c r="A211" s="684">
        <v>42767</v>
      </c>
      <c r="B211" s="687">
        <v>27.981654589755518</v>
      </c>
      <c r="C211" s="687">
        <v>34.151514387460921</v>
      </c>
      <c r="D211" s="687">
        <v>33.094709804047085</v>
      </c>
      <c r="E211" s="687">
        <v>22.244782361857034</v>
      </c>
      <c r="F211" s="657">
        <v>1.5189874233008718</v>
      </c>
      <c r="G211" s="657">
        <v>1.2558590659339179</v>
      </c>
      <c r="H211" s="657">
        <v>1.2478879445151163</v>
      </c>
      <c r="I211" s="657">
        <v>2.0369808590350882</v>
      </c>
      <c r="J211" s="657">
        <v>18.568516091960817</v>
      </c>
      <c r="K211" s="657">
        <v>17.375433714864727</v>
      </c>
      <c r="L211" s="657">
        <v>15.186643161703852</v>
      </c>
      <c r="M211" s="657">
        <v>19.039844273709161</v>
      </c>
      <c r="N211" s="685">
        <v>18.418298194730472</v>
      </c>
      <c r="O211" s="685">
        <v>17.582769850652234</v>
      </c>
      <c r="P211" s="685">
        <v>13.970768658771599</v>
      </c>
      <c r="Q211" s="685">
        <v>16.448473651742312</v>
      </c>
    </row>
    <row r="212" spans="1:17">
      <c r="A212" s="684">
        <v>42795</v>
      </c>
      <c r="B212" s="687">
        <v>28.473848435320118</v>
      </c>
      <c r="C212" s="687">
        <v>34.642052844622448</v>
      </c>
      <c r="D212" s="687">
        <v>33.584470309004324</v>
      </c>
      <c r="E212" s="687">
        <v>22.768867683750706</v>
      </c>
      <c r="F212" s="657">
        <v>1.7589876395114932</v>
      </c>
      <c r="G212" s="657">
        <v>1.4363593121997351</v>
      </c>
      <c r="H212" s="657">
        <v>1.4798755083730855</v>
      </c>
      <c r="I212" s="657">
        <v>2.3559921305066007</v>
      </c>
      <c r="J212" s="657">
        <v>18.269546444824069</v>
      </c>
      <c r="K212" s="657">
        <v>16.880695807200283</v>
      </c>
      <c r="L212" s="657">
        <v>14.900960516474568</v>
      </c>
      <c r="M212" s="657">
        <v>19.099538733506634</v>
      </c>
      <c r="N212" s="685">
        <v>18.793759218985109</v>
      </c>
      <c r="O212" s="685">
        <v>17.902073033938972</v>
      </c>
      <c r="P212" s="685">
        <v>14.310404876161108</v>
      </c>
      <c r="Q212" s="685">
        <v>16.95019290348095</v>
      </c>
    </row>
    <row r="213" spans="1:17">
      <c r="A213" s="684">
        <v>42826</v>
      </c>
      <c r="B213" s="687">
        <v>28.933172445684868</v>
      </c>
      <c r="C213" s="687">
        <v>34.999726485493753</v>
      </c>
      <c r="D213" s="687">
        <v>33.930786753776125</v>
      </c>
      <c r="E213" s="687">
        <v>23.24839063811358</v>
      </c>
      <c r="F213" s="657">
        <v>1.613143412658562</v>
      </c>
      <c r="G213" s="657">
        <v>1.0324839652994957</v>
      </c>
      <c r="H213" s="657">
        <v>1.0311803091887701</v>
      </c>
      <c r="I213" s="657">
        <v>2.1060465589384227</v>
      </c>
      <c r="J213" s="657">
        <v>17.621070872189048</v>
      </c>
      <c r="K213" s="657">
        <v>15.920366256619534</v>
      </c>
      <c r="L213" s="657">
        <v>15.235461853980331</v>
      </c>
      <c r="M213" s="657">
        <v>20.242719756297948</v>
      </c>
      <c r="N213" s="685">
        <v>18.981500784984163</v>
      </c>
      <c r="O213" s="685">
        <v>18.021616949526294</v>
      </c>
      <c r="P213" s="685">
        <v>14.665623062895769</v>
      </c>
      <c r="Q213" s="685">
        <v>17.533109087430045</v>
      </c>
    </row>
    <row r="214" spans="1:17">
      <c r="A214" s="684">
        <v>42856</v>
      </c>
      <c r="B214" s="687">
        <v>29.464569873752897</v>
      </c>
      <c r="C214" s="687">
        <v>35.405552595983465</v>
      </c>
      <c r="D214" s="687">
        <v>34.314841527622697</v>
      </c>
      <c r="E214" s="687">
        <v>23.847566790245175</v>
      </c>
      <c r="F214" s="657">
        <v>1.8366372684004877</v>
      </c>
      <c r="G214" s="657">
        <v>1.1595122340682131</v>
      </c>
      <c r="H214" s="657">
        <v>1.1318770078440061</v>
      </c>
      <c r="I214" s="657">
        <v>2.5772801285836131</v>
      </c>
      <c r="J214" s="657">
        <v>16.342635500723915</v>
      </c>
      <c r="K214" s="657">
        <v>14.081156352977567</v>
      </c>
      <c r="L214" s="657">
        <v>13.713475113153253</v>
      </c>
      <c r="M214" s="657">
        <v>19.922964167884821</v>
      </c>
      <c r="N214" s="685">
        <v>18.883012853137839</v>
      </c>
      <c r="O214" s="685">
        <v>17.832762439313306</v>
      </c>
      <c r="P214" s="685">
        <v>14.774809592096114</v>
      </c>
      <c r="Q214" s="685">
        <v>17.934724596626474</v>
      </c>
    </row>
    <row r="215" spans="1:17">
      <c r="A215" s="684">
        <v>42887</v>
      </c>
      <c r="B215" s="687">
        <v>29.935505340686376</v>
      </c>
      <c r="C215" s="687">
        <v>35.921434074527298</v>
      </c>
      <c r="D215" s="687">
        <v>34.877696094031982</v>
      </c>
      <c r="E215" s="687">
        <v>24.343608524388369</v>
      </c>
      <c r="F215" s="657">
        <v>1.5983110187974936</v>
      </c>
      <c r="G215" s="657">
        <v>1.4570637674565088</v>
      </c>
      <c r="H215" s="657">
        <v>1.64026567325453</v>
      </c>
      <c r="I215" s="657">
        <v>2.0800517658937832</v>
      </c>
      <c r="J215" s="657">
        <v>16.15301150889551</v>
      </c>
      <c r="K215" s="657">
        <v>13.559736669915518</v>
      </c>
      <c r="L215" s="657">
        <v>13.557396380491449</v>
      </c>
      <c r="M215" s="657">
        <v>20.489693755920957</v>
      </c>
      <c r="N215" s="685">
        <v>18.691971937651587</v>
      </c>
      <c r="O215" s="685">
        <v>17.497381120532637</v>
      </c>
      <c r="P215" s="685">
        <v>14.774483824448032</v>
      </c>
      <c r="Q215" s="685">
        <v>18.335981337477634</v>
      </c>
    </row>
    <row r="216" spans="1:17">
      <c r="A216" s="684">
        <v>42917</v>
      </c>
      <c r="B216" s="687">
        <v>30.308459821700776</v>
      </c>
      <c r="C216" s="687">
        <v>36.27448502581268</v>
      </c>
      <c r="D216" s="687">
        <v>35.286009713676329</v>
      </c>
      <c r="E216" s="687">
        <v>24.731069873469387</v>
      </c>
      <c r="F216" s="657">
        <v>1.2458599805479302</v>
      </c>
      <c r="G216" s="657">
        <v>0.98284202839145263</v>
      </c>
      <c r="H216" s="657">
        <v>1.170701237098668</v>
      </c>
      <c r="I216" s="657">
        <v>1.5916348173806878</v>
      </c>
      <c r="J216" s="657">
        <v>16.037846440567066</v>
      </c>
      <c r="K216" s="657">
        <v>13.092534698529168</v>
      </c>
      <c r="L216" s="657">
        <v>13.60868090500913</v>
      </c>
      <c r="M216" s="657">
        <v>20.819085515844051</v>
      </c>
      <c r="N216" s="685">
        <v>18.429925666265106</v>
      </c>
      <c r="O216" s="685">
        <v>17.049008968096643</v>
      </c>
      <c r="P216" s="685">
        <v>14.725998288308487</v>
      </c>
      <c r="Q216" s="685">
        <v>18.710712271611065</v>
      </c>
    </row>
    <row r="217" spans="1:17">
      <c r="A217" s="684">
        <v>42948</v>
      </c>
      <c r="B217" s="687">
        <v>30.608243810804005</v>
      </c>
      <c r="C217" s="687">
        <v>36.632162123691359</v>
      </c>
      <c r="D217" s="687">
        <v>35.675612293908813</v>
      </c>
      <c r="E217" s="687">
        <v>25.026593774697307</v>
      </c>
      <c r="F217" s="657">
        <v>0.98910994114120143</v>
      </c>
      <c r="G217" s="657">
        <v>0.98602942984347719</v>
      </c>
      <c r="H217" s="657">
        <v>1.1041276227996961</v>
      </c>
      <c r="I217" s="657">
        <v>1.1949499263068581</v>
      </c>
      <c r="J217" s="657">
        <v>16.128082522261057</v>
      </c>
      <c r="K217" s="657">
        <v>13.238837212995522</v>
      </c>
      <c r="L217" s="657">
        <v>13.971741171689414</v>
      </c>
      <c r="M217" s="657">
        <v>21.084785487843384</v>
      </c>
      <c r="N217" s="685">
        <v>18.151101424859739</v>
      </c>
      <c r="O217" s="685">
        <v>16.600198504948747</v>
      </c>
      <c r="P217" s="685">
        <v>14.688734140892931</v>
      </c>
      <c r="Q217" s="685">
        <v>19.073387553163872</v>
      </c>
    </row>
    <row r="218" spans="1:17">
      <c r="A218" s="684">
        <v>42979</v>
      </c>
      <c r="B218" s="687">
        <v>30.865211600152669</v>
      </c>
      <c r="C218" s="687">
        <v>36.970926253969964</v>
      </c>
      <c r="D218" s="687">
        <v>36.010029339512251</v>
      </c>
      <c r="E218" s="687">
        <v>25.262309965678782</v>
      </c>
      <c r="F218" s="657">
        <v>0.83953784129869102</v>
      </c>
      <c r="G218" s="657">
        <v>0.92477241483792716</v>
      </c>
      <c r="H218" s="657">
        <v>0.93738277804004333</v>
      </c>
      <c r="I218" s="657">
        <v>0.94186285638196166</v>
      </c>
      <c r="J218" s="657">
        <v>16.182776598164299</v>
      </c>
      <c r="K218" s="657">
        <v>13.084539041474644</v>
      </c>
      <c r="L218" s="657">
        <v>13.989200691705733</v>
      </c>
      <c r="M218" s="657">
        <v>21.251395927241891</v>
      </c>
      <c r="N218" s="685">
        <v>17.871916339890653</v>
      </c>
      <c r="O218" s="685">
        <v>16.107245053485176</v>
      </c>
      <c r="P218" s="685">
        <v>14.633680152032561</v>
      </c>
      <c r="Q218" s="685">
        <v>19.439590326319127</v>
      </c>
    </row>
    <row r="219" spans="1:17">
      <c r="A219" s="684">
        <v>43009</v>
      </c>
      <c r="B219" s="687">
        <v>31.116908638350928</v>
      </c>
      <c r="C219" s="687">
        <v>37.280215123298653</v>
      </c>
      <c r="D219" s="687">
        <v>36.306032329664568</v>
      </c>
      <c r="E219" s="687">
        <v>25.493687106982645</v>
      </c>
      <c r="F219" s="657">
        <v>0.81547161075355756</v>
      </c>
      <c r="G219" s="657">
        <v>0.83657322298079517</v>
      </c>
      <c r="H219" s="657">
        <v>0.82200152452396313</v>
      </c>
      <c r="I219" s="657">
        <v>0.91589859208524704</v>
      </c>
      <c r="J219" s="657">
        <v>16.187321334093998</v>
      </c>
      <c r="K219" s="657">
        <v>13.169923072192717</v>
      </c>
      <c r="L219" s="657">
        <v>14.030067073057198</v>
      </c>
      <c r="M219" s="657">
        <v>21.271231831746299</v>
      </c>
      <c r="N219" s="685">
        <v>17.566719130110922</v>
      </c>
      <c r="O219" s="685">
        <v>15.601853171067948</v>
      </c>
      <c r="P219" s="685">
        <v>14.548384254053593</v>
      </c>
      <c r="Q219" s="685">
        <v>19.766384082905091</v>
      </c>
    </row>
    <row r="220" spans="1:17">
      <c r="A220" s="684">
        <v>43040</v>
      </c>
      <c r="B220" s="687">
        <v>31.382573666669551</v>
      </c>
      <c r="C220" s="687">
        <v>37.625142546949007</v>
      </c>
      <c r="D220" s="687">
        <v>36.662471726026432</v>
      </c>
      <c r="E220" s="687">
        <v>25.737460100623093</v>
      </c>
      <c r="F220" s="657">
        <v>0.85376420712691192</v>
      </c>
      <c r="G220" s="657">
        <v>0.92522916648833442</v>
      </c>
      <c r="H220" s="657">
        <v>0.9817635623891301</v>
      </c>
      <c r="I220" s="657">
        <v>0.95620924747946456</v>
      </c>
      <c r="J220" s="657">
        <v>16.267096883713521</v>
      </c>
      <c r="K220" s="657">
        <v>13.327342585164075</v>
      </c>
      <c r="L220" s="657">
        <v>14.103919846865635</v>
      </c>
      <c r="M220" s="657">
        <v>21.324810489122523</v>
      </c>
      <c r="N220" s="685">
        <v>17.264289026021689</v>
      </c>
      <c r="O220" s="685">
        <v>15.098570763888075</v>
      </c>
      <c r="P220" s="685">
        <v>14.431138352056186</v>
      </c>
      <c r="Q220" s="685">
        <v>20.082351830773277</v>
      </c>
    </row>
    <row r="221" spans="1:17">
      <c r="A221" s="684">
        <v>43070</v>
      </c>
      <c r="B221" s="687">
        <v>31.589016505085024</v>
      </c>
      <c r="C221" s="687">
        <v>37.859730177952756</v>
      </c>
      <c r="D221" s="687">
        <v>36.898494283977577</v>
      </c>
      <c r="E221" s="687">
        <v>25.900529356389036</v>
      </c>
      <c r="F221" s="657">
        <v>0.65782634849585186</v>
      </c>
      <c r="G221" s="657">
        <v>0.62348635812084319</v>
      </c>
      <c r="H221" s="657">
        <v>0.64377153759547057</v>
      </c>
      <c r="I221" s="657">
        <v>0.63358721151352393</v>
      </c>
      <c r="J221" s="657">
        <v>15.784808527357713</v>
      </c>
      <c r="K221" s="657">
        <v>13.089291841314557</v>
      </c>
      <c r="L221" s="657">
        <v>13.785827456185629</v>
      </c>
      <c r="M221" s="657">
        <v>20.406619308145473</v>
      </c>
      <c r="N221" s="685">
        <v>16.921009101610814</v>
      </c>
      <c r="O221" s="685">
        <v>14.584949006735309</v>
      </c>
      <c r="P221" s="685">
        <v>14.279902781502422</v>
      </c>
      <c r="Q221" s="685">
        <v>20.297852328597369</v>
      </c>
    </row>
    <row r="222" spans="1:17">
      <c r="A222" s="684">
        <v>43101</v>
      </c>
      <c r="B222" s="687">
        <v>31.851425221821156</v>
      </c>
      <c r="C222" s="687">
        <v>38.113534053713337</v>
      </c>
      <c r="D222" s="687">
        <v>37.158607958156182</v>
      </c>
      <c r="E222" s="687">
        <v>26.137376397351236</v>
      </c>
      <c r="F222" s="657">
        <v>0.83069606391161732</v>
      </c>
      <c r="G222" s="657">
        <v>0.67037951556343112</v>
      </c>
      <c r="H222" s="657">
        <v>0.70494387162988947</v>
      </c>
      <c r="I222" s="657">
        <v>0.91444864969053397</v>
      </c>
      <c r="J222" s="657">
        <v>15.558728885607408</v>
      </c>
      <c r="K222" s="657">
        <v>13.002855125640417</v>
      </c>
      <c r="L222" s="657">
        <v>13.680724109612505</v>
      </c>
      <c r="M222" s="657">
        <v>19.892338426964024</v>
      </c>
      <c r="N222" s="685">
        <v>16.550312778272023</v>
      </c>
      <c r="O222" s="685">
        <v>14.085612594097652</v>
      </c>
      <c r="P222" s="685">
        <v>14.129535917864006</v>
      </c>
      <c r="Q222" s="685">
        <v>20.42649958815257</v>
      </c>
    </row>
    <row r="223" spans="1:17">
      <c r="A223" s="684">
        <v>43132</v>
      </c>
      <c r="B223" s="687">
        <v>32.11264616873563</v>
      </c>
      <c r="C223" s="687">
        <v>38.433577261846004</v>
      </c>
      <c r="D223" s="687">
        <v>37.498301541831843</v>
      </c>
      <c r="E223" s="687">
        <v>26.367936733410986</v>
      </c>
      <c r="F223" s="657">
        <v>0.820123260090457</v>
      </c>
      <c r="G223" s="657">
        <v>0.8397101346771737</v>
      </c>
      <c r="H223" s="657">
        <v>0.91417198420938062</v>
      </c>
      <c r="I223" s="657">
        <v>0.88210971351782075</v>
      </c>
      <c r="J223" s="657">
        <v>14.763214111336097</v>
      </c>
      <c r="K223" s="657">
        <v>12.538427508085226</v>
      </c>
      <c r="L223" s="657">
        <v>13.306029162540812</v>
      </c>
      <c r="M223" s="657">
        <v>18.535377440347066</v>
      </c>
      <c r="N223" s="685">
        <v>16.240769804230222</v>
      </c>
      <c r="O223" s="685">
        <v>13.701854047562337</v>
      </c>
      <c r="P223" s="685">
        <v>13.976151451330846</v>
      </c>
      <c r="Q223" s="685">
        <v>20.361437291311216</v>
      </c>
    </row>
    <row r="224" spans="1:17">
      <c r="A224" s="684">
        <v>43160</v>
      </c>
      <c r="B224" s="687">
        <v>32.388368668824022</v>
      </c>
      <c r="C224" s="687">
        <v>38.753475136845388</v>
      </c>
      <c r="D224" s="687">
        <v>37.795843720364864</v>
      </c>
      <c r="E224" s="687">
        <v>26.614923900595716</v>
      </c>
      <c r="F224" s="657">
        <v>0.85861033886653404</v>
      </c>
      <c r="G224" s="657">
        <v>0.83233957854075413</v>
      </c>
      <c r="H224" s="657">
        <v>0.79348174796955318</v>
      </c>
      <c r="I224" s="657">
        <v>0.93669508419205116</v>
      </c>
      <c r="J224" s="657">
        <v>13.747773654116152</v>
      </c>
      <c r="K224" s="657">
        <v>11.868298656155316</v>
      </c>
      <c r="L224" s="657">
        <v>12.53964517710863</v>
      </c>
      <c r="M224" s="657">
        <v>16.891732475523135</v>
      </c>
      <c r="N224" s="685">
        <v>15.866087239693838</v>
      </c>
      <c r="O224" s="685">
        <v>13.299591053912621</v>
      </c>
      <c r="P224" s="685">
        <v>13.778084336266897</v>
      </c>
      <c r="Q224" s="685">
        <v>20.143635519916998</v>
      </c>
    </row>
    <row r="225" spans="1:17">
      <c r="A225" s="684">
        <v>43191</v>
      </c>
      <c r="B225" s="687">
        <v>32.663667975036773</v>
      </c>
      <c r="C225" s="687">
        <v>39.066624799189363</v>
      </c>
      <c r="D225" s="687">
        <v>38.125945596952739</v>
      </c>
      <c r="E225" s="687">
        <v>26.862026930461738</v>
      </c>
      <c r="F225" s="657">
        <v>0.84999435762797648</v>
      </c>
      <c r="G225" s="657">
        <v>0.80805569368472763</v>
      </c>
      <c r="H225" s="657">
        <v>0.87338142000521668</v>
      </c>
      <c r="I225" s="657">
        <v>0.92843785985986182</v>
      </c>
      <c r="J225" s="657">
        <v>12.893489424137714</v>
      </c>
      <c r="K225" s="657">
        <v>11.619800272957011</v>
      </c>
      <c r="L225" s="657">
        <v>12.363871411586819</v>
      </c>
      <c r="M225" s="657">
        <v>15.54359761326419</v>
      </c>
      <c r="N225" s="685">
        <v>15.467576013597482</v>
      </c>
      <c r="O225" s="685">
        <v>12.952118548776633</v>
      </c>
      <c r="P225" s="685">
        <v>13.541702767874298</v>
      </c>
      <c r="Q225" s="685">
        <v>19.718191106519338</v>
      </c>
    </row>
    <row r="226" spans="1:17">
      <c r="A226" s="684">
        <v>43221</v>
      </c>
      <c r="B226" s="687">
        <v>33.022999641867784</v>
      </c>
      <c r="C226" s="687">
        <v>39.412491544980469</v>
      </c>
      <c r="D226" s="687">
        <v>38.503917757429015</v>
      </c>
      <c r="E226" s="687">
        <v>27.233103977474514</v>
      </c>
      <c r="F226" s="657">
        <v>1.1000958836148786</v>
      </c>
      <c r="G226" s="657">
        <v>0.88532538341598155</v>
      </c>
      <c r="H226" s="657">
        <v>0.99137779944397075</v>
      </c>
      <c r="I226" s="657">
        <v>1.3814186396781973</v>
      </c>
      <c r="J226" s="657">
        <v>12.076978497774524</v>
      </c>
      <c r="K226" s="657">
        <v>11.317261432749296</v>
      </c>
      <c r="L226" s="657">
        <v>12.207767960793884</v>
      </c>
      <c r="M226" s="657">
        <v>14.196572828613233</v>
      </c>
      <c r="N226" s="685">
        <v>15.095755693977242</v>
      </c>
      <c r="O226" s="685">
        <v>12.720561229338653</v>
      </c>
      <c r="P226" s="685">
        <v>13.410597791110588</v>
      </c>
      <c r="Q226" s="685">
        <v>19.195744395458945</v>
      </c>
    </row>
    <row r="227" spans="1:17">
      <c r="A227" s="684">
        <v>43252</v>
      </c>
      <c r="B227" s="687">
        <v>33.432813889876442</v>
      </c>
      <c r="C227" s="687">
        <v>39.811760405997596</v>
      </c>
      <c r="D227" s="687">
        <v>38.924102373180133</v>
      </c>
      <c r="E227" s="687">
        <v>27.676492104308934</v>
      </c>
      <c r="F227" s="657">
        <v>1.2409964341612389</v>
      </c>
      <c r="G227" s="657">
        <v>1.013051561486418</v>
      </c>
      <c r="H227" s="657">
        <v>1.0912775640085282</v>
      </c>
      <c r="I227" s="657">
        <v>1.6281218887173612</v>
      </c>
      <c r="J227" s="657">
        <v>11.682811128084596</v>
      </c>
      <c r="K227" s="657">
        <v>10.830097493877664</v>
      </c>
      <c r="L227" s="657">
        <v>11.601701753002381</v>
      </c>
      <c r="M227" s="657">
        <v>13.691000562145723</v>
      </c>
      <c r="N227" s="685">
        <v>14.706475814338893</v>
      </c>
      <c r="O227" s="685">
        <v>12.487680508098228</v>
      </c>
      <c r="P227" s="685">
        <v>13.238520143292174</v>
      </c>
      <c r="Q227" s="685">
        <v>18.589061383530787</v>
      </c>
    </row>
    <row r="228" spans="1:17">
      <c r="A228" s="684">
        <v>43282</v>
      </c>
      <c r="B228" s="687">
        <v>33.842860695406216</v>
      </c>
      <c r="C228" s="687">
        <v>40.163451565245445</v>
      </c>
      <c r="D228" s="687">
        <v>39.288692505530925</v>
      </c>
      <c r="E228" s="687">
        <v>28.121009471808858</v>
      </c>
      <c r="F228" s="657">
        <v>1.2264800889342351</v>
      </c>
      <c r="G228" s="657">
        <v>0.88338509943124111</v>
      </c>
      <c r="H228" s="657">
        <v>0.93666933884647485</v>
      </c>
      <c r="I228" s="657">
        <v>1.6061188890000861</v>
      </c>
      <c r="J228" s="657">
        <v>11.661433456195681</v>
      </c>
      <c r="K228" s="657">
        <v>10.720942107559631</v>
      </c>
      <c r="L228" s="657">
        <v>11.343540469250668</v>
      </c>
      <c r="M228" s="657">
        <v>13.707209658471253</v>
      </c>
      <c r="N228" s="685">
        <v>14.329023970923824</v>
      </c>
      <c r="O228" s="685">
        <v>12.283943931967894</v>
      </c>
      <c r="P228" s="685">
        <v>13.041164577803377</v>
      </c>
      <c r="Q228" s="685">
        <v>17.968780787015977</v>
      </c>
    </row>
    <row r="229" spans="1:17">
      <c r="A229" s="684">
        <v>43313</v>
      </c>
      <c r="B229" s="687">
        <v>34.18123549401971</v>
      </c>
      <c r="C229" s="687">
        <v>40.460542270546142</v>
      </c>
      <c r="D229" s="687">
        <v>39.623721275799213</v>
      </c>
      <c r="E229" s="687">
        <v>28.506010512761417</v>
      </c>
      <c r="F229" s="657">
        <v>0.99984100534215203</v>
      </c>
      <c r="G229" s="657">
        <v>0.73970411835266092</v>
      </c>
      <c r="H229" s="657">
        <v>0.85273586088700593</v>
      </c>
      <c r="I229" s="657">
        <v>1.3690868435520449</v>
      </c>
      <c r="J229" s="657">
        <v>11.673298557411911</v>
      </c>
      <c r="K229" s="657">
        <v>10.450871378893659</v>
      </c>
      <c r="L229" s="657">
        <v>11.066688777096315</v>
      </c>
      <c r="M229" s="657">
        <v>13.90287775231287</v>
      </c>
      <c r="N229" s="685">
        <v>13.951467417049116</v>
      </c>
      <c r="O229" s="685">
        <v>12.04717194308885</v>
      </c>
      <c r="P229" s="685">
        <v>12.793132948632065</v>
      </c>
      <c r="Q229" s="685">
        <v>17.359229496540863</v>
      </c>
    </row>
    <row r="230" spans="1:17">
      <c r="A230" s="684">
        <v>43344</v>
      </c>
      <c r="B230" s="687">
        <v>34.475652763372246</v>
      </c>
      <c r="C230" s="687">
        <v>40.707850209012669</v>
      </c>
      <c r="D230" s="687">
        <v>39.884846640861262</v>
      </c>
      <c r="E230" s="687">
        <v>28.80559513781597</v>
      </c>
      <c r="F230" s="657">
        <v>0.8613418008370316</v>
      </c>
      <c r="G230" s="657">
        <v>0.61123238737845187</v>
      </c>
      <c r="H230" s="657">
        <v>0.65901272433373392</v>
      </c>
      <c r="I230" s="657">
        <v>1.0509524821806857</v>
      </c>
      <c r="J230" s="657">
        <v>11.697445039390942</v>
      </c>
      <c r="K230" s="657">
        <v>10.107736899454695</v>
      </c>
      <c r="L230" s="657">
        <v>10.760383627617159</v>
      </c>
      <c r="M230" s="657">
        <v>14.025974572202916</v>
      </c>
      <c r="N230" s="685">
        <v>13.578200062917606</v>
      </c>
      <c r="O230" s="685">
        <v>11.79470723744593</v>
      </c>
      <c r="P230" s="685">
        <v>12.519678155578973</v>
      </c>
      <c r="Q230" s="685">
        <v>16.762531195699449</v>
      </c>
    </row>
    <row r="231" spans="1:17">
      <c r="A231" s="684">
        <v>43374</v>
      </c>
      <c r="B231" s="687">
        <v>34.738926587973815</v>
      </c>
      <c r="C231" s="687">
        <v>41.096251981013822</v>
      </c>
      <c r="D231" s="687">
        <v>40.26450882481047</v>
      </c>
      <c r="E231" s="687">
        <v>29.052457773400757</v>
      </c>
      <c r="F231" s="657">
        <v>0.76365145689504532</v>
      </c>
      <c r="G231" s="657">
        <v>0.95412007759417639</v>
      </c>
      <c r="H231" s="657">
        <v>0.95189580987444722</v>
      </c>
      <c r="I231" s="657">
        <v>0.8569954357954076</v>
      </c>
      <c r="J231" s="657">
        <v>11.640031443094017</v>
      </c>
      <c r="K231" s="657">
        <v>10.236091302301251</v>
      </c>
      <c r="L231" s="657">
        <v>10.903082053148369</v>
      </c>
      <c r="M231" s="657">
        <v>13.959419253417355</v>
      </c>
      <c r="N231" s="685">
        <v>13.205733146953264</v>
      </c>
      <c r="O231" s="685">
        <v>11.550062083698371</v>
      </c>
      <c r="P231" s="685">
        <v>12.259442356834702</v>
      </c>
      <c r="Q231" s="685">
        <v>16.171950802575502</v>
      </c>
    </row>
    <row r="232" spans="1:17">
      <c r="A232" s="684">
        <v>43405</v>
      </c>
      <c r="B232" s="687">
        <v>35.027527991243225</v>
      </c>
      <c r="C232" s="687">
        <v>41.409626631804045</v>
      </c>
      <c r="D232" s="687">
        <v>40.600888522415062</v>
      </c>
      <c r="E232" s="687">
        <v>29.326590165737397</v>
      </c>
      <c r="F232" s="657">
        <v>0.83077236868142279</v>
      </c>
      <c r="G232" s="657">
        <v>0.76253827462173418</v>
      </c>
      <c r="H232" s="657">
        <v>0.83542481312306249</v>
      </c>
      <c r="I232" s="657">
        <v>0.94357728518109696</v>
      </c>
      <c r="J232" s="657">
        <v>11.614580637294472</v>
      </c>
      <c r="K232" s="657">
        <v>10.058391353953605</v>
      </c>
      <c r="L232" s="657">
        <v>10.742365724329424</v>
      </c>
      <c r="M232" s="657">
        <v>13.945160288086909</v>
      </c>
      <c r="N232" s="685">
        <v>12.831163226180248</v>
      </c>
      <c r="O232" s="685">
        <v>11.280503734228093</v>
      </c>
      <c r="P232" s="685">
        <v>11.982517707556864</v>
      </c>
      <c r="Q232" s="685">
        <v>15.589385130002151</v>
      </c>
    </row>
    <row r="233" spans="1:17">
      <c r="A233" s="684">
        <v>43435</v>
      </c>
      <c r="B233" s="687">
        <v>35.294578235630517</v>
      </c>
      <c r="C233" s="687">
        <v>41.677811214426825</v>
      </c>
      <c r="D233" s="687">
        <v>40.885006057985713</v>
      </c>
      <c r="E233" s="687">
        <v>29.576209572244892</v>
      </c>
      <c r="F233" s="657">
        <v>0.76240105911571521</v>
      </c>
      <c r="G233" s="657">
        <v>0.64763825331572733</v>
      </c>
      <c r="H233" s="657">
        <v>0.69978157107028494</v>
      </c>
      <c r="I233" s="657">
        <v>0.85117091723513283</v>
      </c>
      <c r="J233" s="657">
        <v>11.730538460888749</v>
      </c>
      <c r="K233" s="657">
        <v>10.084807838111566</v>
      </c>
      <c r="L233" s="657">
        <v>10.803995803533907</v>
      </c>
      <c r="M233" s="657">
        <v>14.191525452158968</v>
      </c>
      <c r="N233" s="685">
        <v>12.509154798513936</v>
      </c>
      <c r="O233" s="685">
        <v>11.035254408095838</v>
      </c>
      <c r="P233" s="685">
        <v>11.739358507071156</v>
      </c>
      <c r="Q233" s="685">
        <v>15.107892041889542</v>
      </c>
    </row>
    <row r="234" spans="1:17">
      <c r="A234" s="684">
        <v>43466</v>
      </c>
      <c r="B234" s="687">
        <v>35.566518203359401</v>
      </c>
      <c r="C234" s="687">
        <v>41.984537293953494</v>
      </c>
      <c r="D234" s="687">
        <v>41.223319424040952</v>
      </c>
      <c r="E234" s="687">
        <v>29.836363857648895</v>
      </c>
      <c r="F234" s="657">
        <v>0.77048652037540166</v>
      </c>
      <c r="G234" s="657">
        <v>0.73594574808308433</v>
      </c>
      <c r="H234" s="657">
        <v>0.82747539666600844</v>
      </c>
      <c r="I234" s="657">
        <v>0.8796065796346616</v>
      </c>
      <c r="J234" s="657">
        <v>11.663820239331283</v>
      </c>
      <c r="K234" s="657">
        <v>10.156505651731898</v>
      </c>
      <c r="L234" s="657">
        <v>10.938815228121538</v>
      </c>
      <c r="M234" s="657">
        <v>14.152099292844532</v>
      </c>
      <c r="N234" s="685">
        <v>12.203010778716825</v>
      </c>
      <c r="O234" s="685">
        <v>10.806163499979572</v>
      </c>
      <c r="P234" s="685">
        <v>11.519433579207735</v>
      </c>
      <c r="Q234" s="685">
        <v>14.669250388612017</v>
      </c>
    </row>
    <row r="235" spans="1:17">
      <c r="A235" s="684">
        <v>43497</v>
      </c>
      <c r="B235" s="687">
        <v>35.835253225100047</v>
      </c>
      <c r="C235" s="687">
        <v>42.284839790662851</v>
      </c>
      <c r="D235" s="687">
        <v>41.555063598522295</v>
      </c>
      <c r="E235" s="687">
        <v>30.092517983549946</v>
      </c>
      <c r="F235" s="657">
        <v>0.75558428352220042</v>
      </c>
      <c r="G235" s="657">
        <v>0.71526927784578775</v>
      </c>
      <c r="H235" s="657">
        <v>0.80474881478824911</v>
      </c>
      <c r="I235" s="657">
        <v>0.85852997075373771</v>
      </c>
      <c r="J235" s="657">
        <v>11.592339780421737</v>
      </c>
      <c r="K235" s="657">
        <v>10.020567439190973</v>
      </c>
      <c r="L235" s="657">
        <v>10.818522146036042</v>
      </c>
      <c r="M235" s="657">
        <v>14.125417880798841</v>
      </c>
      <c r="N235" s="685">
        <v>11.954132878271924</v>
      </c>
      <c r="O235" s="685">
        <v>10.603162312304439</v>
      </c>
      <c r="P235" s="685">
        <v>11.319972622466867</v>
      </c>
      <c r="Q235" s="685">
        <v>14.3335109653319</v>
      </c>
    </row>
    <row r="236" spans="1:17">
      <c r="A236" s="684">
        <v>43525</v>
      </c>
      <c r="B236" s="687">
        <v>36.124524775059115</v>
      </c>
      <c r="C236" s="687">
        <v>42.577112808850558</v>
      </c>
      <c r="D236" s="687">
        <v>41.853961815134205</v>
      </c>
      <c r="E236" s="687">
        <v>30.366445547949219</v>
      </c>
      <c r="F236" s="657">
        <v>0.80722619187871048</v>
      </c>
      <c r="G236" s="657">
        <v>0.69120048611901219</v>
      </c>
      <c r="H236" s="657">
        <v>0.71928229854168468</v>
      </c>
      <c r="I236" s="657">
        <v>0.91028462473301508</v>
      </c>
      <c r="J236" s="657">
        <v>11.5354871510753</v>
      </c>
      <c r="K236" s="657">
        <v>9.8665672136582003</v>
      </c>
      <c r="L236" s="657">
        <v>10.736942730511867</v>
      </c>
      <c r="M236" s="657">
        <v>14.095556543257798</v>
      </c>
      <c r="N236" s="685">
        <v>11.779716352824106</v>
      </c>
      <c r="O236" s="685">
        <v>10.440260144035966</v>
      </c>
      <c r="P236" s="685">
        <v>11.174283404676805</v>
      </c>
      <c r="Q236" s="685">
        <v>14.120169364834162</v>
      </c>
    </row>
    <row r="237" spans="1:17">
      <c r="A237" s="684">
        <v>43556</v>
      </c>
      <c r="B237" s="687">
        <v>36.483969646664633</v>
      </c>
      <c r="C237" s="687">
        <v>42.891868366898862</v>
      </c>
      <c r="D237" s="687">
        <v>42.175852202254717</v>
      </c>
      <c r="E237" s="687">
        <v>30.745629961089591</v>
      </c>
      <c r="F237" s="657">
        <v>0.99501619424398391</v>
      </c>
      <c r="G237" s="657">
        <v>0.73925998566740703</v>
      </c>
      <c r="H237" s="657">
        <v>0.76907985089267539</v>
      </c>
      <c r="I237" s="657">
        <v>1.2486954146201683</v>
      </c>
      <c r="J237" s="657">
        <v>11.695874678090432</v>
      </c>
      <c r="K237" s="657">
        <v>9.7915895918115599</v>
      </c>
      <c r="L237" s="657">
        <v>10.622442386388107</v>
      </c>
      <c r="M237" s="657">
        <v>14.457594881731797</v>
      </c>
      <c r="N237" s="685">
        <v>11.686302468339216</v>
      </c>
      <c r="O237" s="685">
        <v>10.291655474110513</v>
      </c>
      <c r="P237" s="685">
        <v>11.033647290882806</v>
      </c>
      <c r="Q237" s="685">
        <v>14.041728246329289</v>
      </c>
    </row>
    <row r="238" spans="1:17">
      <c r="A238" s="684">
        <v>43586</v>
      </c>
      <c r="B238" s="687">
        <v>36.90521724691208</v>
      </c>
      <c r="C238" s="687">
        <v>43.253194900372684</v>
      </c>
      <c r="D238" s="687">
        <v>42.555223015646753</v>
      </c>
      <c r="E238" s="687">
        <v>31.212838773578166</v>
      </c>
      <c r="F238" s="657">
        <v>1.1546101050052757</v>
      </c>
      <c r="G238" s="657">
        <v>0.84241266988656016</v>
      </c>
      <c r="H238" s="657">
        <v>0.89949768311203215</v>
      </c>
      <c r="I238" s="657">
        <v>1.5195942092578871</v>
      </c>
      <c r="J238" s="657">
        <v>11.756102253419391</v>
      </c>
      <c r="K238" s="657">
        <v>9.7448884981273469</v>
      </c>
      <c r="L238" s="657">
        <v>10.521800102889717</v>
      </c>
      <c r="M238" s="657">
        <v>14.613592337456044</v>
      </c>
      <c r="N238" s="685">
        <v>11.661937709694049</v>
      </c>
      <c r="O238" s="685">
        <v>10.163740391004531</v>
      </c>
      <c r="P238" s="685">
        <v>10.897535612142557</v>
      </c>
      <c r="Q238" s="685">
        <v>14.08008975773541</v>
      </c>
    </row>
    <row r="239" spans="1:17">
      <c r="A239" s="684">
        <v>43617</v>
      </c>
      <c r="B239" s="687">
        <v>37.312773955790057</v>
      </c>
      <c r="C239" s="687">
        <v>43.641821660820078</v>
      </c>
      <c r="D239" s="687">
        <v>42.94608991429309</v>
      </c>
      <c r="E239" s="687">
        <v>31.661063602353629</v>
      </c>
      <c r="F239" s="657">
        <v>1.1043335855503662</v>
      </c>
      <c r="G239" s="657">
        <v>0.89849261156901439</v>
      </c>
      <c r="H239" s="657">
        <v>0.91849336214880706</v>
      </c>
      <c r="I239" s="657">
        <v>1.4360271170044518</v>
      </c>
      <c r="J239" s="657">
        <v>11.605245309873478</v>
      </c>
      <c r="K239" s="657">
        <v>9.6204267677786177</v>
      </c>
      <c r="L239" s="657">
        <v>10.332897346103543</v>
      </c>
      <c r="M239" s="657">
        <v>14.396952775038782</v>
      </c>
      <c r="N239" s="685">
        <v>11.655328837443177</v>
      </c>
      <c r="O239" s="685">
        <v>10.063864533211918</v>
      </c>
      <c r="P239" s="685">
        <v>10.79292009040617</v>
      </c>
      <c r="Q239" s="685">
        <v>14.138361184100864</v>
      </c>
    </row>
    <row r="240" spans="1:17">
      <c r="A240" s="684">
        <v>43647</v>
      </c>
      <c r="B240" s="687">
        <v>37.711620106273521</v>
      </c>
      <c r="C240" s="687">
        <v>43.999936402885247</v>
      </c>
      <c r="D240" s="687">
        <v>43.338599110832902</v>
      </c>
      <c r="E240" s="687">
        <v>32.098202612608318</v>
      </c>
      <c r="F240" s="657">
        <v>1.0689265583846337</v>
      </c>
      <c r="G240" s="657">
        <v>0.82057697968797283</v>
      </c>
      <c r="H240" s="657">
        <v>0.91395793499044387</v>
      </c>
      <c r="I240" s="657">
        <v>1.3806832762945891</v>
      </c>
      <c r="J240" s="657">
        <v>11.431537793707982</v>
      </c>
      <c r="K240" s="657">
        <v>9.5521791283486674</v>
      </c>
      <c r="L240" s="657">
        <v>10.308071730134175</v>
      </c>
      <c r="M240" s="657">
        <v>14.143137872723145</v>
      </c>
      <c r="N240" s="685">
        <v>11.635169783972945</v>
      </c>
      <c r="O240" s="685">
        <v>9.9673986016489575</v>
      </c>
      <c r="P240" s="685">
        <v>10.70719340839719</v>
      </c>
      <c r="Q240" s="685">
        <v>14.172482620436153</v>
      </c>
    </row>
    <row r="241" spans="1:17">
      <c r="A241" s="684">
        <v>43678</v>
      </c>
      <c r="B241" s="687">
        <v>38.104813535781908</v>
      </c>
      <c r="C241" s="687">
        <v>44.311480169524899</v>
      </c>
      <c r="D241" s="687">
        <v>43.670343285314253</v>
      </c>
      <c r="E241" s="687">
        <v>32.527645870706863</v>
      </c>
      <c r="F241" s="657">
        <v>1.0426320280071355</v>
      </c>
      <c r="G241" s="657">
        <v>0.70805503850506146</v>
      </c>
      <c r="H241" s="657">
        <v>0.76547046117701589</v>
      </c>
      <c r="I241" s="657">
        <v>1.3379043782652711</v>
      </c>
      <c r="J241" s="657">
        <v>11.478748456733404</v>
      </c>
      <c r="K241" s="657">
        <v>9.5177614606072751</v>
      </c>
      <c r="L241" s="657">
        <v>10.212624860115236</v>
      </c>
      <c r="M241" s="657">
        <v>14.108025941213562</v>
      </c>
      <c r="N241" s="685">
        <v>11.618401258874361</v>
      </c>
      <c r="O241" s="685">
        <v>9.890012887962838</v>
      </c>
      <c r="P241" s="685">
        <v>10.635589745338688</v>
      </c>
      <c r="Q241" s="685">
        <v>14.187830201768211</v>
      </c>
    </row>
    <row r="242" spans="1:17">
      <c r="A242" s="684">
        <v>43709</v>
      </c>
      <c r="B242" s="687">
        <v>38.53544577943147</v>
      </c>
      <c r="C242" s="687">
        <v>44.748283801102133</v>
      </c>
      <c r="D242" s="687">
        <v>44.125259801805996</v>
      </c>
      <c r="E242" s="687">
        <v>33.00779286444574</v>
      </c>
      <c r="F242" s="657">
        <v>1.1301255765106459</v>
      </c>
      <c r="G242" s="657">
        <v>0.9857572572753841</v>
      </c>
      <c r="H242" s="657">
        <v>1.0417058403219028</v>
      </c>
      <c r="I242" s="657">
        <v>1.4761197156640196</v>
      </c>
      <c r="J242" s="657">
        <v>11.775826389493181</v>
      </c>
      <c r="K242" s="657">
        <v>9.9254408457927283</v>
      </c>
      <c r="L242" s="657">
        <v>10.631639627769086</v>
      </c>
      <c r="M242" s="657">
        <v>14.588130210554571</v>
      </c>
      <c r="N242" s="685">
        <v>11.626021597184263</v>
      </c>
      <c r="O242" s="685">
        <v>9.8758853995723968</v>
      </c>
      <c r="P242" s="685">
        <v>10.62540433522342</v>
      </c>
      <c r="Q242" s="685">
        <v>14.236120292981447</v>
      </c>
    </row>
    <row r="243" spans="1:17">
      <c r="A243" s="684">
        <v>43739</v>
      </c>
      <c r="B243" s="687">
        <v>38.97790189328046</v>
      </c>
      <c r="C243" s="687">
        <v>45.112822125984614</v>
      </c>
      <c r="D243" s="687">
        <v>44.511199806771913</v>
      </c>
      <c r="E243" s="687">
        <v>33.50283052326445</v>
      </c>
      <c r="F243" s="657">
        <v>1.1481795653319113</v>
      </c>
      <c r="G243" s="657">
        <v>0.81464202404451302</v>
      </c>
      <c r="H243" s="657">
        <v>0.87464641953251721</v>
      </c>
      <c r="I243" s="657">
        <v>1.4997599532077115</v>
      </c>
      <c r="J243" s="657">
        <v>12.202378489075498</v>
      </c>
      <c r="K243" s="657">
        <v>9.7735680295770511</v>
      </c>
      <c r="L243" s="657">
        <v>10.546983201604801</v>
      </c>
      <c r="M243" s="657">
        <v>15.318403642731637</v>
      </c>
      <c r="N243" s="685">
        <v>11.675521112932921</v>
      </c>
      <c r="O243" s="685">
        <v>9.8384872061159463</v>
      </c>
      <c r="P243" s="685">
        <v>10.59666330594273</v>
      </c>
      <c r="Q243" s="685">
        <v>14.353843119695906</v>
      </c>
    </row>
    <row r="244" spans="1:17">
      <c r="A244" s="684">
        <v>43770</v>
      </c>
      <c r="B244" s="687">
        <v>39.395088629273623</v>
      </c>
      <c r="C244" s="687">
        <v>45.493419407910373</v>
      </c>
      <c r="D244" s="687">
        <v>44.908635896992145</v>
      </c>
      <c r="E244" s="687">
        <v>33.955983433849866</v>
      </c>
      <c r="F244" s="657">
        <v>1.0703160399330853</v>
      </c>
      <c r="G244" s="657">
        <v>0.843656557026917</v>
      </c>
      <c r="H244" s="657">
        <v>0.89289008596835517</v>
      </c>
      <c r="I244" s="657">
        <v>1.3525809715413319</v>
      </c>
      <c r="J244" s="657">
        <v>12.468937685589102</v>
      </c>
      <c r="K244" s="657">
        <v>9.8619405879159316</v>
      </c>
      <c r="L244" s="657">
        <v>10.609983011083241</v>
      </c>
      <c r="M244" s="657">
        <v>15.785651321717737</v>
      </c>
      <c r="N244" s="685">
        <v>11.749905964546503</v>
      </c>
      <c r="O244" s="685">
        <v>9.8231223851006497</v>
      </c>
      <c r="P244" s="685">
        <v>10.58632893021286</v>
      </c>
      <c r="Q244" s="685">
        <v>14.512669092995456</v>
      </c>
    </row>
    <row r="245" spans="1:17">
      <c r="A245" s="684">
        <v>43800</v>
      </c>
      <c r="B245" s="687">
        <v>39.747736603025409</v>
      </c>
      <c r="C245" s="687">
        <v>45.943070205122226</v>
      </c>
      <c r="D245" s="687">
        <v>45.404609860820699</v>
      </c>
      <c r="E245" s="687">
        <v>34.31669545599388</v>
      </c>
      <c r="F245" s="657">
        <v>0.89515720365645046</v>
      </c>
      <c r="G245" s="657">
        <v>0.98838645910548362</v>
      </c>
      <c r="H245" s="657">
        <v>1.1044066556957546</v>
      </c>
      <c r="I245" s="657">
        <v>1.0622929618478649</v>
      </c>
      <c r="J245" s="657">
        <v>12.617117387450028</v>
      </c>
      <c r="K245" s="657">
        <v>10.233884329364628</v>
      </c>
      <c r="L245" s="657">
        <v>11.054428600120534</v>
      </c>
      <c r="M245" s="657">
        <v>16.028037237731731</v>
      </c>
      <c r="N245" s="685">
        <v>11.827367821976358</v>
      </c>
      <c r="O245" s="685">
        <v>9.8381760540486294</v>
      </c>
      <c r="P245" s="685">
        <v>10.610033068659051</v>
      </c>
      <c r="Q245" s="685">
        <v>14.671627686444527</v>
      </c>
    </row>
    <row r="246" spans="1:17">
      <c r="A246" s="684">
        <v>43831</v>
      </c>
      <c r="B246" s="687">
        <v>40.111617282967337</v>
      </c>
      <c r="C246" s="687">
        <v>46.281914198735457</v>
      </c>
      <c r="D246" s="687">
        <v>45.744565524769399</v>
      </c>
      <c r="E246" s="687">
        <v>34.683062294582001</v>
      </c>
      <c r="F246" s="657">
        <v>0.91547522208907783</v>
      </c>
      <c r="G246" s="657">
        <v>0.73753014785558124</v>
      </c>
      <c r="H246" s="657">
        <v>0.74872499728721476</v>
      </c>
      <c r="I246" s="657">
        <v>1.0676052391406177</v>
      </c>
      <c r="J246" s="657">
        <v>12.77915103643357</v>
      </c>
      <c r="K246" s="657">
        <v>10.235618115055088</v>
      </c>
      <c r="L246" s="657">
        <v>10.967690530257761</v>
      </c>
      <c r="M246" s="657">
        <v>16.244266426220697</v>
      </c>
      <c r="N246" s="685">
        <v>11.923399906170328</v>
      </c>
      <c r="O246" s="685">
        <v>9.8476045478267</v>
      </c>
      <c r="P246" s="685">
        <v>10.615379319895117</v>
      </c>
      <c r="Q246" s="685">
        <v>14.850635793240674</v>
      </c>
    </row>
    <row r="247" spans="1:17">
      <c r="A247" s="684">
        <v>43862</v>
      </c>
      <c r="B247" s="687">
        <v>40.43901088393563</v>
      </c>
      <c r="C247" s="687">
        <v>46.649664315026591</v>
      </c>
      <c r="D247" s="687">
        <v>46.133790125522268</v>
      </c>
      <c r="E247" s="687">
        <v>34.998784158216509</v>
      </c>
      <c r="F247" s="657">
        <v>0.81620643380867719</v>
      </c>
      <c r="G247" s="657">
        <v>0.79458709229702085</v>
      </c>
      <c r="H247" s="657">
        <v>0.85086522582035262</v>
      </c>
      <c r="I247" s="657">
        <v>0.91030561532574983</v>
      </c>
      <c r="J247" s="657">
        <v>12.847007470316907</v>
      </c>
      <c r="K247" s="657">
        <v>10.322433633359921</v>
      </c>
      <c r="L247" s="657">
        <v>11.018456309528528</v>
      </c>
      <c r="M247" s="657">
        <v>16.303940326125481</v>
      </c>
      <c r="N247" s="685">
        <v>12.029933598396052</v>
      </c>
      <c r="O247" s="685">
        <v>9.8751922262718814</v>
      </c>
      <c r="P247" s="685">
        <v>10.634537787579115</v>
      </c>
      <c r="Q247" s="685">
        <v>15.034585121705859</v>
      </c>
    </row>
    <row r="248" spans="1:17">
      <c r="A248" s="684">
        <v>43891</v>
      </c>
      <c r="B248" s="687">
        <v>40.796321654754024</v>
      </c>
      <c r="C248" s="687">
        <v>47.02865570124802</v>
      </c>
      <c r="D248" s="687">
        <v>46.532868513635961</v>
      </c>
      <c r="E248" s="687">
        <v>35.356272085150522</v>
      </c>
      <c r="F248" s="657">
        <v>0.88357940268102719</v>
      </c>
      <c r="G248" s="657">
        <v>0.81242039312885272</v>
      </c>
      <c r="H248" s="657">
        <v>0.86504574418851865</v>
      </c>
      <c r="I248" s="657">
        <v>1.0214295597182541</v>
      </c>
      <c r="J248" s="657">
        <v>12.932479828552331</v>
      </c>
      <c r="K248" s="657">
        <v>10.455248368724792</v>
      </c>
      <c r="L248" s="657">
        <v>11.17912497547576</v>
      </c>
      <c r="M248" s="657">
        <v>16.432040191606447</v>
      </c>
      <c r="N248" s="685">
        <v>12.147310704968202</v>
      </c>
      <c r="O248" s="685">
        <v>9.926208667830192</v>
      </c>
      <c r="P248" s="685">
        <v>10.673899786430699</v>
      </c>
      <c r="Q248" s="685">
        <v>15.229771041674461</v>
      </c>
    </row>
    <row r="249" spans="1:17">
      <c r="A249" s="684">
        <v>43922</v>
      </c>
      <c r="B249" s="687">
        <v>41.229706548156855</v>
      </c>
      <c r="C249" s="687">
        <v>47.497577246911817</v>
      </c>
      <c r="D249" s="687">
        <v>47.020630987997151</v>
      </c>
      <c r="E249" s="687">
        <v>35.804877111933628</v>
      </c>
      <c r="F249" s="657">
        <v>1.0623136494275787</v>
      </c>
      <c r="G249" s="657">
        <v>0.99709749018267768</v>
      </c>
      <c r="H249" s="657">
        <v>1.0482106303381165</v>
      </c>
      <c r="I249" s="657">
        <v>1.2688131421285169</v>
      </c>
      <c r="J249" s="657">
        <v>13.007731744799536</v>
      </c>
      <c r="K249" s="657">
        <v>10.73795349882063</v>
      </c>
      <c r="L249" s="657">
        <v>11.487091624157941</v>
      </c>
      <c r="M249" s="657">
        <v>16.455174791496589</v>
      </c>
      <c r="N249" s="685">
        <v>12.257679525449195</v>
      </c>
      <c r="O249" s="685">
        <v>10.007256467114159</v>
      </c>
      <c r="P249" s="685">
        <v>10.748693776527913</v>
      </c>
      <c r="Q249" s="685">
        <v>15.396995780465145</v>
      </c>
    </row>
    <row r="250" spans="1:17">
      <c r="A250" s="684">
        <v>43952</v>
      </c>
      <c r="B250" s="687">
        <v>41.715147147256168</v>
      </c>
      <c r="C250" s="687">
        <v>47.899051172993836</v>
      </c>
      <c r="D250" s="687">
        <v>47.436132355045565</v>
      </c>
      <c r="E250" s="687">
        <v>36.326638110669251</v>
      </c>
      <c r="F250" s="657">
        <v>1.1774049338243815</v>
      </c>
      <c r="G250" s="657">
        <v>0.84525137775974069</v>
      </c>
      <c r="H250" s="657">
        <v>0.88365757395828626</v>
      </c>
      <c r="I250" s="657">
        <v>1.4572344351426965</v>
      </c>
      <c r="J250" s="657">
        <v>13.033197632095073</v>
      </c>
      <c r="K250" s="657">
        <v>10.741070765575104</v>
      </c>
      <c r="L250" s="657">
        <v>11.469589379438085</v>
      </c>
      <c r="M250" s="657">
        <v>16.383640636429206</v>
      </c>
      <c r="N250" s="685">
        <v>12.364774282482308</v>
      </c>
      <c r="O250" s="685">
        <v>10.091701172442241</v>
      </c>
      <c r="P250" s="685">
        <v>10.829322523415302</v>
      </c>
      <c r="Q250" s="685">
        <v>15.544541250838387</v>
      </c>
    </row>
    <row r="251" spans="1:17">
      <c r="A251" s="684">
        <v>43983</v>
      </c>
      <c r="B251" s="687">
        <v>42.229910572052894</v>
      </c>
      <c r="C251" s="687">
        <v>48.298919203371533</v>
      </c>
      <c r="D251" s="687">
        <v>47.866414403135231</v>
      </c>
      <c r="E251" s="687">
        <v>36.888037893534666</v>
      </c>
      <c r="F251" s="657">
        <v>1.2339964257577476</v>
      </c>
      <c r="G251" s="657">
        <v>0.83481409461227019</v>
      </c>
      <c r="H251" s="657">
        <v>0.90707658219082965</v>
      </c>
      <c r="I251" s="657">
        <v>1.5454217953092939</v>
      </c>
      <c r="J251" s="657">
        <v>13.178158831313089</v>
      </c>
      <c r="K251" s="657">
        <v>10.671180453341192</v>
      </c>
      <c r="L251" s="657">
        <v>11.45697896749521</v>
      </c>
      <c r="M251" s="657">
        <v>16.509155715136721</v>
      </c>
      <c r="N251" s="685">
        <v>12.495690815113756</v>
      </c>
      <c r="O251" s="685">
        <v>10.179427729952174</v>
      </c>
      <c r="P251" s="685">
        <v>10.923220506371447</v>
      </c>
      <c r="Q251" s="685">
        <v>15.718908636399254</v>
      </c>
    </row>
    <row r="252" spans="1:17">
      <c r="A252" s="684">
        <v>44013</v>
      </c>
      <c r="B252" s="687">
        <v>42.765942226382762</v>
      </c>
      <c r="C252" s="687">
        <v>48.713240295088177</v>
      </c>
      <c r="D252" s="687">
        <v>48.275346578609764</v>
      </c>
      <c r="E252" s="687">
        <v>37.474046879228091</v>
      </c>
      <c r="F252" s="657">
        <v>1.2693175217960455</v>
      </c>
      <c r="G252" s="657">
        <v>0.85782683867535126</v>
      </c>
      <c r="H252" s="657">
        <v>0.85431963219653206</v>
      </c>
      <c r="I252" s="657">
        <v>1.5886152236796915</v>
      </c>
      <c r="J252" s="657">
        <v>13.402558961577013</v>
      </c>
      <c r="K252" s="657">
        <v>10.712069783568733</v>
      </c>
      <c r="L252" s="657">
        <v>11.391109932168696</v>
      </c>
      <c r="M252" s="657">
        <v>16.748116184262969</v>
      </c>
      <c r="N252" s="685">
        <v>12.659107957260266</v>
      </c>
      <c r="O252" s="685">
        <v>10.275534625400521</v>
      </c>
      <c r="P252" s="685">
        <v>11.012665928102107</v>
      </c>
      <c r="Q252" s="685">
        <v>15.933002948075426</v>
      </c>
    </row>
    <row r="253" spans="1:17">
      <c r="A253" s="684">
        <v>44044</v>
      </c>
      <c r="B253" s="687">
        <v>43.373724602401659</v>
      </c>
      <c r="C253" s="687">
        <v>49.33311603695882</v>
      </c>
      <c r="D253" s="687">
        <v>48.961827098081066</v>
      </c>
      <c r="E253" s="687">
        <v>38.165475926637562</v>
      </c>
      <c r="F253" s="657">
        <v>1.4211831760927482</v>
      </c>
      <c r="G253" s="657">
        <v>1.2724995055053778</v>
      </c>
      <c r="H253" s="657">
        <v>1.4220105460112309</v>
      </c>
      <c r="I253" s="657">
        <v>1.8450877473623788</v>
      </c>
      <c r="J253" s="657">
        <v>13.827415955393766</v>
      </c>
      <c r="K253" s="657">
        <v>11.332584351103527</v>
      </c>
      <c r="L253" s="657">
        <v>12.116881651686645</v>
      </c>
      <c r="M253" s="657">
        <v>17.332425710548915</v>
      </c>
      <c r="N253" s="685">
        <v>12.854836623481578</v>
      </c>
      <c r="O253" s="685">
        <v>10.427542919722903</v>
      </c>
      <c r="P253" s="685">
        <v>11.172205788995974</v>
      </c>
      <c r="Q253" s="685">
        <v>16.200022726351236</v>
      </c>
    </row>
    <row r="254" spans="1:17">
      <c r="A254" s="684">
        <v>44075</v>
      </c>
      <c r="B254" s="687">
        <v>44.048332517961327</v>
      </c>
      <c r="C254" s="687">
        <v>49.795613999805312</v>
      </c>
      <c r="D254" s="687">
        <v>49.423312806146704</v>
      </c>
      <c r="E254" s="687">
        <v>38.951740693044634</v>
      </c>
      <c r="F254" s="657">
        <v>1.5553377574641469</v>
      </c>
      <c r="G254" s="657">
        <v>0.93750000000000477</v>
      </c>
      <c r="H254" s="657">
        <v>0.94254184416194842</v>
      </c>
      <c r="I254" s="657">
        <v>2.0601466307362335</v>
      </c>
      <c r="J254" s="657">
        <v>14.306015220595668</v>
      </c>
      <c r="K254" s="657">
        <v>11.279382738202051</v>
      </c>
      <c r="L254" s="657">
        <v>12.006848295369958</v>
      </c>
      <c r="M254" s="657">
        <v>18.007710642784001</v>
      </c>
      <c r="N254" s="685">
        <v>13.067616870942548</v>
      </c>
      <c r="O254" s="685">
        <v>10.541496050028448</v>
      </c>
      <c r="P254" s="685">
        <v>11.287783572020849</v>
      </c>
      <c r="Q254" s="685">
        <v>16.487162732534415</v>
      </c>
    </row>
    <row r="255" spans="1:17">
      <c r="A255" s="684">
        <v>44105</v>
      </c>
      <c r="B255" s="687">
        <v>44.751103760392184</v>
      </c>
      <c r="C255" s="687">
        <v>50.393007201815358</v>
      </c>
      <c r="D255" s="687">
        <v>50.050670601453014</v>
      </c>
      <c r="E255" s="687">
        <v>39.772177238741094</v>
      </c>
      <c r="F255" s="657">
        <v>1.5954548157851178</v>
      </c>
      <c r="G255" s="657">
        <v>1.1996904024767763</v>
      </c>
      <c r="H255" s="657">
        <v>1.269356017810862</v>
      </c>
      <c r="I255" s="657">
        <v>2.1062898116975801</v>
      </c>
      <c r="J255" s="657">
        <v>14.811474160200977</v>
      </c>
      <c r="K255" s="657">
        <v>11.704399829132837</v>
      </c>
      <c r="L255" s="657">
        <v>12.445116776740599</v>
      </c>
      <c r="M255" s="657">
        <v>18.712886695120261</v>
      </c>
      <c r="N255" s="685">
        <v>13.289462889969576</v>
      </c>
      <c r="O255" s="685">
        <v>10.70373184080376</v>
      </c>
      <c r="P255" s="685">
        <v>11.4474532559639</v>
      </c>
      <c r="Q255" s="685">
        <v>16.777367781015553</v>
      </c>
    </row>
    <row r="256" spans="1:17">
      <c r="A256" s="684">
        <v>44136</v>
      </c>
      <c r="B256" s="687">
        <v>45.488092978332197</v>
      </c>
      <c r="C256" s="687">
        <v>50.823387250575287</v>
      </c>
      <c r="D256" s="687">
        <v>50.466171968501435</v>
      </c>
      <c r="E256" s="687">
        <v>40.632649234604834</v>
      </c>
      <c r="F256" s="657">
        <v>1.6468626603849272</v>
      </c>
      <c r="G256" s="657">
        <v>0.85404716379860135</v>
      </c>
      <c r="H256" s="657">
        <v>0.83016143850899482</v>
      </c>
      <c r="I256" s="657">
        <v>2.1635023667388666</v>
      </c>
      <c r="J256" s="657">
        <v>15.466405993895894</v>
      </c>
      <c r="K256" s="657">
        <v>11.715909492039945</v>
      </c>
      <c r="L256" s="657">
        <v>12.375205704882072</v>
      </c>
      <c r="M256" s="657">
        <v>19.662707792757278</v>
      </c>
      <c r="N256" s="685">
        <v>13.546050956958844</v>
      </c>
      <c r="O256" s="685">
        <v>10.8587303638344</v>
      </c>
      <c r="P256" s="685">
        <v>11.594735681199914</v>
      </c>
      <c r="Q256" s="685">
        <v>17.112982543795617</v>
      </c>
    </row>
    <row r="257" spans="1:17">
      <c r="A257" s="684">
        <v>44166</v>
      </c>
      <c r="B257" s="687">
        <v>46.237525537889276</v>
      </c>
      <c r="C257" s="687">
        <v>51.460927845193538</v>
      </c>
      <c r="D257" s="687">
        <v>51.139514104824954</v>
      </c>
      <c r="E257" s="687">
        <v>41.506989894341139</v>
      </c>
      <c r="F257" s="657">
        <v>1.6475356746963723</v>
      </c>
      <c r="G257" s="657">
        <v>1.2544236602628931</v>
      </c>
      <c r="H257" s="657">
        <v>1.3342445247160561</v>
      </c>
      <c r="I257" s="657">
        <v>2.1518179990874722</v>
      </c>
      <c r="J257" s="657">
        <v>16.327442741406049</v>
      </c>
      <c r="K257" s="657">
        <v>12.010206578349488</v>
      </c>
      <c r="L257" s="657">
        <v>12.630665171628005</v>
      </c>
      <c r="M257" s="657">
        <v>20.952758832993563</v>
      </c>
      <c r="N257" s="685">
        <v>13.864089723154743</v>
      </c>
      <c r="O257" s="685">
        <v>11.008745964222731</v>
      </c>
      <c r="P257" s="685">
        <v>11.728115345005133</v>
      </c>
      <c r="Q257" s="685">
        <v>17.540445991947319</v>
      </c>
    </row>
    <row r="258" spans="1:17">
      <c r="A258" s="684">
        <v>44197</v>
      </c>
      <c r="B258" s="687">
        <v>46.942602812656503</v>
      </c>
      <c r="C258" s="687">
        <v>51.913790433814057</v>
      </c>
      <c r="D258" s="687">
        <v>51.604284408677536</v>
      </c>
      <c r="E258" s="687">
        <v>42.29980934027693</v>
      </c>
      <c r="F258" s="657">
        <v>1.5249026987602359</v>
      </c>
      <c r="G258" s="657">
        <v>0.88001248244655683</v>
      </c>
      <c r="H258" s="657">
        <v>0.90882815761585689</v>
      </c>
      <c r="I258" s="657">
        <v>1.9100865853051905</v>
      </c>
      <c r="J258" s="657">
        <v>17.029942925262748</v>
      </c>
      <c r="K258" s="657">
        <v>12.168632893823734</v>
      </c>
      <c r="L258" s="657">
        <v>12.809650319523231</v>
      </c>
      <c r="M258" s="657">
        <v>21.960999236462392</v>
      </c>
      <c r="N258" s="685">
        <v>14.227794175563794</v>
      </c>
      <c r="O258" s="685">
        <v>11.17111117837573</v>
      </c>
      <c r="P258" s="685">
        <v>11.882712171093972</v>
      </c>
      <c r="Q258" s="685">
        <v>18.035052113146165</v>
      </c>
    </row>
    <row r="259" spans="1:17">
      <c r="A259" s="684">
        <v>44228</v>
      </c>
      <c r="B259" s="687">
        <v>47.68479370002833</v>
      </c>
      <c r="C259" s="687">
        <v>52.450159599059639</v>
      </c>
      <c r="D259" s="687">
        <v>52.128177436695111</v>
      </c>
      <c r="E259" s="687">
        <v>43.13923427435261</v>
      </c>
      <c r="F259" s="657">
        <v>1.5810603650032795</v>
      </c>
      <c r="G259" s="657">
        <v>1.0331920685495104</v>
      </c>
      <c r="H259" s="657">
        <v>1.0152122716568077</v>
      </c>
      <c r="I259" s="657">
        <v>1.9844650535490675</v>
      </c>
      <c r="J259" s="657">
        <v>17.917804263039187</v>
      </c>
      <c r="K259" s="657">
        <v>12.434162966022923</v>
      </c>
      <c r="L259" s="657">
        <v>12.99348545797587</v>
      </c>
      <c r="M259" s="657">
        <v>23.259236890447816</v>
      </c>
      <c r="N259" s="685">
        <v>14.659894469493301</v>
      </c>
      <c r="O259" s="685">
        <v>11.34835238735708</v>
      </c>
      <c r="P259" s="685">
        <v>12.04798266047159</v>
      </c>
      <c r="Q259" s="685">
        <v>18.632730539736567</v>
      </c>
    </row>
    <row r="260" spans="1:17">
      <c r="A260" s="684">
        <v>44256</v>
      </c>
      <c r="B260" s="687">
        <v>48.447915925145651</v>
      </c>
      <c r="C260" s="687">
        <v>53.10857683783415</v>
      </c>
      <c r="D260" s="687">
        <v>52.776885104616554</v>
      </c>
      <c r="E260" s="687">
        <v>44.005207835031143</v>
      </c>
      <c r="F260" s="657">
        <v>1.6003471251609254</v>
      </c>
      <c r="G260" s="657">
        <v>1.2553198003735262</v>
      </c>
      <c r="H260" s="657">
        <v>1.244447244888311</v>
      </c>
      <c r="I260" s="657">
        <v>2.0073920533016434</v>
      </c>
      <c r="J260" s="657">
        <v>18.755598446214282</v>
      </c>
      <c r="K260" s="657">
        <v>12.928120198053596</v>
      </c>
      <c r="L260" s="657">
        <v>13.41850779981649</v>
      </c>
      <c r="M260" s="657">
        <v>24.462238917753819</v>
      </c>
      <c r="N260" s="685">
        <v>15.153933348907984</v>
      </c>
      <c r="O260" s="685">
        <v>11.556600964687631</v>
      </c>
      <c r="P260" s="685">
        <v>12.236198354760539</v>
      </c>
      <c r="Q260" s="685">
        <v>19.318386381516437</v>
      </c>
    </row>
    <row r="261" spans="1:17">
      <c r="A261" s="684">
        <v>44287</v>
      </c>
      <c r="B261" s="687">
        <v>48.929459252059779</v>
      </c>
      <c r="C261" s="687">
        <v>53.577498383497954</v>
      </c>
      <c r="D261" s="687">
        <v>53.272859068445101</v>
      </c>
      <c r="E261" s="687">
        <v>44.452402614356266</v>
      </c>
      <c r="F261" s="657">
        <v>0.99394022987105479</v>
      </c>
      <c r="G261" s="657">
        <v>0.8829488071119761</v>
      </c>
      <c r="H261" s="657">
        <v>0.93975603684341469</v>
      </c>
      <c r="I261" s="657">
        <v>1.0162314901490495</v>
      </c>
      <c r="J261" s="657">
        <v>18.675254685379603</v>
      </c>
      <c r="K261" s="657">
        <v>12.800486864793593</v>
      </c>
      <c r="L261" s="657">
        <v>13.296776221578016</v>
      </c>
      <c r="M261" s="657">
        <v>24.15180891527331</v>
      </c>
      <c r="N261" s="685">
        <v>15.630175826051865</v>
      </c>
      <c r="O261" s="685">
        <v>11.729765475543802</v>
      </c>
      <c r="P261" s="685">
        <v>12.387929584142658</v>
      </c>
      <c r="Q261" s="685">
        <v>19.966053146499984</v>
      </c>
    </row>
    <row r="262" spans="1:17">
      <c r="A262" s="684">
        <v>44317</v>
      </c>
      <c r="B262" s="687">
        <v>49.438261409243196</v>
      </c>
      <c r="C262" s="687">
        <v>54.348328321575437</v>
      </c>
      <c r="D262" s="687">
        <v>54.130138568837495</v>
      </c>
      <c r="E262" s="687">
        <v>44.941279428287139</v>
      </c>
      <c r="F262" s="657">
        <v>1.0398687517929162</v>
      </c>
      <c r="G262" s="657">
        <v>1.4387195396097503</v>
      </c>
      <c r="H262" s="657">
        <v>1.6092237499229383</v>
      </c>
      <c r="I262" s="657">
        <v>1.0997759067650161</v>
      </c>
      <c r="J262" s="657">
        <v>18.513932684269626</v>
      </c>
      <c r="K262" s="657">
        <v>13.464310859288576</v>
      </c>
      <c r="L262" s="657">
        <v>14.111618889350533</v>
      </c>
      <c r="M262" s="657">
        <v>23.714391877864802</v>
      </c>
      <c r="N262" s="685">
        <v>16.086089743440155</v>
      </c>
      <c r="O262" s="685">
        <v>11.959159419356521</v>
      </c>
      <c r="P262" s="685">
        <v>12.610984973642486</v>
      </c>
      <c r="Q262" s="685">
        <v>20.573494604866866</v>
      </c>
    </row>
    <row r="263" spans="1:17">
      <c r="A263" s="684">
        <v>44348</v>
      </c>
      <c r="B263" s="687">
        <v>49.978129633546416</v>
      </c>
      <c r="C263" s="687">
        <v>54.894332861046983</v>
      </c>
      <c r="D263" s="687">
        <v>54.681950661044077</v>
      </c>
      <c r="E263" s="687">
        <v>45.464439958491717</v>
      </c>
      <c r="F263" s="657">
        <v>1.092004874188969</v>
      </c>
      <c r="G263" s="657">
        <v>1.0046390686404816</v>
      </c>
      <c r="H263" s="657">
        <v>1.0194174757281296</v>
      </c>
      <c r="I263" s="657">
        <v>1.1640979893315806</v>
      </c>
      <c r="J263" s="657">
        <v>18.347704166395214</v>
      </c>
      <c r="K263" s="657">
        <v>13.655406304029787</v>
      </c>
      <c r="L263" s="657">
        <v>14.238660536608799</v>
      </c>
      <c r="M263" s="657">
        <v>23.24981905979941</v>
      </c>
      <c r="N263" s="685">
        <v>16.512004487819876</v>
      </c>
      <c r="O263" s="685">
        <v>12.208834875087433</v>
      </c>
      <c r="P263" s="685">
        <v>12.844152449959905</v>
      </c>
      <c r="Q263" s="685">
        <v>21.12349193880042</v>
      </c>
    </row>
    <row r="264" spans="1:17">
      <c r="A264" s="684">
        <v>44378</v>
      </c>
      <c r="B264" s="687">
        <v>50.466753269423499</v>
      </c>
      <c r="C264" s="687">
        <v>55.608956449472977</v>
      </c>
      <c r="D264" s="687">
        <v>55.481749735164954</v>
      </c>
      <c r="E264" s="687">
        <v>45.891347698445252</v>
      </c>
      <c r="F264" s="657">
        <v>0.97767491392696715</v>
      </c>
      <c r="G264" s="657">
        <v>1.3018166925079631</v>
      </c>
      <c r="H264" s="657">
        <v>1.4626381547333149</v>
      </c>
      <c r="I264" s="657">
        <v>0.93899262883980206</v>
      </c>
      <c r="J264" s="657">
        <v>18.006878001836764</v>
      </c>
      <c r="K264" s="657">
        <v>14.155732841036453</v>
      </c>
      <c r="L264" s="657">
        <v>14.927708794012599</v>
      </c>
      <c r="M264" s="657">
        <v>22.461680870348914</v>
      </c>
      <c r="N264" s="685">
        <v>16.886330302951311</v>
      </c>
      <c r="O264" s="685">
        <v>12.496834131515939</v>
      </c>
      <c r="P264" s="685">
        <v>13.140650631607468</v>
      </c>
      <c r="Q264" s="685">
        <v>21.578529277139353</v>
      </c>
    </row>
    <row r="265" spans="1:17">
      <c r="A265" s="684">
        <v>44409</v>
      </c>
      <c r="B265" s="687">
        <v>51.003372937154374</v>
      </c>
      <c r="C265" s="687">
        <v>56.150143301831548</v>
      </c>
      <c r="D265" s="687">
        <v>56.010569656862941</v>
      </c>
      <c r="E265" s="687">
        <v>46.39997883726506</v>
      </c>
      <c r="F265" s="657">
        <v>1.0633132368671692</v>
      </c>
      <c r="G265" s="657">
        <v>0.97320087790228627</v>
      </c>
      <c r="H265" s="657">
        <v>0.95314211289701922</v>
      </c>
      <c r="I265" s="657">
        <v>1.1083377680735234</v>
      </c>
      <c r="J265" s="657">
        <v>17.590484572612084</v>
      </c>
      <c r="K265" s="657">
        <v>13.818359375</v>
      </c>
      <c r="L265" s="657">
        <v>14.396404253178149</v>
      </c>
      <c r="M265" s="657">
        <v>21.575789927147831</v>
      </c>
      <c r="N265" s="685">
        <v>17.186955434946309</v>
      </c>
      <c r="O265" s="685">
        <v>12.704266892576083</v>
      </c>
      <c r="P265" s="685">
        <v>13.331328090212324</v>
      </c>
      <c r="Q265" s="685">
        <v>21.903658948841549</v>
      </c>
    </row>
    <row r="266" spans="1:17">
      <c r="A266" s="684">
        <v>44440</v>
      </c>
      <c r="B266" s="687">
        <v>51.618975287955237</v>
      </c>
      <c r="C266" s="687">
        <v>56.874402264483521</v>
      </c>
      <c r="D266" s="687">
        <v>56.810368730983811</v>
      </c>
      <c r="E266" s="687">
        <v>47.02704704777021</v>
      </c>
      <c r="F266" s="657">
        <v>1.2069836078476603</v>
      </c>
      <c r="G266" s="657">
        <v>1.2898612898613004</v>
      </c>
      <c r="H266" s="657">
        <v>1.4279431168450378</v>
      </c>
      <c r="I266" s="657">
        <v>1.3514407252305369</v>
      </c>
      <c r="J266" s="657">
        <v>17.187126815542616</v>
      </c>
      <c r="K266" s="657">
        <v>14.215686274509812</v>
      </c>
      <c r="L266" s="657">
        <v>14.946500963647239</v>
      </c>
      <c r="M266" s="657">
        <v>20.73156734730351</v>
      </c>
      <c r="N266" s="685">
        <v>17.411326967803934</v>
      </c>
      <c r="O266" s="685">
        <v>12.949005727597051</v>
      </c>
      <c r="P266" s="685">
        <v>13.577264508364545</v>
      </c>
      <c r="Q266" s="685">
        <v>22.0963562912263</v>
      </c>
    </row>
    <row r="267" spans="1:17">
      <c r="A267" s="684">
        <v>44470</v>
      </c>
      <c r="B267" s="687">
        <v>52.14390828566242</v>
      </c>
      <c r="C267" s="687">
        <v>57.55690793882296</v>
      </c>
      <c r="D267" s="687">
        <v>57.526410612537603</v>
      </c>
      <c r="E267" s="687">
        <v>47.468060353664242</v>
      </c>
      <c r="F267" s="657">
        <v>1.0169380441569327</v>
      </c>
      <c r="G267" s="657">
        <v>1.2000225886604952</v>
      </c>
      <c r="H267" s="657">
        <v>1.2604070305272816</v>
      </c>
      <c r="I267" s="657">
        <v>0.93778651558973969</v>
      </c>
      <c r="J267" s="657">
        <v>16.519826113905552</v>
      </c>
      <c r="K267" s="657">
        <v>14.216061185468465</v>
      </c>
      <c r="L267" s="657">
        <v>14.93634335214594</v>
      </c>
      <c r="M267" s="657">
        <v>19.349916572902075</v>
      </c>
      <c r="N267" s="685">
        <v>17.534061113641076</v>
      </c>
      <c r="O267" s="685">
        <v>13.158307517352227</v>
      </c>
      <c r="P267" s="685">
        <v>13.785832055769262</v>
      </c>
      <c r="Q267" s="685">
        <v>22.105799798985249</v>
      </c>
    </row>
    <row r="268" spans="1:17">
      <c r="A268" s="684">
        <v>44501</v>
      </c>
      <c r="B268" s="687">
        <v>52.72780072982404</v>
      </c>
      <c r="C268" s="687">
        <v>58.192842637736874</v>
      </c>
      <c r="D268" s="687">
        <v>58.137345428909192</v>
      </c>
      <c r="E268" s="687">
        <v>48.001627297428612</v>
      </c>
      <c r="F268" s="657">
        <v>1.1197711551709062</v>
      </c>
      <c r="G268" s="657">
        <v>1.104879886163876</v>
      </c>
      <c r="H268" s="657">
        <v>1.0620075368276827</v>
      </c>
      <c r="I268" s="657">
        <v>1.1240546586251698</v>
      </c>
      <c r="J268" s="657">
        <v>15.915610608122011</v>
      </c>
      <c r="K268" s="657">
        <v>14.50012639029322</v>
      </c>
      <c r="L268" s="657">
        <v>15.200624816948146</v>
      </c>
      <c r="M268" s="657">
        <v>18.135608191030727</v>
      </c>
      <c r="N268" s="685">
        <v>17.54952446764409</v>
      </c>
      <c r="O268" s="685">
        <v>13.389559102274839</v>
      </c>
      <c r="P268" s="685">
        <v>14.02086544025391</v>
      </c>
      <c r="Q268" s="685">
        <v>21.929058633538585</v>
      </c>
    </row>
    <row r="269" spans="1:17">
      <c r="A269" s="684">
        <v>44531</v>
      </c>
      <c r="B269" s="687">
        <v>53.711950112610253</v>
      </c>
      <c r="C269" s="687">
        <v>58.897830851936902</v>
      </c>
      <c r="D269" s="687">
        <v>58.810687565232726</v>
      </c>
      <c r="E269" s="687">
        <v>49.12255616592379</v>
      </c>
      <c r="F269" s="657">
        <v>1.8664715181825449</v>
      </c>
      <c r="G269" s="657">
        <v>1.2114689405855867</v>
      </c>
      <c r="H269" s="657">
        <v>1.1581920903954959</v>
      </c>
      <c r="I269" s="657">
        <v>2.335189308374185</v>
      </c>
      <c r="J269" s="657">
        <v>16.165278067478049</v>
      </c>
      <c r="K269" s="657">
        <v>14.451552504290829</v>
      </c>
      <c r="L269" s="657">
        <v>15.000481711037622</v>
      </c>
      <c r="M269" s="657">
        <v>18.347671780026911</v>
      </c>
      <c r="N269" s="685">
        <v>17.51945908663863</v>
      </c>
      <c r="O269" s="685">
        <v>13.591592466647795</v>
      </c>
      <c r="P269" s="685">
        <v>14.216389760228701</v>
      </c>
      <c r="Q269" s="685">
        <v>21.67348997910354</v>
      </c>
    </row>
    <row r="270" spans="1:17">
      <c r="A270" s="684">
        <v>44562</v>
      </c>
      <c r="B270" s="687">
        <v>54.533554641428871</v>
      </c>
      <c r="C270" s="687">
        <v>59.587071525118695</v>
      </c>
      <c r="D270" s="687">
        <v>59.466583233935872</v>
      </c>
      <c r="E270" s="687">
        <v>49.978724539164944</v>
      </c>
      <c r="F270" s="657">
        <v>1.5296494115296055</v>
      </c>
      <c r="G270" s="657">
        <v>1.1702309969860742</v>
      </c>
      <c r="H270" s="657">
        <v>1.1152661120916618</v>
      </c>
      <c r="I270" s="657">
        <v>1.74292308883363</v>
      </c>
      <c r="J270" s="657">
        <v>16.170709278876462</v>
      </c>
      <c r="K270" s="657">
        <v>14.780814552710151</v>
      </c>
      <c r="L270" s="657">
        <v>15.235748185156982</v>
      </c>
      <c r="M270" s="657">
        <v>18.153545651035174</v>
      </c>
      <c r="N270" s="685">
        <v>17.435464705265495</v>
      </c>
      <c r="O270" s="685">
        <v>13.807924808714619</v>
      </c>
      <c r="P270" s="685">
        <v>14.416341468785948</v>
      </c>
      <c r="Q270" s="685">
        <v>21.326758251888631</v>
      </c>
    </row>
    <row r="271" spans="1:17">
      <c r="A271" s="684">
        <v>44593</v>
      </c>
      <c r="B271" s="687">
        <v>55.434900716905354</v>
      </c>
      <c r="C271" s="687">
        <v>60.444379570597562</v>
      </c>
      <c r="D271" s="687">
        <v>60.345045911936957</v>
      </c>
      <c r="E271" s="687">
        <v>50.949371267571685</v>
      </c>
      <c r="F271" s="657">
        <v>1.6528283941933504</v>
      </c>
      <c r="G271" s="657">
        <v>1.4387484122583065</v>
      </c>
      <c r="H271" s="657">
        <v>1.4772375176581054</v>
      </c>
      <c r="I271" s="657">
        <v>1.9421198467081953</v>
      </c>
      <c r="J271" s="657">
        <v>16.252785040092181</v>
      </c>
      <c r="K271" s="657">
        <v>15.241555092772776</v>
      </c>
      <c r="L271" s="657">
        <v>15.76281558130529</v>
      </c>
      <c r="M271" s="657">
        <v>18.10448684264756</v>
      </c>
      <c r="N271" s="685">
        <v>17.291511609564186</v>
      </c>
      <c r="O271" s="685">
        <v>14.041769544796601</v>
      </c>
      <c r="P271" s="685">
        <v>14.646210739292002</v>
      </c>
      <c r="Q271" s="685">
        <v>20.883625568353935</v>
      </c>
    </row>
    <row r="272" spans="1:17">
      <c r="A272" s="684">
        <v>44623</v>
      </c>
      <c r="B272" s="687">
        <v>56.411857873742086</v>
      </c>
      <c r="C272" s="687">
        <v>61.284717990427886</v>
      </c>
      <c r="D272" s="687">
        <v>61.14600111274099</v>
      </c>
      <c r="E272" s="687">
        <v>51.991219186560329</v>
      </c>
      <c r="F272" s="657">
        <v>1.7623503320152987</v>
      </c>
      <c r="G272" s="657">
        <v>1.3902672602484563</v>
      </c>
      <c r="H272" s="657">
        <v>1.3272923878007932</v>
      </c>
      <c r="I272" s="657">
        <v>2.0448690397319202</v>
      </c>
      <c r="J272" s="657">
        <v>16.438151768800761</v>
      </c>
      <c r="K272" s="657">
        <v>15.395142629333488</v>
      </c>
      <c r="L272" s="657">
        <v>15.857540647832518</v>
      </c>
      <c r="M272" s="657">
        <v>18.147877818160822</v>
      </c>
      <c r="N272" s="685">
        <v>17.102560278149387</v>
      </c>
      <c r="O272" s="685">
        <v>14.248270722882342</v>
      </c>
      <c r="P272" s="685">
        <v>14.848938507887555</v>
      </c>
      <c r="Q272" s="685">
        <v>20.363771271784426</v>
      </c>
    </row>
    <row r="273" spans="1:17">
      <c r="A273" s="684">
        <v>44654</v>
      </c>
      <c r="B273" s="687">
        <v>57.417109903783825</v>
      </c>
      <c r="C273" s="687">
        <v>62.059307525944952</v>
      </c>
      <c r="D273" s="687">
        <v>61.898641271710922</v>
      </c>
      <c r="E273" s="687">
        <v>53.062274347484589</v>
      </c>
      <c r="F273" s="657">
        <v>1.7819870997541656</v>
      </c>
      <c r="G273" s="657">
        <v>1.2639195559944483</v>
      </c>
      <c r="H273" s="657">
        <v>1.2308902385655833</v>
      </c>
      <c r="I273" s="657">
        <v>2.0600693303247763</v>
      </c>
      <c r="J273" s="657">
        <v>17.346708468613908</v>
      </c>
      <c r="K273" s="657">
        <v>15.830916706367582</v>
      </c>
      <c r="L273" s="657">
        <v>16.191701279226248</v>
      </c>
      <c r="M273" s="657">
        <v>19.368743255168155</v>
      </c>
      <c r="N273" s="685">
        <v>17.005077286101784</v>
      </c>
      <c r="O273" s="685">
        <v>14.500933939913715</v>
      </c>
      <c r="P273" s="685">
        <v>15.088441457418517</v>
      </c>
      <c r="Q273" s="685">
        <v>19.991860086689837</v>
      </c>
    </row>
    <row r="274" spans="1:17">
      <c r="A274" s="684">
        <v>44684</v>
      </c>
      <c r="B274" s="687">
        <v>58.45568033130936</v>
      </c>
      <c r="C274" s="687">
        <v>63.242103960870935</v>
      </c>
      <c r="D274" s="687">
        <v>63.127783290198067</v>
      </c>
      <c r="E274" s="687">
        <v>54.167160426301884</v>
      </c>
      <c r="F274" s="657">
        <v>1.8088169698299157</v>
      </c>
      <c r="G274" s="657">
        <v>1.9059130404113753</v>
      </c>
      <c r="H274" s="657">
        <v>1.98573343975628</v>
      </c>
      <c r="I274" s="657">
        <v>2.0822441035637054</v>
      </c>
      <c r="J274" s="657">
        <v>18.239757355990328</v>
      </c>
      <c r="K274" s="657">
        <v>16.364395951006294</v>
      </c>
      <c r="L274" s="657">
        <v>16.622245867555343</v>
      </c>
      <c r="M274" s="657">
        <v>20.528745766431719</v>
      </c>
      <c r="N274" s="685">
        <v>17.001621791363753</v>
      </c>
      <c r="O274" s="685">
        <v>14.746660472996062</v>
      </c>
      <c r="P274" s="685">
        <v>15.3004766358873</v>
      </c>
      <c r="Q274" s="685">
        <v>19.766154725341305</v>
      </c>
    </row>
    <row r="275" spans="1:17">
      <c r="A275" s="684">
        <v>44715</v>
      </c>
      <c r="B275" s="687">
        <v>59.520215035790955</v>
      </c>
      <c r="C275" s="687">
        <v>64.111782711391712</v>
      </c>
      <c r="D275" s="687">
        <v>63.980574756124184</v>
      </c>
      <c r="E275" s="687">
        <v>55.302274494350591</v>
      </c>
      <c r="F275" s="657">
        <v>1.8210971088662893</v>
      </c>
      <c r="G275" s="657">
        <v>1.3751578395602762</v>
      </c>
      <c r="H275" s="657">
        <v>1.3508972143150337</v>
      </c>
      <c r="I275" s="657">
        <v>2.0955761001965532</v>
      </c>
      <c r="J275" s="657">
        <v>19.092522013548265</v>
      </c>
      <c r="K275" s="657">
        <v>16.791259443259271</v>
      </c>
      <c r="L275" s="657">
        <v>17.004923896587567</v>
      </c>
      <c r="M275" s="657">
        <v>21.63852572436976</v>
      </c>
      <c r="N275" s="685">
        <v>17.087010699004601</v>
      </c>
      <c r="O275" s="685">
        <v>15.012350084247322</v>
      </c>
      <c r="P275" s="685">
        <v>15.533942724397374</v>
      </c>
      <c r="Q275" s="685">
        <v>19.679535774159515</v>
      </c>
    </row>
    <row r="276" spans="1:17">
      <c r="A276" s="684">
        <v>44745</v>
      </c>
      <c r="B276" s="687">
        <v>60.604011546595785</v>
      </c>
      <c r="C276" s="687">
        <v>65.316328816358507</v>
      </c>
      <c r="D276" s="687">
        <v>65.182412166942598</v>
      </c>
      <c r="E276" s="687">
        <v>56.456559953211404</v>
      </c>
      <c r="F276" s="657">
        <v>1.82088809684763</v>
      </c>
      <c r="G276" s="657">
        <v>1.8788217298358871</v>
      </c>
      <c r="H276" s="657">
        <v>1.8784410977855028</v>
      </c>
      <c r="I276" s="657">
        <v>2.0872296291877261</v>
      </c>
      <c r="J276" s="657">
        <v>20.087003067253363</v>
      </c>
      <c r="K276" s="657">
        <v>17.456490800552558</v>
      </c>
      <c r="L276" s="657">
        <v>17.48442051320032</v>
      </c>
      <c r="M276" s="657">
        <v>23.022231389216948</v>
      </c>
      <c r="N276" s="685">
        <v>17.285072766637114</v>
      </c>
      <c r="O276" s="685">
        <v>15.295355562133627</v>
      </c>
      <c r="P276" s="685">
        <v>15.754225066238329</v>
      </c>
      <c r="Q276" s="685">
        <v>19.776040831252946</v>
      </c>
    </row>
    <row r="277" spans="1:17">
      <c r="A277" s="684">
        <v>44776</v>
      </c>
      <c r="B277" s="687">
        <v>61.690464775818718</v>
      </c>
      <c r="C277" s="687">
        <v>66.241040518597529</v>
      </c>
      <c r="D277" s="687">
        <v>66.059782169039238</v>
      </c>
      <c r="E277" s="687">
        <v>57.605741851923547</v>
      </c>
      <c r="F277" s="657">
        <v>1.7927084387600416</v>
      </c>
      <c r="G277" s="657">
        <v>1.4157435345745095</v>
      </c>
      <c r="H277" s="657">
        <v>1.3460226047627004</v>
      </c>
      <c r="I277" s="657">
        <v>2.0355152699075756</v>
      </c>
      <c r="J277" s="657">
        <v>20.953696242467778</v>
      </c>
      <c r="K277" s="657">
        <v>17.971275981475241</v>
      </c>
      <c r="L277" s="657">
        <v>17.941635969319179</v>
      </c>
      <c r="M277" s="657">
        <v>24.150362339516501</v>
      </c>
      <c r="N277" s="685">
        <v>17.588282337904261</v>
      </c>
      <c r="O277" s="685">
        <v>15.646985894868903</v>
      </c>
      <c r="P277" s="685">
        <v>16.053669956419004</v>
      </c>
      <c r="Q277" s="685">
        <v>20.035540804997048</v>
      </c>
    </row>
    <row r="278" spans="1:17">
      <c r="A278" s="684">
        <v>44807</v>
      </c>
      <c r="B278" s="687">
        <v>62.588724858744143</v>
      </c>
      <c r="C278" s="687">
        <v>67.390976899768617</v>
      </c>
      <c r="D278" s="687">
        <v>67.274235667123591</v>
      </c>
      <c r="E278" s="687">
        <v>58.504089276680276</v>
      </c>
      <c r="F278" s="657">
        <v>1.4560760503096795</v>
      </c>
      <c r="G278" s="657">
        <v>1.7359877987548173</v>
      </c>
      <c r="H278" s="657">
        <v>1.838415838212589</v>
      </c>
      <c r="I278" s="657">
        <v>1.5594754895544001</v>
      </c>
      <c r="J278" s="657">
        <v>21.251389648078863</v>
      </c>
      <c r="K278" s="657">
        <v>18.490875009779934</v>
      </c>
      <c r="L278" s="657">
        <v>18.418938602017718</v>
      </c>
      <c r="M278" s="657">
        <v>24.405194349650856</v>
      </c>
      <c r="N278" s="685">
        <v>17.944152748712632</v>
      </c>
      <c r="O278" s="685">
        <v>16.010164919026764</v>
      </c>
      <c r="P278" s="685">
        <v>16.349795168683439</v>
      </c>
      <c r="Q278" s="685">
        <v>20.374968786929841</v>
      </c>
    </row>
    <row r="279" spans="1:17">
      <c r="A279" s="684">
        <v>44837</v>
      </c>
      <c r="B279" s="687">
        <v>63.423906698415905</v>
      </c>
      <c r="C279" s="687">
        <v>68.276547853547171</v>
      </c>
      <c r="D279" s="687">
        <v>68.101128893863674</v>
      </c>
      <c r="E279" s="687">
        <v>59.277960781184596</v>
      </c>
      <c r="F279" s="657">
        <v>1.33439663702476</v>
      </c>
      <c r="G279" s="657">
        <v>1.3140794131767437</v>
      </c>
      <c r="H279" s="657">
        <v>1.2291380474861036</v>
      </c>
      <c r="I279" s="657">
        <v>1.3227648085324282</v>
      </c>
      <c r="J279" s="657">
        <v>21.632437582081</v>
      </c>
      <c r="K279" s="657">
        <v>18.624419376590001</v>
      </c>
      <c r="L279" s="657">
        <v>18.382371103510781</v>
      </c>
      <c r="M279" s="657">
        <v>24.879677702290405</v>
      </c>
      <c r="N279" s="685">
        <v>18.379350862260416</v>
      </c>
      <c r="O279" s="685">
        <v>16.381451579305292</v>
      </c>
      <c r="P279" s="685">
        <v>16.640294489692295</v>
      </c>
      <c r="Q279" s="685">
        <v>20.852434598569076</v>
      </c>
    </row>
    <row r="280" spans="1:17">
      <c r="A280" s="684">
        <v>44868</v>
      </c>
      <c r="B280" s="687">
        <v>64.373138713465906</v>
      </c>
      <c r="C280" s="687">
        <v>69.603409456400755</v>
      </c>
      <c r="D280" s="687">
        <v>69.498602013961616</v>
      </c>
      <c r="E280" s="687">
        <v>60.167421563222902</v>
      </c>
      <c r="F280" s="657">
        <v>1.4966470286411875</v>
      </c>
      <c r="G280" s="657">
        <v>1.9433636359291246</v>
      </c>
      <c r="H280" s="657">
        <v>2.0520557335781007</v>
      </c>
      <c r="I280" s="657">
        <v>1.5004915322941226</v>
      </c>
      <c r="J280" s="657">
        <v>22.085764667698342</v>
      </c>
      <c r="K280" s="657">
        <v>19.60819630293221</v>
      </c>
      <c r="L280" s="657">
        <v>19.542097254758662</v>
      </c>
      <c r="M280" s="657">
        <v>25.344545488869286</v>
      </c>
      <c r="N280" s="685">
        <v>18.895623239070858</v>
      </c>
      <c r="O280" s="685">
        <v>16.81335653826541</v>
      </c>
      <c r="P280" s="685">
        <v>17.009512224736749</v>
      </c>
      <c r="Q280" s="685">
        <v>21.455509035035718</v>
      </c>
    </row>
    <row r="281" spans="1:17">
      <c r="A281" s="684">
        <v>44898</v>
      </c>
      <c r="B281" s="687">
        <v>65.534543832690431</v>
      </c>
      <c r="C281" s="687">
        <v>70.25459002701399</v>
      </c>
      <c r="D281" s="687">
        <v>69.999793160889382</v>
      </c>
      <c r="E281" s="687">
        <v>61.366196703978012</v>
      </c>
      <c r="F281" s="657">
        <v>1.804176621547237</v>
      </c>
      <c r="G281" s="657">
        <v>0.93555843844277697</v>
      </c>
      <c r="H281" s="657">
        <v>0.72115284682572711</v>
      </c>
      <c r="I281" s="657">
        <v>1.9923990585095253</v>
      </c>
      <c r="J281" s="657">
        <v>22.011104968807533</v>
      </c>
      <c r="K281" s="657">
        <v>19.282134861005005</v>
      </c>
      <c r="L281" s="657">
        <v>19.025633025027496</v>
      </c>
      <c r="M281" s="657">
        <v>24.924681233399674</v>
      </c>
      <c r="N281" s="685">
        <v>19.382418068986919</v>
      </c>
      <c r="O281" s="685">
        <v>17.215642353583775</v>
      </c>
      <c r="P281" s="685">
        <v>17.344135532827398</v>
      </c>
      <c r="Q281" s="685">
        <v>22.00166824814621</v>
      </c>
    </row>
    <row r="282" spans="1:17">
      <c r="A282" s="684">
        <v>44929</v>
      </c>
      <c r="B282" s="687">
        <v>66.829606556006368</v>
      </c>
      <c r="C282" s="687">
        <v>71.807181155062807</v>
      </c>
      <c r="D282" s="687">
        <v>71.617277624717346</v>
      </c>
      <c r="E282" s="687">
        <v>62.724388600356534</v>
      </c>
      <c r="F282" s="657">
        <v>1.9761528006088351</v>
      </c>
      <c r="G282" s="657">
        <v>2.2099497377350317</v>
      </c>
      <c r="H282" s="657">
        <v>2.3106989189386526</v>
      </c>
      <c r="I282" s="657">
        <v>2.2132574109656007</v>
      </c>
      <c r="J282" s="657">
        <v>22.547680956114029</v>
      </c>
      <c r="K282" s="657">
        <v>20.507988255124726</v>
      </c>
      <c r="L282" s="657">
        <v>20.432810714854426</v>
      </c>
      <c r="M282" s="657">
        <v>25.502179534821213</v>
      </c>
      <c r="N282" s="685">
        <v>19.911953054762087</v>
      </c>
      <c r="O282" s="685">
        <v>17.696214134793394</v>
      </c>
      <c r="P282" s="685">
        <v>17.781164882740082</v>
      </c>
      <c r="Q282" s="685">
        <v>22.609207120079898</v>
      </c>
    </row>
    <row r="283" spans="1:17">
      <c r="A283" s="684">
        <v>44958</v>
      </c>
      <c r="B283" s="687">
        <v>68.064328156884926</v>
      </c>
      <c r="C283" s="687">
        <v>72.695086616730023</v>
      </c>
      <c r="D283" s="687">
        <v>72.400763649923249</v>
      </c>
      <c r="E283" s="687">
        <v>64.030264850750825</v>
      </c>
      <c r="F283" s="657">
        <v>1.8475667664507391</v>
      </c>
      <c r="G283" s="657">
        <v>1.236513462002977</v>
      </c>
      <c r="H283" s="657">
        <v>1.093990236980884</v>
      </c>
      <c r="I283" s="657">
        <v>2.0819274281246143</v>
      </c>
      <c r="J283" s="657">
        <v>22.782448018578521</v>
      </c>
      <c r="K283" s="657">
        <v>20.267735616053326</v>
      </c>
      <c r="L283" s="657">
        <v>19.977974257538065</v>
      </c>
      <c r="M283" s="657">
        <v>25.67429834311789</v>
      </c>
      <c r="N283" s="685">
        <v>20.451399051224875</v>
      </c>
      <c r="O283" s="685">
        <v>18.114594600113961</v>
      </c>
      <c r="P283" s="685">
        <v>18.132156431208053</v>
      </c>
      <c r="Q283" s="685">
        <v>23.230980020152781</v>
      </c>
    </row>
    <row r="284" spans="1:17">
      <c r="A284" s="684">
        <v>44988</v>
      </c>
      <c r="B284" s="687">
        <v>69.426925452297723</v>
      </c>
      <c r="C284" s="687">
        <v>74.178882767038019</v>
      </c>
      <c r="D284" s="687">
        <v>73.931025877441016</v>
      </c>
      <c r="E284" s="687">
        <v>65.468188082752974</v>
      </c>
      <c r="F284" s="657">
        <v>2.0019257257224043</v>
      </c>
      <c r="G284" s="657">
        <v>2.0411230240786522</v>
      </c>
      <c r="H284" s="657">
        <v>2.1135995677020585</v>
      </c>
      <c r="I284" s="657">
        <v>2.2456930880323971</v>
      </c>
      <c r="J284" s="657">
        <v>23.071510262408385</v>
      </c>
      <c r="K284" s="657">
        <v>21.039771739871728</v>
      </c>
      <c r="L284" s="657">
        <v>20.909012089158534</v>
      </c>
      <c r="M284" s="657">
        <v>25.921625049478404</v>
      </c>
      <c r="N284" s="685">
        <v>20.997758240217767</v>
      </c>
      <c r="O284" s="685">
        <v>18.585480082985068</v>
      </c>
      <c r="P284" s="685">
        <v>18.55477589031657</v>
      </c>
      <c r="Q284" s="685">
        <v>23.866943779624837</v>
      </c>
    </row>
    <row r="285" spans="1:17">
      <c r="A285" s="684">
        <v>45019</v>
      </c>
      <c r="B285" s="687">
        <v>70.848360492697523</v>
      </c>
      <c r="C285" s="687">
        <v>75.01457045677158</v>
      </c>
      <c r="D285" s="687">
        <v>74.668834749865923</v>
      </c>
      <c r="E285" s="687">
        <v>66.973013646526326</v>
      </c>
      <c r="F285" s="657">
        <v>2.0473829586137269</v>
      </c>
      <c r="G285" s="657">
        <v>1.1265843573811622</v>
      </c>
      <c r="H285" s="657">
        <v>0.99796920666028321</v>
      </c>
      <c r="I285" s="657">
        <v>2.298559969112365</v>
      </c>
      <c r="J285" s="657">
        <v>23.392418412248524</v>
      </c>
      <c r="K285" s="657">
        <v>20.875616321388151</v>
      </c>
      <c r="L285" s="657">
        <v>20.63081388507193</v>
      </c>
      <c r="M285" s="657">
        <v>26.215874592833345</v>
      </c>
      <c r="N285" s="685">
        <v>21.495702865059751</v>
      </c>
      <c r="O285" s="685">
        <v>19.001785885767163</v>
      </c>
      <c r="P285" s="685">
        <v>18.92109934489978</v>
      </c>
      <c r="Q285" s="685">
        <v>24.426303752101006</v>
      </c>
    </row>
    <row r="286" spans="1:17">
      <c r="A286" s="684">
        <v>45049</v>
      </c>
      <c r="B286" s="687">
        <v>72.330949382952682</v>
      </c>
      <c r="C286" s="687">
        <v>76.63617649736662</v>
      </c>
      <c r="D286" s="687">
        <v>76.334532069577648</v>
      </c>
      <c r="E286" s="687">
        <v>68.545238615668211</v>
      </c>
      <c r="F286" s="657">
        <v>2.0926227225935192</v>
      </c>
      <c r="G286" s="657">
        <v>2.161721423879269</v>
      </c>
      <c r="H286" s="657">
        <v>2.2307798498418596</v>
      </c>
      <c r="I286" s="657">
        <v>2.3475499810115408</v>
      </c>
      <c r="J286" s="657">
        <v>23.736391353248198</v>
      </c>
      <c r="K286" s="657">
        <v>21.179043228515685</v>
      </c>
      <c r="L286" s="657">
        <v>20.920659796762116</v>
      </c>
      <c r="M286" s="657">
        <v>26.543902386998269</v>
      </c>
      <c r="N286" s="685">
        <v>21.949107810587424</v>
      </c>
      <c r="O286" s="685">
        <v>19.400530014257168</v>
      </c>
      <c r="P286" s="685">
        <v>19.277439556210489</v>
      </c>
      <c r="Q286" s="685">
        <v>24.917998140000343</v>
      </c>
    </row>
    <row r="287" spans="1:17">
      <c r="A287" s="684">
        <v>45080</v>
      </c>
      <c r="B287" s="687">
        <v>73.99894218369343</v>
      </c>
      <c r="C287" s="687">
        <v>78.50257871805205</v>
      </c>
      <c r="D287" s="687">
        <v>78.299022570254238</v>
      </c>
      <c r="E287" s="687">
        <v>70.312653008718939</v>
      </c>
      <c r="F287" s="657">
        <v>2.3060568331678351</v>
      </c>
      <c r="G287" s="657">
        <v>2.4354062350038603</v>
      </c>
      <c r="H287" s="657">
        <v>2.5735279268968196</v>
      </c>
      <c r="I287" s="657">
        <v>2.578464133680511</v>
      </c>
      <c r="J287" s="657">
        <v>24.325730576067414</v>
      </c>
      <c r="K287" s="657">
        <v>22.446413744946927</v>
      </c>
      <c r="L287" s="657">
        <v>22.379367282503974</v>
      </c>
      <c r="M287" s="657">
        <v>27.142425246726038</v>
      </c>
      <c r="N287" s="685">
        <v>22.384069351277148</v>
      </c>
      <c r="O287" s="685">
        <v>19.87462840414204</v>
      </c>
      <c r="P287" s="685">
        <v>19.730238487712249</v>
      </c>
      <c r="Q287" s="685">
        <v>25.372006598783635</v>
      </c>
    </row>
    <row r="288" spans="1:17">
      <c r="A288" s="684">
        <v>45110</v>
      </c>
      <c r="B288" s="687">
        <v>76.258507248735242</v>
      </c>
      <c r="C288" s="687">
        <v>80.471092855089637</v>
      </c>
      <c r="D288" s="687">
        <v>80.164455901541075</v>
      </c>
      <c r="E288" s="687">
        <v>72.881632960030217</v>
      </c>
      <c r="F288" s="657">
        <v>3.053509953470301</v>
      </c>
      <c r="G288" s="657">
        <v>2.5075789473205141</v>
      </c>
      <c r="H288" s="657">
        <v>2.382447788046226</v>
      </c>
      <c r="I288" s="657">
        <v>3.653652424397523</v>
      </c>
      <c r="J288" s="657">
        <v>25.830791234179927</v>
      </c>
      <c r="K288" s="657">
        <v>23.202106293113665</v>
      </c>
      <c r="L288" s="657">
        <v>22.984794880292345</v>
      </c>
      <c r="M288" s="657">
        <v>29.093294066147774</v>
      </c>
      <c r="N288" s="685">
        <v>22.873549167723372</v>
      </c>
      <c r="O288" s="685">
        <v>20.360741553949186</v>
      </c>
      <c r="P288" s="685">
        <v>20.19635417520459</v>
      </c>
      <c r="Q288" s="685">
        <v>25.893258349084881</v>
      </c>
    </row>
    <row r="289" spans="1:17">
      <c r="A289" s="684">
        <v>45161</v>
      </c>
      <c r="B289" s="687">
        <v>78.770211825960459</v>
      </c>
      <c r="C289" s="687">
        <v>82.121789463683953</v>
      </c>
      <c r="D289" s="687">
        <v>81.74241186324042</v>
      </c>
      <c r="E289" s="687">
        <v>75.828035874458749</v>
      </c>
      <c r="F289" s="657">
        <v>3.2936713133299289</v>
      </c>
      <c r="G289" s="657">
        <v>2.0512914017047712</v>
      </c>
      <c r="H289" s="657">
        <v>1.9683985177138972</v>
      </c>
      <c r="I289" s="657">
        <v>4.0427235158745685</v>
      </c>
      <c r="J289" s="657">
        <v>27.686202579619113</v>
      </c>
      <c r="K289" s="657">
        <v>23.974184011538611</v>
      </c>
      <c r="L289" s="657">
        <v>23.740056626392096</v>
      </c>
      <c r="M289" s="657">
        <v>31.632773811638241</v>
      </c>
      <c r="N289" s="685">
        <v>23.459091382529152</v>
      </c>
      <c r="O289" s="685">
        <v>20.869766609458402</v>
      </c>
      <c r="P289" s="685">
        <v>20.688351960967047</v>
      </c>
      <c r="Q289" s="685">
        <v>26.55575677990868</v>
      </c>
    </row>
    <row r="290" spans="1:17">
      <c r="A290" s="684">
        <v>45192</v>
      </c>
      <c r="B290" s="687">
        <v>80.537556179031853</v>
      </c>
      <c r="C290" s="687">
        <v>84.033264187946216</v>
      </c>
      <c r="D290" s="687">
        <v>83.793090521703874</v>
      </c>
      <c r="E290" s="687">
        <v>77.844543543419476</v>
      </c>
      <c r="F290" s="657">
        <v>2.243670941213499</v>
      </c>
      <c r="G290" s="657">
        <v>2.3276096840383129</v>
      </c>
      <c r="H290" s="657">
        <v>2.5087082846226179</v>
      </c>
      <c r="I290" s="657">
        <v>2.6593167628649477</v>
      </c>
      <c r="J290" s="657">
        <v>28.677419712250479</v>
      </c>
      <c r="K290" s="657">
        <v>24.69512693506412</v>
      </c>
      <c r="L290" s="657">
        <v>24.554503950541235</v>
      </c>
      <c r="M290" s="657">
        <v>33.0582947377805</v>
      </c>
      <c r="N290" s="685">
        <v>24.102030648129372</v>
      </c>
      <c r="O290" s="685">
        <v>21.397886252712063</v>
      </c>
      <c r="P290" s="685">
        <v>21.211961555522898</v>
      </c>
      <c r="Q290" s="685">
        <v>27.316983951872015</v>
      </c>
    </row>
    <row r="291" spans="1:17">
      <c r="A291" s="684">
        <v>45222</v>
      </c>
      <c r="B291" s="687">
        <v>81.998204093666033</v>
      </c>
      <c r="C291" s="687">
        <v>85.041480891433793</v>
      </c>
      <c r="D291" s="687">
        <v>84.650575656371771</v>
      </c>
      <c r="E291" s="687">
        <v>79.407101928751374</v>
      </c>
      <c r="F291" s="657">
        <v>1.8136233378961937</v>
      </c>
      <c r="G291" s="657">
        <v>1.1997828636438901</v>
      </c>
      <c r="H291" s="657">
        <v>1.0233363268130005</v>
      </c>
      <c r="I291" s="657">
        <v>2.0072805545585175</v>
      </c>
      <c r="J291" s="657">
        <v>29.285955978038235</v>
      </c>
      <c r="K291" s="657">
        <v>24.554453271198351</v>
      </c>
      <c r="L291" s="657">
        <v>24.301281096676949</v>
      </c>
      <c r="M291" s="657">
        <v>33.957209192587413</v>
      </c>
      <c r="N291" s="685">
        <v>24.758952078054936</v>
      </c>
      <c r="O291" s="685">
        <v>21.894746322115491</v>
      </c>
      <c r="P291" s="685">
        <v>21.70718035344629</v>
      </c>
      <c r="Q291" s="685">
        <v>28.107328074695687</v>
      </c>
    </row>
    <row r="292" spans="1:17">
      <c r="A292" s="684">
        <v>45253</v>
      </c>
      <c r="B292" s="687">
        <v>83.823250966989193</v>
      </c>
      <c r="C292" s="687">
        <v>86.690831757728205</v>
      </c>
      <c r="D292" s="687">
        <v>86.32310837227034</v>
      </c>
      <c r="E292" s="687">
        <v>81.430208654654166</v>
      </c>
      <c r="F292" s="657">
        <v>2.2257156647460477</v>
      </c>
      <c r="G292" s="657">
        <v>1.9394663039793689</v>
      </c>
      <c r="H292" s="657">
        <v>1.9758078464675806</v>
      </c>
      <c r="I292" s="657">
        <v>2.5477654728138051</v>
      </c>
      <c r="J292" s="657">
        <v>30.214640209014092</v>
      </c>
      <c r="K292" s="657">
        <v>24.549691509050188</v>
      </c>
      <c r="L292" s="657">
        <v>24.208409767622143</v>
      </c>
      <c r="M292" s="657">
        <v>35.339368945848356</v>
      </c>
      <c r="N292" s="685">
        <v>25.453918228409528</v>
      </c>
      <c r="O292" s="685">
        <v>22.309452829331992</v>
      </c>
      <c r="P292" s="685">
        <v>22.099006044007098</v>
      </c>
      <c r="Q292" s="685">
        <v>28.972031054306154</v>
      </c>
    </row>
    <row r="293" spans="1:17">
      <c r="A293" s="684">
        <v>45283</v>
      </c>
      <c r="B293" s="687">
        <v>85.847614211783593</v>
      </c>
      <c r="C293" s="687">
        <v>88.494885759130426</v>
      </c>
      <c r="D293" s="687">
        <v>88.209783463796299</v>
      </c>
      <c r="E293" s="687">
        <v>83.751388108915066</v>
      </c>
      <c r="F293" s="657">
        <v>2.4150378581613641</v>
      </c>
      <c r="G293" s="657">
        <v>2.0810205241125694</v>
      </c>
      <c r="H293" s="657">
        <v>2.1855967968503061</v>
      </c>
      <c r="I293" s="657">
        <v>2.8505139463722009</v>
      </c>
      <c r="J293" s="657">
        <v>30.995974323026331</v>
      </c>
      <c r="K293" s="657">
        <v>25.963137390884722</v>
      </c>
      <c r="L293" s="657">
        <v>26.014348729649235</v>
      </c>
      <c r="M293" s="657">
        <v>36.478049165927786</v>
      </c>
      <c r="N293" s="685">
        <v>26.215203484798298</v>
      </c>
      <c r="O293" s="685">
        <v>22.868701631030898</v>
      </c>
      <c r="P293" s="685">
        <v>22.6850538953802</v>
      </c>
      <c r="Q293" s="685">
        <v>29.957981062950484</v>
      </c>
    </row>
    <row r="294" spans="1:17">
      <c r="A294" s="684">
        <v>45294</v>
      </c>
      <c r="B294" s="687">
        <v>88.181889510227052</v>
      </c>
      <c r="C294" s="687">
        <v>90.569196435050273</v>
      </c>
      <c r="D294" s="687">
        <v>90.391567127175804</v>
      </c>
      <c r="E294" s="687">
        <v>86.527176643570343</v>
      </c>
      <c r="F294" s="657">
        <v>2.7190916368215761</v>
      </c>
      <c r="G294" s="657">
        <v>2.3439893256270246</v>
      </c>
      <c r="H294" s="657">
        <v>2.4734032640211261</v>
      </c>
      <c r="I294" s="657">
        <v>3.3143194367662101</v>
      </c>
      <c r="J294" s="657">
        <v>31.950334671395169</v>
      </c>
      <c r="K294" s="657">
        <v>26.128327248318172</v>
      </c>
      <c r="L294" s="657">
        <v>26.214748905756878</v>
      </c>
      <c r="M294" s="657">
        <v>37.94821850695331</v>
      </c>
      <c r="N294" s="685">
        <v>27.011724333060734</v>
      </c>
      <c r="O294" s="685">
        <v>23.343027164863688</v>
      </c>
      <c r="P294" s="685">
        <v>23.175671769627108</v>
      </c>
      <c r="Q294" s="685">
        <v>31.020048184497394</v>
      </c>
    </row>
    <row r="295" spans="1:17">
      <c r="A295" s="684">
        <v>45345</v>
      </c>
      <c r="B295" s="687">
        <v>90.973018741125713</v>
      </c>
      <c r="C295" s="687">
        <v>92.155539921506801</v>
      </c>
      <c r="D295" s="687">
        <v>91.954341485930456</v>
      </c>
      <c r="E295" s="687">
        <v>89.900603650292013</v>
      </c>
      <c r="F295" s="657">
        <v>3.165195536635621</v>
      </c>
      <c r="G295" s="657">
        <v>1.7515265111070513</v>
      </c>
      <c r="H295" s="657">
        <v>1.7288939758682544</v>
      </c>
      <c r="I295" s="657">
        <v>3.8986907207405594</v>
      </c>
      <c r="J295" s="657">
        <v>33.657410870841744</v>
      </c>
      <c r="K295" s="657">
        <v>26.769970586015031</v>
      </c>
      <c r="L295" s="657">
        <v>27.007419328550046</v>
      </c>
      <c r="M295" s="657">
        <v>40.403298127600721</v>
      </c>
      <c r="N295" s="685">
        <v>27.933688588694427</v>
      </c>
      <c r="O295" s="685">
        <v>23.885237330887314</v>
      </c>
      <c r="P295" s="685">
        <v>23.763444225060312</v>
      </c>
      <c r="Q295" s="685">
        <v>32.277037450372362</v>
      </c>
    </row>
    <row r="296" spans="1:17">
      <c r="A296" s="684">
        <v>45374</v>
      </c>
      <c r="B296" s="687">
        <v>93.852392237235293</v>
      </c>
      <c r="C296" s="687">
        <v>94.463336866055954</v>
      </c>
      <c r="D296" s="687">
        <v>94.426419915919809</v>
      </c>
      <c r="E296" s="687">
        <v>93.393187633052733</v>
      </c>
      <c r="F296" s="657">
        <v>3.1650851383784144</v>
      </c>
      <c r="G296" s="657">
        <v>2.5042411411346643</v>
      </c>
      <c r="H296" s="657">
        <v>2.6883759809944312</v>
      </c>
      <c r="I296" s="657">
        <v>3.8849394119161467</v>
      </c>
      <c r="J296" s="657">
        <v>35.181547541983505</v>
      </c>
      <c r="K296" s="657">
        <v>27.345321663474142</v>
      </c>
      <c r="L296" s="657">
        <v>27.722317924351518</v>
      </c>
      <c r="M296" s="657">
        <v>42.654303361813</v>
      </c>
      <c r="N296" s="685">
        <v>28.959485766205802</v>
      </c>
      <c r="O296" s="685">
        <v>24.414016504435114</v>
      </c>
      <c r="P296" s="685">
        <v>24.338080533605915</v>
      </c>
      <c r="Q296" s="685">
        <v>33.703050810557372</v>
      </c>
    </row>
    <row r="297" spans="1:17">
      <c r="A297" s="684">
        <v>45405</v>
      </c>
      <c r="B297" s="687">
        <v>96.355391809575053</v>
      </c>
      <c r="C297" s="687">
        <v>96.86591490609284</v>
      </c>
      <c r="D297" s="687">
        <v>96.981377331592356</v>
      </c>
      <c r="E297" s="687">
        <v>96.215105529472339</v>
      </c>
      <c r="F297" s="657">
        <v>2.6669534070189771</v>
      </c>
      <c r="G297" s="657">
        <v>2.5433973854254326</v>
      </c>
      <c r="H297" s="657">
        <v>2.7057654181399231</v>
      </c>
      <c r="I297" s="657">
        <v>3.0215457550363154</v>
      </c>
      <c r="J297" s="657">
        <v>36.002288746691022</v>
      </c>
      <c r="K297" s="657">
        <v>29.129466870590786</v>
      </c>
      <c r="L297" s="657">
        <v>29.882001850533097</v>
      </c>
      <c r="M297" s="657">
        <v>43.662499700672655</v>
      </c>
      <c r="N297" s="685">
        <v>30.020749069753798</v>
      </c>
      <c r="O297" s="685">
        <v>25.106318941519579</v>
      </c>
      <c r="P297" s="685">
        <v>25.117203836014895</v>
      </c>
      <c r="Q297" s="685">
        <v>35.177063468249905</v>
      </c>
    </row>
    <row r="298" spans="1:17">
      <c r="A298" s="684">
        <v>45435</v>
      </c>
      <c r="B298" s="687">
        <v>98.619587413148054</v>
      </c>
      <c r="C298" s="687">
        <v>98.521983615359758</v>
      </c>
      <c r="D298" s="687">
        <v>98.540557018202165</v>
      </c>
      <c r="E298" s="687">
        <v>98.652672034564276</v>
      </c>
      <c r="F298" s="657">
        <v>2.3498379914719028</v>
      </c>
      <c r="G298" s="657">
        <v>1.7096506143284795</v>
      </c>
      <c r="H298" s="657">
        <v>1.6077103970989861</v>
      </c>
      <c r="I298" s="657">
        <v>2.5334551073638516</v>
      </c>
      <c r="J298" s="657">
        <v>36.344937062849077</v>
      </c>
      <c r="K298" s="657">
        <v>28.558062416834147</v>
      </c>
      <c r="L298" s="657">
        <v>29.09040554330522</v>
      </c>
      <c r="M298" s="657">
        <v>43.923449720129867</v>
      </c>
      <c r="N298" s="685">
        <v>31.071123471095223</v>
      </c>
      <c r="O298" s="685">
        <v>25.715803676887063</v>
      </c>
      <c r="P298" s="685">
        <v>25.794412248174716</v>
      </c>
      <c r="Q298" s="685">
        <v>36.626175407649797</v>
      </c>
    </row>
    <row r="299" spans="1:17">
      <c r="A299" s="684">
        <v>45466</v>
      </c>
      <c r="B299" s="687">
        <v>101.04857563316496</v>
      </c>
      <c r="C299" s="687">
        <v>100.74095596509387</v>
      </c>
      <c r="D299" s="687">
        <v>100.86962473780751</v>
      </c>
      <c r="E299" s="687">
        <v>101.33213087674686</v>
      </c>
      <c r="F299" s="657">
        <v>2.4629876110119171</v>
      </c>
      <c r="G299" s="657">
        <v>2.2522611383843212</v>
      </c>
      <c r="H299" s="657">
        <v>2.3635625676188621</v>
      </c>
      <c r="I299" s="657">
        <v>2.7160529835864957</v>
      </c>
      <c r="J299" s="657">
        <v>36.554081249329322</v>
      </c>
      <c r="K299" s="657">
        <v>28.328212410591807</v>
      </c>
      <c r="L299" s="657">
        <v>28.826160821230783</v>
      </c>
      <c r="M299" s="657">
        <v>44.116494742676579</v>
      </c>
      <c r="N299" s="685">
        <v>32.080509838601131</v>
      </c>
      <c r="O299" s="685">
        <v>26.200298154761764</v>
      </c>
      <c r="P299" s="685">
        <v>26.328624691725693</v>
      </c>
      <c r="Q299" s="685">
        <v>38.025021311108617</v>
      </c>
    </row>
    <row r="300" spans="1:17">
      <c r="A300" s="684">
        <v>45497</v>
      </c>
      <c r="B300" s="687">
        <v>103.53474417209935</v>
      </c>
      <c r="C300" s="687">
        <v>103.09731134019931</v>
      </c>
      <c r="D300" s="687">
        <v>103.36602930802837</v>
      </c>
      <c r="E300" s="687">
        <v>104.05103112461916</v>
      </c>
      <c r="F300" s="657">
        <v>2.4603697017560067</v>
      </c>
      <c r="G300" s="657">
        <v>2.3390242355074529</v>
      </c>
      <c r="H300" s="657">
        <v>2.4748823808057345</v>
      </c>
      <c r="I300" s="657">
        <v>2.6831570838862291</v>
      </c>
      <c r="J300" s="657">
        <v>35.768123331336895</v>
      </c>
      <c r="K300" s="657">
        <v>28.117200453403079</v>
      </c>
      <c r="L300" s="657">
        <v>28.942469758646826</v>
      </c>
      <c r="M300" s="657">
        <v>42.767151199374034</v>
      </c>
      <c r="N300" s="685">
        <v>32.889923007010964</v>
      </c>
      <c r="O300" s="685">
        <v>26.60220070079108</v>
      </c>
      <c r="P300" s="685">
        <v>26.820933817325955</v>
      </c>
      <c r="Q300" s="685">
        <v>39.13182765284926</v>
      </c>
    </row>
    <row r="301" spans="1:17">
      <c r="A301" s="684">
        <v>45528</v>
      </c>
      <c r="B301" s="687">
        <v>106.00546684984987</v>
      </c>
      <c r="C301" s="687">
        <v>105.29715964618008</v>
      </c>
      <c r="D301" s="687">
        <v>105.59583899860858</v>
      </c>
      <c r="E301" s="687">
        <v>106.73174987265368</v>
      </c>
      <c r="F301" s="657">
        <v>2.38637058265541</v>
      </c>
      <c r="G301" s="657">
        <v>2.1337591420999638</v>
      </c>
      <c r="H301" s="657">
        <v>2.1571977810383234</v>
      </c>
      <c r="I301" s="657">
        <v>2.5763500073573478</v>
      </c>
      <c r="J301" s="657">
        <v>34.575576721901655</v>
      </c>
      <c r="K301" s="657">
        <v>28.220732078353915</v>
      </c>
      <c r="L301" s="657">
        <v>29.181212777616921</v>
      </c>
      <c r="M301" s="657">
        <v>40.754997332858871</v>
      </c>
      <c r="N301" s="685">
        <v>33.435061144950993</v>
      </c>
      <c r="O301" s="685">
        <v>26.948328729675048</v>
      </c>
      <c r="P301" s="685">
        <v>27.269398277115727</v>
      </c>
      <c r="Q301" s="685">
        <v>39.837952952147724</v>
      </c>
    </row>
    <row r="302" spans="1:17">
      <c r="A302" s="684">
        <v>45559</v>
      </c>
      <c r="B302" s="687">
        <v>108.83344105996288</v>
      </c>
      <c r="C302" s="687">
        <v>107.43910184639859</v>
      </c>
      <c r="D302" s="687">
        <v>107.43274259850712</v>
      </c>
      <c r="E302" s="687">
        <v>109.71725171492048</v>
      </c>
      <c r="F302" s="657">
        <v>2.6677626108837025</v>
      </c>
      <c r="G302" s="657">
        <v>2.0341880136329138</v>
      </c>
      <c r="H302" s="657">
        <v>1.7395605899989472</v>
      </c>
      <c r="I302" s="657">
        <v>2.7972012506390387</v>
      </c>
      <c r="J302" s="657">
        <v>35.133776368915861</v>
      </c>
      <c r="K302" s="657">
        <v>27.853062575438692</v>
      </c>
      <c r="L302" s="657">
        <v>28.211934814219752</v>
      </c>
      <c r="M302" s="657">
        <v>40.944049153198911</v>
      </c>
      <c r="N302" s="685">
        <v>33.94609904288059</v>
      </c>
      <c r="O302" s="685">
        <v>27.2005137965321</v>
      </c>
      <c r="P302" s="685">
        <v>27.559909872641125</v>
      </c>
      <c r="Q302" s="685">
        <v>40.437319195962566</v>
      </c>
    </row>
    <row r="303" spans="1:17">
      <c r="A303" s="684">
        <v>45589</v>
      </c>
      <c r="B303" s="687">
        <v>111.82703130261345</v>
      </c>
      <c r="C303" s="687">
        <v>110.24837176907948</v>
      </c>
      <c r="D303" s="687">
        <v>110.2651423264018</v>
      </c>
      <c r="E303" s="687">
        <v>113.09336330544042</v>
      </c>
      <c r="F303" s="657">
        <v>2.7506161833119109</v>
      </c>
      <c r="G303" s="657">
        <v>2.6147555912159421</v>
      </c>
      <c r="H303" s="657">
        <v>2.636439933847543</v>
      </c>
      <c r="I303" s="657">
        <v>3.0771018575019795</v>
      </c>
      <c r="J303" s="657">
        <v>36.377415260063664</v>
      </c>
      <c r="K303" s="657">
        <v>29.640700765577538</v>
      </c>
      <c r="L303" s="657">
        <v>30.259175996639527</v>
      </c>
      <c r="M303" s="657">
        <v>42.4222274311362</v>
      </c>
      <c r="N303" s="685">
        <v>34.515655318306315</v>
      </c>
      <c r="O303" s="685">
        <v>27.622284568946686</v>
      </c>
      <c r="P303" s="685">
        <v>28.051034657428463</v>
      </c>
      <c r="Q303" s="685">
        <v>41.093541573539682</v>
      </c>
    </row>
    <row r="304" spans="1:17">
      <c r="A304" s="684">
        <v>45620</v>
      </c>
      <c r="B304" s="687">
        <v>114.92084705921491</v>
      </c>
      <c r="C304" s="687">
        <v>112.10624192985259</v>
      </c>
      <c r="D304" s="687">
        <v>111.96657568802999</v>
      </c>
      <c r="E304" s="687">
        <v>116.63433950575255</v>
      </c>
      <c r="F304" s="657">
        <v>2.7666081452429241</v>
      </c>
      <c r="G304" s="657">
        <v>1.6851678904288057</v>
      </c>
      <c r="H304" s="657">
        <v>1.5430382854734686</v>
      </c>
      <c r="I304" s="657">
        <v>3.1310203329515707</v>
      </c>
      <c r="J304" s="657">
        <v>37.099009801555418</v>
      </c>
      <c r="K304" s="657">
        <v>29.317298792508911</v>
      </c>
      <c r="L304" s="657">
        <v>29.70637619439238</v>
      </c>
      <c r="M304" s="657">
        <v>43.232273910041471</v>
      </c>
      <c r="N304" s="685">
        <v>35.071039307249187</v>
      </c>
      <c r="O304" s="685">
        <v>28.007164933926067</v>
      </c>
      <c r="P304" s="685">
        <v>28.489989961326991</v>
      </c>
      <c r="Q304" s="685">
        <v>41.708048073817508</v>
      </c>
    </row>
    <row r="305" spans="1:17">
      <c r="A305" s="684">
        <v>45650</v>
      </c>
      <c r="B305" s="687">
        <v>100</v>
      </c>
      <c r="C305" s="687">
        <v>100</v>
      </c>
      <c r="D305" s="687">
        <v>100</v>
      </c>
      <c r="E305" s="687">
        <v>100</v>
      </c>
      <c r="F305" s="657">
        <v>-12.983586042945443</v>
      </c>
      <c r="G305" s="657">
        <v>-10.798900865330708</v>
      </c>
      <c r="H305" s="657">
        <v>-10.68763210314853</v>
      </c>
      <c r="I305" s="657">
        <v>-14.261957135644538</v>
      </c>
      <c r="J305" s="657">
        <v>16.485473612933351</v>
      </c>
      <c r="K305" s="657">
        <v>13.00088038102534</v>
      </c>
      <c r="L305" s="657">
        <v>13.3661098273104</v>
      </c>
      <c r="M305" s="657">
        <v>19.401006070435891</v>
      </c>
      <c r="N305" s="685">
        <v>33.609150260416015</v>
      </c>
      <c r="O305" s="685">
        <v>26.767872045645706</v>
      </c>
      <c r="P305" s="685">
        <v>27.27085616090708</v>
      </c>
      <c r="Q305" s="685">
        <v>39.927897889592529</v>
      </c>
    </row>
    <row r="307" spans="1:17">
      <c r="A307" s="686" t="s">
        <v>11</v>
      </c>
    </row>
  </sheetData>
  <mergeCells count="5">
    <mergeCell ref="A3:A4"/>
    <mergeCell ref="B3:E3"/>
    <mergeCell ref="F3:I3"/>
    <mergeCell ref="J3:M3"/>
    <mergeCell ref="N3:Q3"/>
  </mergeCells>
  <hyperlinks>
    <hyperlink ref="A1" location="Menu!A1" display="Return to Menu" xr:uid="{2AB474B7-FD0E-4A14-98EC-E4E7A17BB450}"/>
  </hyperlinks>
  <pageMargins left="0.45" right="0.2" top="0.25" bottom="0.25" header="0.3" footer="0.3"/>
  <pageSetup scale="75" orientation="landscape" r:id="rId1"/>
  <headerFooter>
    <oddFooter>&amp;L&amp;"arial"&amp;10&amp;K000000&amp;BClassification:&amp;B &amp;KFF0000&amp;BPublic</oddFooter>
    <evenFooter>&amp;L&amp;"arial"&amp;10&amp;K000000&amp;BClassification:&amp;B &amp;KFF0000&amp;BPublic</evenFooter>
    <firstFooter>&amp;L&amp;"arial"&amp;10&amp;K000000&amp;BClassification:&amp;B &amp;KFF0000&amp;BPublic</firstFooter>
  </headerFooter>
  <colBreaks count="1" manualBreakCount="1">
    <brk id="9" max="309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9C99B-E671-4D97-97C4-6426F227B83B}">
  <dimension ref="A1:Q307"/>
  <sheetViews>
    <sheetView view="pageBreakPreview" zoomScale="70" zoomScaleNormal="80" zoomScaleSheetLayoutView="70" workbookViewId="0">
      <pane xSplit="1" ySplit="5" topLeftCell="B257" activePane="bottomRight" state="frozen"/>
      <selection pane="topRight" activeCell="B1" sqref="B1"/>
      <selection pane="bottomLeft" activeCell="A6" sqref="A6"/>
      <selection pane="bottomRight"/>
    </sheetView>
  </sheetViews>
  <sheetFormatPr defaultColWidth="16.26953125" defaultRowHeight="15"/>
  <cols>
    <col min="1" max="1" width="35.1796875" style="569" customWidth="1"/>
    <col min="2" max="2" width="15.1796875" style="569" customWidth="1"/>
    <col min="3" max="3" width="16.26953125" style="569" customWidth="1"/>
    <col min="4" max="4" width="16.453125" style="569" customWidth="1"/>
    <col min="5" max="5" width="12.54296875" style="569" customWidth="1"/>
    <col min="6" max="6" width="13.81640625" style="569" customWidth="1"/>
    <col min="7" max="7" width="16" style="569" customWidth="1"/>
    <col min="8" max="8" width="15.81640625" style="569" customWidth="1"/>
    <col min="9" max="9" width="9.1796875" style="569" customWidth="1"/>
    <col min="10" max="10" width="11.81640625" style="569" customWidth="1"/>
    <col min="11" max="11" width="16" style="569" customWidth="1"/>
    <col min="12" max="12" width="15.81640625" style="569" customWidth="1"/>
    <col min="13" max="13" width="12.26953125" style="569" customWidth="1"/>
    <col min="14" max="14" width="13.81640625" style="569" customWidth="1"/>
    <col min="15" max="15" width="17.453125" style="569" customWidth="1"/>
    <col min="16" max="16" width="16.54296875" style="569" customWidth="1"/>
    <col min="17" max="17" width="10.54296875" style="569" customWidth="1"/>
    <col min="18" max="228" width="9.1796875" style="569" customWidth="1"/>
    <col min="229" max="229" width="13.7265625" style="569" customWidth="1"/>
    <col min="230" max="230" width="11.7265625" style="569" customWidth="1"/>
    <col min="231" max="231" width="16.26953125" style="569" customWidth="1"/>
    <col min="232" max="232" width="22" style="569" customWidth="1"/>
    <col min="233" max="236" width="11.7265625" style="569" customWidth="1"/>
    <col min="237" max="237" width="14" style="569" customWidth="1"/>
    <col min="238" max="238" width="19" style="569" customWidth="1"/>
    <col min="239" max="239" width="16.26953125" style="569"/>
    <col min="240" max="240" width="14" style="569" customWidth="1"/>
    <col min="241" max="241" width="19" style="569" customWidth="1"/>
    <col min="242" max="242" width="16.26953125" style="569" customWidth="1"/>
    <col min="243" max="243" width="22" style="569" customWidth="1"/>
    <col min="244" max="244" width="11.7265625" style="569" customWidth="1"/>
    <col min="245" max="245" width="10.7265625" style="569" customWidth="1"/>
    <col min="246" max="246" width="16.7265625" style="569" customWidth="1"/>
    <col min="247" max="247" width="21.7265625" style="569" customWidth="1"/>
    <col min="248" max="248" width="8.7265625" style="569" customWidth="1"/>
    <col min="249" max="249" width="10.7265625" style="569" customWidth="1"/>
    <col min="250" max="250" width="16.7265625" style="569" customWidth="1"/>
    <col min="251" max="251" width="22.7265625" style="569" customWidth="1"/>
    <col min="252" max="252" width="8.7265625" style="569" customWidth="1"/>
    <col min="253" max="253" width="10.7265625" style="569" customWidth="1"/>
    <col min="254" max="254" width="16.7265625" style="569" customWidth="1"/>
    <col min="255" max="255" width="22.7265625" style="569" customWidth="1"/>
    <col min="256" max="256" width="8.7265625" style="569" customWidth="1"/>
    <col min="257" max="484" width="9.1796875" style="569" customWidth="1"/>
    <col min="485" max="485" width="13.7265625" style="569" customWidth="1"/>
    <col min="486" max="486" width="11.7265625" style="569" customWidth="1"/>
    <col min="487" max="487" width="16.26953125" style="569" customWidth="1"/>
    <col min="488" max="488" width="22" style="569" customWidth="1"/>
    <col min="489" max="492" width="11.7265625" style="569" customWidth="1"/>
    <col min="493" max="493" width="14" style="569" customWidth="1"/>
    <col min="494" max="494" width="19" style="569" customWidth="1"/>
    <col min="495" max="495" width="16.26953125" style="569"/>
    <col min="496" max="496" width="14" style="569" customWidth="1"/>
    <col min="497" max="497" width="19" style="569" customWidth="1"/>
    <col min="498" max="498" width="16.26953125" style="569" customWidth="1"/>
    <col min="499" max="499" width="22" style="569" customWidth="1"/>
    <col min="500" max="500" width="11.7265625" style="569" customWidth="1"/>
    <col min="501" max="501" width="10.7265625" style="569" customWidth="1"/>
    <col min="502" max="502" width="16.7265625" style="569" customWidth="1"/>
    <col min="503" max="503" width="21.7265625" style="569" customWidth="1"/>
    <col min="504" max="504" width="8.7265625" style="569" customWidth="1"/>
    <col min="505" max="505" width="10.7265625" style="569" customWidth="1"/>
    <col min="506" max="506" width="16.7265625" style="569" customWidth="1"/>
    <col min="507" max="507" width="22.7265625" style="569" customWidth="1"/>
    <col min="508" max="508" width="8.7265625" style="569" customWidth="1"/>
    <col min="509" max="509" width="10.7265625" style="569" customWidth="1"/>
    <col min="510" max="510" width="16.7265625" style="569" customWidth="1"/>
    <col min="511" max="511" width="22.7265625" style="569" customWidth="1"/>
    <col min="512" max="512" width="8.7265625" style="569" customWidth="1"/>
    <col min="513" max="740" width="9.1796875" style="569" customWidth="1"/>
    <col min="741" max="741" width="13.7265625" style="569" customWidth="1"/>
    <col min="742" max="742" width="11.7265625" style="569" customWidth="1"/>
    <col min="743" max="743" width="16.26953125" style="569" customWidth="1"/>
    <col min="744" max="744" width="22" style="569" customWidth="1"/>
    <col min="745" max="748" width="11.7265625" style="569" customWidth="1"/>
    <col min="749" max="749" width="14" style="569" customWidth="1"/>
    <col min="750" max="750" width="19" style="569" customWidth="1"/>
    <col min="751" max="751" width="16.26953125" style="569"/>
    <col min="752" max="752" width="14" style="569" customWidth="1"/>
    <col min="753" max="753" width="19" style="569" customWidth="1"/>
    <col min="754" max="754" width="16.26953125" style="569" customWidth="1"/>
    <col min="755" max="755" width="22" style="569" customWidth="1"/>
    <col min="756" max="756" width="11.7265625" style="569" customWidth="1"/>
    <col min="757" max="757" width="10.7265625" style="569" customWidth="1"/>
    <col min="758" max="758" width="16.7265625" style="569" customWidth="1"/>
    <col min="759" max="759" width="21.7265625" style="569" customWidth="1"/>
    <col min="760" max="760" width="8.7265625" style="569" customWidth="1"/>
    <col min="761" max="761" width="10.7265625" style="569" customWidth="1"/>
    <col min="762" max="762" width="16.7265625" style="569" customWidth="1"/>
    <col min="763" max="763" width="22.7265625" style="569" customWidth="1"/>
    <col min="764" max="764" width="8.7265625" style="569" customWidth="1"/>
    <col min="765" max="765" width="10.7265625" style="569" customWidth="1"/>
    <col min="766" max="766" width="16.7265625" style="569" customWidth="1"/>
    <col min="767" max="767" width="22.7265625" style="569" customWidth="1"/>
    <col min="768" max="768" width="8.7265625" style="569" customWidth="1"/>
    <col min="769" max="996" width="9.1796875" style="569" customWidth="1"/>
    <col min="997" max="997" width="13.7265625" style="569" customWidth="1"/>
    <col min="998" max="998" width="11.7265625" style="569" customWidth="1"/>
    <col min="999" max="999" width="16.26953125" style="569" customWidth="1"/>
    <col min="1000" max="1000" width="22" style="569" customWidth="1"/>
    <col min="1001" max="1004" width="11.7265625" style="569" customWidth="1"/>
    <col min="1005" max="1005" width="14" style="569" customWidth="1"/>
    <col min="1006" max="1006" width="19" style="569" customWidth="1"/>
    <col min="1007" max="1007" width="16.26953125" style="569"/>
    <col min="1008" max="1008" width="14" style="569" customWidth="1"/>
    <col min="1009" max="1009" width="19" style="569" customWidth="1"/>
    <col min="1010" max="1010" width="16.26953125" style="569" customWidth="1"/>
    <col min="1011" max="1011" width="22" style="569" customWidth="1"/>
    <col min="1012" max="1012" width="11.7265625" style="569" customWidth="1"/>
    <col min="1013" max="1013" width="10.7265625" style="569" customWidth="1"/>
    <col min="1014" max="1014" width="16.7265625" style="569" customWidth="1"/>
    <col min="1015" max="1015" width="21.7265625" style="569" customWidth="1"/>
    <col min="1016" max="1016" width="8.7265625" style="569" customWidth="1"/>
    <col min="1017" max="1017" width="10.7265625" style="569" customWidth="1"/>
    <col min="1018" max="1018" width="16.7265625" style="569" customWidth="1"/>
    <col min="1019" max="1019" width="22.7265625" style="569" customWidth="1"/>
    <col min="1020" max="1020" width="8.7265625" style="569" customWidth="1"/>
    <col min="1021" max="1021" width="10.7265625" style="569" customWidth="1"/>
    <col min="1022" max="1022" width="16.7265625" style="569" customWidth="1"/>
    <col min="1023" max="1023" width="22.7265625" style="569" customWidth="1"/>
    <col min="1024" max="1024" width="8.7265625" style="569" customWidth="1"/>
    <col min="1025" max="1252" width="9.1796875" style="569" customWidth="1"/>
    <col min="1253" max="1253" width="13.7265625" style="569" customWidth="1"/>
    <col min="1254" max="1254" width="11.7265625" style="569" customWidth="1"/>
    <col min="1255" max="1255" width="16.26953125" style="569" customWidth="1"/>
    <col min="1256" max="1256" width="22" style="569" customWidth="1"/>
    <col min="1257" max="1260" width="11.7265625" style="569" customWidth="1"/>
    <col min="1261" max="1261" width="14" style="569" customWidth="1"/>
    <col min="1262" max="1262" width="19" style="569" customWidth="1"/>
    <col min="1263" max="1263" width="16.26953125" style="569"/>
    <col min="1264" max="1264" width="14" style="569" customWidth="1"/>
    <col min="1265" max="1265" width="19" style="569" customWidth="1"/>
    <col min="1266" max="1266" width="16.26953125" style="569" customWidth="1"/>
    <col min="1267" max="1267" width="22" style="569" customWidth="1"/>
    <col min="1268" max="1268" width="11.7265625" style="569" customWidth="1"/>
    <col min="1269" max="1269" width="10.7265625" style="569" customWidth="1"/>
    <col min="1270" max="1270" width="16.7265625" style="569" customWidth="1"/>
    <col min="1271" max="1271" width="21.7265625" style="569" customWidth="1"/>
    <col min="1272" max="1272" width="8.7265625" style="569" customWidth="1"/>
    <col min="1273" max="1273" width="10.7265625" style="569" customWidth="1"/>
    <col min="1274" max="1274" width="16.7265625" style="569" customWidth="1"/>
    <col min="1275" max="1275" width="22.7265625" style="569" customWidth="1"/>
    <col min="1276" max="1276" width="8.7265625" style="569" customWidth="1"/>
    <col min="1277" max="1277" width="10.7265625" style="569" customWidth="1"/>
    <col min="1278" max="1278" width="16.7265625" style="569" customWidth="1"/>
    <col min="1279" max="1279" width="22.7265625" style="569" customWidth="1"/>
    <col min="1280" max="1280" width="8.7265625" style="569" customWidth="1"/>
    <col min="1281" max="1508" width="9.1796875" style="569" customWidth="1"/>
    <col min="1509" max="1509" width="13.7265625" style="569" customWidth="1"/>
    <col min="1510" max="1510" width="11.7265625" style="569" customWidth="1"/>
    <col min="1511" max="1511" width="16.26953125" style="569" customWidth="1"/>
    <col min="1512" max="1512" width="22" style="569" customWidth="1"/>
    <col min="1513" max="1516" width="11.7265625" style="569" customWidth="1"/>
    <col min="1517" max="1517" width="14" style="569" customWidth="1"/>
    <col min="1518" max="1518" width="19" style="569" customWidth="1"/>
    <col min="1519" max="1519" width="16.26953125" style="569"/>
    <col min="1520" max="1520" width="14" style="569" customWidth="1"/>
    <col min="1521" max="1521" width="19" style="569" customWidth="1"/>
    <col min="1522" max="1522" width="16.26953125" style="569" customWidth="1"/>
    <col min="1523" max="1523" width="22" style="569" customWidth="1"/>
    <col min="1524" max="1524" width="11.7265625" style="569" customWidth="1"/>
    <col min="1525" max="1525" width="10.7265625" style="569" customWidth="1"/>
    <col min="1526" max="1526" width="16.7265625" style="569" customWidth="1"/>
    <col min="1527" max="1527" width="21.7265625" style="569" customWidth="1"/>
    <col min="1528" max="1528" width="8.7265625" style="569" customWidth="1"/>
    <col min="1529" max="1529" width="10.7265625" style="569" customWidth="1"/>
    <col min="1530" max="1530" width="16.7265625" style="569" customWidth="1"/>
    <col min="1531" max="1531" width="22.7265625" style="569" customWidth="1"/>
    <col min="1532" max="1532" width="8.7265625" style="569" customWidth="1"/>
    <col min="1533" max="1533" width="10.7265625" style="569" customWidth="1"/>
    <col min="1534" max="1534" width="16.7265625" style="569" customWidth="1"/>
    <col min="1535" max="1535" width="22.7265625" style="569" customWidth="1"/>
    <col min="1536" max="1536" width="8.7265625" style="569" customWidth="1"/>
    <col min="1537" max="1764" width="9.1796875" style="569" customWidth="1"/>
    <col min="1765" max="1765" width="13.7265625" style="569" customWidth="1"/>
    <col min="1766" max="1766" width="11.7265625" style="569" customWidth="1"/>
    <col min="1767" max="1767" width="16.26953125" style="569" customWidth="1"/>
    <col min="1768" max="1768" width="22" style="569" customWidth="1"/>
    <col min="1769" max="1772" width="11.7265625" style="569" customWidth="1"/>
    <col min="1773" max="1773" width="14" style="569" customWidth="1"/>
    <col min="1774" max="1774" width="19" style="569" customWidth="1"/>
    <col min="1775" max="1775" width="16.26953125" style="569"/>
    <col min="1776" max="1776" width="14" style="569" customWidth="1"/>
    <col min="1777" max="1777" width="19" style="569" customWidth="1"/>
    <col min="1778" max="1778" width="16.26953125" style="569" customWidth="1"/>
    <col min="1779" max="1779" width="22" style="569" customWidth="1"/>
    <col min="1780" max="1780" width="11.7265625" style="569" customWidth="1"/>
    <col min="1781" max="1781" width="10.7265625" style="569" customWidth="1"/>
    <col min="1782" max="1782" width="16.7265625" style="569" customWidth="1"/>
    <col min="1783" max="1783" width="21.7265625" style="569" customWidth="1"/>
    <col min="1784" max="1784" width="8.7265625" style="569" customWidth="1"/>
    <col min="1785" max="1785" width="10.7265625" style="569" customWidth="1"/>
    <col min="1786" max="1786" width="16.7265625" style="569" customWidth="1"/>
    <col min="1787" max="1787" width="22.7265625" style="569" customWidth="1"/>
    <col min="1788" max="1788" width="8.7265625" style="569" customWidth="1"/>
    <col min="1789" max="1789" width="10.7265625" style="569" customWidth="1"/>
    <col min="1790" max="1790" width="16.7265625" style="569" customWidth="1"/>
    <col min="1791" max="1791" width="22.7265625" style="569" customWidth="1"/>
    <col min="1792" max="1792" width="8.7265625" style="569" customWidth="1"/>
    <col min="1793" max="2020" width="9.1796875" style="569" customWidth="1"/>
    <col min="2021" max="2021" width="13.7265625" style="569" customWidth="1"/>
    <col min="2022" max="2022" width="11.7265625" style="569" customWidth="1"/>
    <col min="2023" max="2023" width="16.26953125" style="569" customWidth="1"/>
    <col min="2024" max="2024" width="22" style="569" customWidth="1"/>
    <col min="2025" max="2028" width="11.7265625" style="569" customWidth="1"/>
    <col min="2029" max="2029" width="14" style="569" customWidth="1"/>
    <col min="2030" max="2030" width="19" style="569" customWidth="1"/>
    <col min="2031" max="2031" width="16.26953125" style="569"/>
    <col min="2032" max="2032" width="14" style="569" customWidth="1"/>
    <col min="2033" max="2033" width="19" style="569" customWidth="1"/>
    <col min="2034" max="2034" width="16.26953125" style="569" customWidth="1"/>
    <col min="2035" max="2035" width="22" style="569" customWidth="1"/>
    <col min="2036" max="2036" width="11.7265625" style="569" customWidth="1"/>
    <col min="2037" max="2037" width="10.7265625" style="569" customWidth="1"/>
    <col min="2038" max="2038" width="16.7265625" style="569" customWidth="1"/>
    <col min="2039" max="2039" width="21.7265625" style="569" customWidth="1"/>
    <col min="2040" max="2040" width="8.7265625" style="569" customWidth="1"/>
    <col min="2041" max="2041" width="10.7265625" style="569" customWidth="1"/>
    <col min="2042" max="2042" width="16.7265625" style="569" customWidth="1"/>
    <col min="2043" max="2043" width="22.7265625" style="569" customWidth="1"/>
    <col min="2044" max="2044" width="8.7265625" style="569" customWidth="1"/>
    <col min="2045" max="2045" width="10.7265625" style="569" customWidth="1"/>
    <col min="2046" max="2046" width="16.7265625" style="569" customWidth="1"/>
    <col min="2047" max="2047" width="22.7265625" style="569" customWidth="1"/>
    <col min="2048" max="2048" width="8.7265625" style="569" customWidth="1"/>
    <col min="2049" max="2276" width="9.1796875" style="569" customWidth="1"/>
    <col min="2277" max="2277" width="13.7265625" style="569" customWidth="1"/>
    <col min="2278" max="2278" width="11.7265625" style="569" customWidth="1"/>
    <col min="2279" max="2279" width="16.26953125" style="569" customWidth="1"/>
    <col min="2280" max="2280" width="22" style="569" customWidth="1"/>
    <col min="2281" max="2284" width="11.7265625" style="569" customWidth="1"/>
    <col min="2285" max="2285" width="14" style="569" customWidth="1"/>
    <col min="2286" max="2286" width="19" style="569" customWidth="1"/>
    <col min="2287" max="2287" width="16.26953125" style="569"/>
    <col min="2288" max="2288" width="14" style="569" customWidth="1"/>
    <col min="2289" max="2289" width="19" style="569" customWidth="1"/>
    <col min="2290" max="2290" width="16.26953125" style="569" customWidth="1"/>
    <col min="2291" max="2291" width="22" style="569" customWidth="1"/>
    <col min="2292" max="2292" width="11.7265625" style="569" customWidth="1"/>
    <col min="2293" max="2293" width="10.7265625" style="569" customWidth="1"/>
    <col min="2294" max="2294" width="16.7265625" style="569" customWidth="1"/>
    <col min="2295" max="2295" width="21.7265625" style="569" customWidth="1"/>
    <col min="2296" max="2296" width="8.7265625" style="569" customWidth="1"/>
    <col min="2297" max="2297" width="10.7265625" style="569" customWidth="1"/>
    <col min="2298" max="2298" width="16.7265625" style="569" customWidth="1"/>
    <col min="2299" max="2299" width="22.7265625" style="569" customWidth="1"/>
    <col min="2300" max="2300" width="8.7265625" style="569" customWidth="1"/>
    <col min="2301" max="2301" width="10.7265625" style="569" customWidth="1"/>
    <col min="2302" max="2302" width="16.7265625" style="569" customWidth="1"/>
    <col min="2303" max="2303" width="22.7265625" style="569" customWidth="1"/>
    <col min="2304" max="2304" width="8.7265625" style="569" customWidth="1"/>
    <col min="2305" max="2532" width="9.1796875" style="569" customWidth="1"/>
    <col min="2533" max="2533" width="13.7265625" style="569" customWidth="1"/>
    <col min="2534" max="2534" width="11.7265625" style="569" customWidth="1"/>
    <col min="2535" max="2535" width="16.26953125" style="569" customWidth="1"/>
    <col min="2536" max="2536" width="22" style="569" customWidth="1"/>
    <col min="2537" max="2540" width="11.7265625" style="569" customWidth="1"/>
    <col min="2541" max="2541" width="14" style="569" customWidth="1"/>
    <col min="2542" max="2542" width="19" style="569" customWidth="1"/>
    <col min="2543" max="2543" width="16.26953125" style="569"/>
    <col min="2544" max="2544" width="14" style="569" customWidth="1"/>
    <col min="2545" max="2545" width="19" style="569" customWidth="1"/>
    <col min="2546" max="2546" width="16.26953125" style="569" customWidth="1"/>
    <col min="2547" max="2547" width="22" style="569" customWidth="1"/>
    <col min="2548" max="2548" width="11.7265625" style="569" customWidth="1"/>
    <col min="2549" max="2549" width="10.7265625" style="569" customWidth="1"/>
    <col min="2550" max="2550" width="16.7265625" style="569" customWidth="1"/>
    <col min="2551" max="2551" width="21.7265625" style="569" customWidth="1"/>
    <col min="2552" max="2552" width="8.7265625" style="569" customWidth="1"/>
    <col min="2553" max="2553" width="10.7265625" style="569" customWidth="1"/>
    <col min="2554" max="2554" width="16.7265625" style="569" customWidth="1"/>
    <col min="2555" max="2555" width="22.7265625" style="569" customWidth="1"/>
    <col min="2556" max="2556" width="8.7265625" style="569" customWidth="1"/>
    <col min="2557" max="2557" width="10.7265625" style="569" customWidth="1"/>
    <col min="2558" max="2558" width="16.7265625" style="569" customWidth="1"/>
    <col min="2559" max="2559" width="22.7265625" style="569" customWidth="1"/>
    <col min="2560" max="2560" width="8.7265625" style="569" customWidth="1"/>
    <col min="2561" max="2788" width="9.1796875" style="569" customWidth="1"/>
    <col min="2789" max="2789" width="13.7265625" style="569" customWidth="1"/>
    <col min="2790" max="2790" width="11.7265625" style="569" customWidth="1"/>
    <col min="2791" max="2791" width="16.26953125" style="569" customWidth="1"/>
    <col min="2792" max="2792" width="22" style="569" customWidth="1"/>
    <col min="2793" max="2796" width="11.7265625" style="569" customWidth="1"/>
    <col min="2797" max="2797" width="14" style="569" customWidth="1"/>
    <col min="2798" max="2798" width="19" style="569" customWidth="1"/>
    <col min="2799" max="2799" width="16.26953125" style="569"/>
    <col min="2800" max="2800" width="14" style="569" customWidth="1"/>
    <col min="2801" max="2801" width="19" style="569" customWidth="1"/>
    <col min="2802" max="2802" width="16.26953125" style="569" customWidth="1"/>
    <col min="2803" max="2803" width="22" style="569" customWidth="1"/>
    <col min="2804" max="2804" width="11.7265625" style="569" customWidth="1"/>
    <col min="2805" max="2805" width="10.7265625" style="569" customWidth="1"/>
    <col min="2806" max="2806" width="16.7265625" style="569" customWidth="1"/>
    <col min="2807" max="2807" width="21.7265625" style="569" customWidth="1"/>
    <col min="2808" max="2808" width="8.7265625" style="569" customWidth="1"/>
    <col min="2809" max="2809" width="10.7265625" style="569" customWidth="1"/>
    <col min="2810" max="2810" width="16.7265625" style="569" customWidth="1"/>
    <col min="2811" max="2811" width="22.7265625" style="569" customWidth="1"/>
    <col min="2812" max="2812" width="8.7265625" style="569" customWidth="1"/>
    <col min="2813" max="2813" width="10.7265625" style="569" customWidth="1"/>
    <col min="2814" max="2814" width="16.7265625" style="569" customWidth="1"/>
    <col min="2815" max="2815" width="22.7265625" style="569" customWidth="1"/>
    <col min="2816" max="2816" width="8.7265625" style="569" customWidth="1"/>
    <col min="2817" max="3044" width="9.1796875" style="569" customWidth="1"/>
    <col min="3045" max="3045" width="13.7265625" style="569" customWidth="1"/>
    <col min="3046" max="3046" width="11.7265625" style="569" customWidth="1"/>
    <col min="3047" max="3047" width="16.26953125" style="569" customWidth="1"/>
    <col min="3048" max="3048" width="22" style="569" customWidth="1"/>
    <col min="3049" max="3052" width="11.7265625" style="569" customWidth="1"/>
    <col min="3053" max="3053" width="14" style="569" customWidth="1"/>
    <col min="3054" max="3054" width="19" style="569" customWidth="1"/>
    <col min="3055" max="3055" width="16.26953125" style="569"/>
    <col min="3056" max="3056" width="14" style="569" customWidth="1"/>
    <col min="3057" max="3057" width="19" style="569" customWidth="1"/>
    <col min="3058" max="3058" width="16.26953125" style="569" customWidth="1"/>
    <col min="3059" max="3059" width="22" style="569" customWidth="1"/>
    <col min="3060" max="3060" width="11.7265625" style="569" customWidth="1"/>
    <col min="3061" max="3061" width="10.7265625" style="569" customWidth="1"/>
    <col min="3062" max="3062" width="16.7265625" style="569" customWidth="1"/>
    <col min="3063" max="3063" width="21.7265625" style="569" customWidth="1"/>
    <col min="3064" max="3064" width="8.7265625" style="569" customWidth="1"/>
    <col min="3065" max="3065" width="10.7265625" style="569" customWidth="1"/>
    <col min="3066" max="3066" width="16.7265625" style="569" customWidth="1"/>
    <col min="3067" max="3067" width="22.7265625" style="569" customWidth="1"/>
    <col min="3068" max="3068" width="8.7265625" style="569" customWidth="1"/>
    <col min="3069" max="3069" width="10.7265625" style="569" customWidth="1"/>
    <col min="3070" max="3070" width="16.7265625" style="569" customWidth="1"/>
    <col min="3071" max="3071" width="22.7265625" style="569" customWidth="1"/>
    <col min="3072" max="3072" width="8.7265625" style="569" customWidth="1"/>
    <col min="3073" max="3300" width="9.1796875" style="569" customWidth="1"/>
    <col min="3301" max="3301" width="13.7265625" style="569" customWidth="1"/>
    <col min="3302" max="3302" width="11.7265625" style="569" customWidth="1"/>
    <col min="3303" max="3303" width="16.26953125" style="569" customWidth="1"/>
    <col min="3304" max="3304" width="22" style="569" customWidth="1"/>
    <col min="3305" max="3308" width="11.7265625" style="569" customWidth="1"/>
    <col min="3309" max="3309" width="14" style="569" customWidth="1"/>
    <col min="3310" max="3310" width="19" style="569" customWidth="1"/>
    <col min="3311" max="3311" width="16.26953125" style="569"/>
    <col min="3312" max="3312" width="14" style="569" customWidth="1"/>
    <col min="3313" max="3313" width="19" style="569" customWidth="1"/>
    <col min="3314" max="3314" width="16.26953125" style="569" customWidth="1"/>
    <col min="3315" max="3315" width="22" style="569" customWidth="1"/>
    <col min="3316" max="3316" width="11.7265625" style="569" customWidth="1"/>
    <col min="3317" max="3317" width="10.7265625" style="569" customWidth="1"/>
    <col min="3318" max="3318" width="16.7265625" style="569" customWidth="1"/>
    <col min="3319" max="3319" width="21.7265625" style="569" customWidth="1"/>
    <col min="3320" max="3320" width="8.7265625" style="569" customWidth="1"/>
    <col min="3321" max="3321" width="10.7265625" style="569" customWidth="1"/>
    <col min="3322" max="3322" width="16.7265625" style="569" customWidth="1"/>
    <col min="3323" max="3323" width="22.7265625" style="569" customWidth="1"/>
    <col min="3324" max="3324" width="8.7265625" style="569" customWidth="1"/>
    <col min="3325" max="3325" width="10.7265625" style="569" customWidth="1"/>
    <col min="3326" max="3326" width="16.7265625" style="569" customWidth="1"/>
    <col min="3327" max="3327" width="22.7265625" style="569" customWidth="1"/>
    <col min="3328" max="3328" width="8.7265625" style="569" customWidth="1"/>
    <col min="3329" max="3556" width="9.1796875" style="569" customWidth="1"/>
    <col min="3557" max="3557" width="13.7265625" style="569" customWidth="1"/>
    <col min="3558" max="3558" width="11.7265625" style="569" customWidth="1"/>
    <col min="3559" max="3559" width="16.26953125" style="569" customWidth="1"/>
    <col min="3560" max="3560" width="22" style="569" customWidth="1"/>
    <col min="3561" max="3564" width="11.7265625" style="569" customWidth="1"/>
    <col min="3565" max="3565" width="14" style="569" customWidth="1"/>
    <col min="3566" max="3566" width="19" style="569" customWidth="1"/>
    <col min="3567" max="3567" width="16.26953125" style="569"/>
    <col min="3568" max="3568" width="14" style="569" customWidth="1"/>
    <col min="3569" max="3569" width="19" style="569" customWidth="1"/>
    <col min="3570" max="3570" width="16.26953125" style="569" customWidth="1"/>
    <col min="3571" max="3571" width="22" style="569" customWidth="1"/>
    <col min="3572" max="3572" width="11.7265625" style="569" customWidth="1"/>
    <col min="3573" max="3573" width="10.7265625" style="569" customWidth="1"/>
    <col min="3574" max="3574" width="16.7265625" style="569" customWidth="1"/>
    <col min="3575" max="3575" width="21.7265625" style="569" customWidth="1"/>
    <col min="3576" max="3576" width="8.7265625" style="569" customWidth="1"/>
    <col min="3577" max="3577" width="10.7265625" style="569" customWidth="1"/>
    <col min="3578" max="3578" width="16.7265625" style="569" customWidth="1"/>
    <col min="3579" max="3579" width="22.7265625" style="569" customWidth="1"/>
    <col min="3580" max="3580" width="8.7265625" style="569" customWidth="1"/>
    <col min="3581" max="3581" width="10.7265625" style="569" customWidth="1"/>
    <col min="3582" max="3582" width="16.7265625" style="569" customWidth="1"/>
    <col min="3583" max="3583" width="22.7265625" style="569" customWidth="1"/>
    <col min="3584" max="3584" width="8.7265625" style="569" customWidth="1"/>
    <col min="3585" max="3812" width="9.1796875" style="569" customWidth="1"/>
    <col min="3813" max="3813" width="13.7265625" style="569" customWidth="1"/>
    <col min="3814" max="3814" width="11.7265625" style="569" customWidth="1"/>
    <col min="3815" max="3815" width="16.26953125" style="569" customWidth="1"/>
    <col min="3816" max="3816" width="22" style="569" customWidth="1"/>
    <col min="3817" max="3820" width="11.7265625" style="569" customWidth="1"/>
    <col min="3821" max="3821" width="14" style="569" customWidth="1"/>
    <col min="3822" max="3822" width="19" style="569" customWidth="1"/>
    <col min="3823" max="3823" width="16.26953125" style="569"/>
    <col min="3824" max="3824" width="14" style="569" customWidth="1"/>
    <col min="3825" max="3825" width="19" style="569" customWidth="1"/>
    <col min="3826" max="3826" width="16.26953125" style="569" customWidth="1"/>
    <col min="3827" max="3827" width="22" style="569" customWidth="1"/>
    <col min="3828" max="3828" width="11.7265625" style="569" customWidth="1"/>
    <col min="3829" max="3829" width="10.7265625" style="569" customWidth="1"/>
    <col min="3830" max="3830" width="16.7265625" style="569" customWidth="1"/>
    <col min="3831" max="3831" width="21.7265625" style="569" customWidth="1"/>
    <col min="3832" max="3832" width="8.7265625" style="569" customWidth="1"/>
    <col min="3833" max="3833" width="10.7265625" style="569" customWidth="1"/>
    <col min="3834" max="3834" width="16.7265625" style="569" customWidth="1"/>
    <col min="3835" max="3835" width="22.7265625" style="569" customWidth="1"/>
    <col min="3836" max="3836" width="8.7265625" style="569" customWidth="1"/>
    <col min="3837" max="3837" width="10.7265625" style="569" customWidth="1"/>
    <col min="3838" max="3838" width="16.7265625" style="569" customWidth="1"/>
    <col min="3839" max="3839" width="22.7265625" style="569" customWidth="1"/>
    <col min="3840" max="3840" width="8.7265625" style="569" customWidth="1"/>
    <col min="3841" max="4068" width="9.1796875" style="569" customWidth="1"/>
    <col min="4069" max="4069" width="13.7265625" style="569" customWidth="1"/>
    <col min="4070" max="4070" width="11.7265625" style="569" customWidth="1"/>
    <col min="4071" max="4071" width="16.26953125" style="569" customWidth="1"/>
    <col min="4072" max="4072" width="22" style="569" customWidth="1"/>
    <col min="4073" max="4076" width="11.7265625" style="569" customWidth="1"/>
    <col min="4077" max="4077" width="14" style="569" customWidth="1"/>
    <col min="4078" max="4078" width="19" style="569" customWidth="1"/>
    <col min="4079" max="4079" width="16.26953125" style="569"/>
    <col min="4080" max="4080" width="14" style="569" customWidth="1"/>
    <col min="4081" max="4081" width="19" style="569" customWidth="1"/>
    <col min="4082" max="4082" width="16.26953125" style="569" customWidth="1"/>
    <col min="4083" max="4083" width="22" style="569" customWidth="1"/>
    <col min="4084" max="4084" width="11.7265625" style="569" customWidth="1"/>
    <col min="4085" max="4085" width="10.7265625" style="569" customWidth="1"/>
    <col min="4086" max="4086" width="16.7265625" style="569" customWidth="1"/>
    <col min="4087" max="4087" width="21.7265625" style="569" customWidth="1"/>
    <col min="4088" max="4088" width="8.7265625" style="569" customWidth="1"/>
    <col min="4089" max="4089" width="10.7265625" style="569" customWidth="1"/>
    <col min="4090" max="4090" width="16.7265625" style="569" customWidth="1"/>
    <col min="4091" max="4091" width="22.7265625" style="569" customWidth="1"/>
    <col min="4092" max="4092" width="8.7265625" style="569" customWidth="1"/>
    <col min="4093" max="4093" width="10.7265625" style="569" customWidth="1"/>
    <col min="4094" max="4094" width="16.7265625" style="569" customWidth="1"/>
    <col min="4095" max="4095" width="22.7265625" style="569" customWidth="1"/>
    <col min="4096" max="4096" width="8.7265625" style="569" customWidth="1"/>
    <col min="4097" max="4324" width="9.1796875" style="569" customWidth="1"/>
    <col min="4325" max="4325" width="13.7265625" style="569" customWidth="1"/>
    <col min="4326" max="4326" width="11.7265625" style="569" customWidth="1"/>
    <col min="4327" max="4327" width="16.26953125" style="569" customWidth="1"/>
    <col min="4328" max="4328" width="22" style="569" customWidth="1"/>
    <col min="4329" max="4332" width="11.7265625" style="569" customWidth="1"/>
    <col min="4333" max="4333" width="14" style="569" customWidth="1"/>
    <col min="4334" max="4334" width="19" style="569" customWidth="1"/>
    <col min="4335" max="4335" width="16.26953125" style="569"/>
    <col min="4336" max="4336" width="14" style="569" customWidth="1"/>
    <col min="4337" max="4337" width="19" style="569" customWidth="1"/>
    <col min="4338" max="4338" width="16.26953125" style="569" customWidth="1"/>
    <col min="4339" max="4339" width="22" style="569" customWidth="1"/>
    <col min="4340" max="4340" width="11.7265625" style="569" customWidth="1"/>
    <col min="4341" max="4341" width="10.7265625" style="569" customWidth="1"/>
    <col min="4342" max="4342" width="16.7265625" style="569" customWidth="1"/>
    <col min="4343" max="4343" width="21.7265625" style="569" customWidth="1"/>
    <col min="4344" max="4344" width="8.7265625" style="569" customWidth="1"/>
    <col min="4345" max="4345" width="10.7265625" style="569" customWidth="1"/>
    <col min="4346" max="4346" width="16.7265625" style="569" customWidth="1"/>
    <col min="4347" max="4347" width="22.7265625" style="569" customWidth="1"/>
    <col min="4348" max="4348" width="8.7265625" style="569" customWidth="1"/>
    <col min="4349" max="4349" width="10.7265625" style="569" customWidth="1"/>
    <col min="4350" max="4350" width="16.7265625" style="569" customWidth="1"/>
    <col min="4351" max="4351" width="22.7265625" style="569" customWidth="1"/>
    <col min="4352" max="4352" width="8.7265625" style="569" customWidth="1"/>
    <col min="4353" max="4580" width="9.1796875" style="569" customWidth="1"/>
    <col min="4581" max="4581" width="13.7265625" style="569" customWidth="1"/>
    <col min="4582" max="4582" width="11.7265625" style="569" customWidth="1"/>
    <col min="4583" max="4583" width="16.26953125" style="569" customWidth="1"/>
    <col min="4584" max="4584" width="22" style="569" customWidth="1"/>
    <col min="4585" max="4588" width="11.7265625" style="569" customWidth="1"/>
    <col min="4589" max="4589" width="14" style="569" customWidth="1"/>
    <col min="4590" max="4590" width="19" style="569" customWidth="1"/>
    <col min="4591" max="4591" width="16.26953125" style="569"/>
    <col min="4592" max="4592" width="14" style="569" customWidth="1"/>
    <col min="4593" max="4593" width="19" style="569" customWidth="1"/>
    <col min="4594" max="4594" width="16.26953125" style="569" customWidth="1"/>
    <col min="4595" max="4595" width="22" style="569" customWidth="1"/>
    <col min="4596" max="4596" width="11.7265625" style="569" customWidth="1"/>
    <col min="4597" max="4597" width="10.7265625" style="569" customWidth="1"/>
    <col min="4598" max="4598" width="16.7265625" style="569" customWidth="1"/>
    <col min="4599" max="4599" width="21.7265625" style="569" customWidth="1"/>
    <col min="4600" max="4600" width="8.7265625" style="569" customWidth="1"/>
    <col min="4601" max="4601" width="10.7265625" style="569" customWidth="1"/>
    <col min="4602" max="4602" width="16.7265625" style="569" customWidth="1"/>
    <col min="4603" max="4603" width="22.7265625" style="569" customWidth="1"/>
    <col min="4604" max="4604" width="8.7265625" style="569" customWidth="1"/>
    <col min="4605" max="4605" width="10.7265625" style="569" customWidth="1"/>
    <col min="4606" max="4606" width="16.7265625" style="569" customWidth="1"/>
    <col min="4607" max="4607" width="22.7265625" style="569" customWidth="1"/>
    <col min="4608" max="4608" width="8.7265625" style="569" customWidth="1"/>
    <col min="4609" max="4836" width="9.1796875" style="569" customWidth="1"/>
    <col min="4837" max="4837" width="13.7265625" style="569" customWidth="1"/>
    <col min="4838" max="4838" width="11.7265625" style="569" customWidth="1"/>
    <col min="4839" max="4839" width="16.26953125" style="569" customWidth="1"/>
    <col min="4840" max="4840" width="22" style="569" customWidth="1"/>
    <col min="4841" max="4844" width="11.7265625" style="569" customWidth="1"/>
    <col min="4845" max="4845" width="14" style="569" customWidth="1"/>
    <col min="4846" max="4846" width="19" style="569" customWidth="1"/>
    <col min="4847" max="4847" width="16.26953125" style="569"/>
    <col min="4848" max="4848" width="14" style="569" customWidth="1"/>
    <col min="4849" max="4849" width="19" style="569" customWidth="1"/>
    <col min="4850" max="4850" width="16.26953125" style="569" customWidth="1"/>
    <col min="4851" max="4851" width="22" style="569" customWidth="1"/>
    <col min="4852" max="4852" width="11.7265625" style="569" customWidth="1"/>
    <col min="4853" max="4853" width="10.7265625" style="569" customWidth="1"/>
    <col min="4854" max="4854" width="16.7265625" style="569" customWidth="1"/>
    <col min="4855" max="4855" width="21.7265625" style="569" customWidth="1"/>
    <col min="4856" max="4856" width="8.7265625" style="569" customWidth="1"/>
    <col min="4857" max="4857" width="10.7265625" style="569" customWidth="1"/>
    <col min="4858" max="4858" width="16.7265625" style="569" customWidth="1"/>
    <col min="4859" max="4859" width="22.7265625" style="569" customWidth="1"/>
    <col min="4860" max="4860" width="8.7265625" style="569" customWidth="1"/>
    <col min="4861" max="4861" width="10.7265625" style="569" customWidth="1"/>
    <col min="4862" max="4862" width="16.7265625" style="569" customWidth="1"/>
    <col min="4863" max="4863" width="22.7265625" style="569" customWidth="1"/>
    <col min="4864" max="4864" width="8.7265625" style="569" customWidth="1"/>
    <col min="4865" max="5092" width="9.1796875" style="569" customWidth="1"/>
    <col min="5093" max="5093" width="13.7265625" style="569" customWidth="1"/>
    <col min="5094" max="5094" width="11.7265625" style="569" customWidth="1"/>
    <col min="5095" max="5095" width="16.26953125" style="569" customWidth="1"/>
    <col min="5096" max="5096" width="22" style="569" customWidth="1"/>
    <col min="5097" max="5100" width="11.7265625" style="569" customWidth="1"/>
    <col min="5101" max="5101" width="14" style="569" customWidth="1"/>
    <col min="5102" max="5102" width="19" style="569" customWidth="1"/>
    <col min="5103" max="5103" width="16.26953125" style="569"/>
    <col min="5104" max="5104" width="14" style="569" customWidth="1"/>
    <col min="5105" max="5105" width="19" style="569" customWidth="1"/>
    <col min="5106" max="5106" width="16.26953125" style="569" customWidth="1"/>
    <col min="5107" max="5107" width="22" style="569" customWidth="1"/>
    <col min="5108" max="5108" width="11.7265625" style="569" customWidth="1"/>
    <col min="5109" max="5109" width="10.7265625" style="569" customWidth="1"/>
    <col min="5110" max="5110" width="16.7265625" style="569" customWidth="1"/>
    <col min="5111" max="5111" width="21.7265625" style="569" customWidth="1"/>
    <col min="5112" max="5112" width="8.7265625" style="569" customWidth="1"/>
    <col min="5113" max="5113" width="10.7265625" style="569" customWidth="1"/>
    <col min="5114" max="5114" width="16.7265625" style="569" customWidth="1"/>
    <col min="5115" max="5115" width="22.7265625" style="569" customWidth="1"/>
    <col min="5116" max="5116" width="8.7265625" style="569" customWidth="1"/>
    <col min="5117" max="5117" width="10.7265625" style="569" customWidth="1"/>
    <col min="5118" max="5118" width="16.7265625" style="569" customWidth="1"/>
    <col min="5119" max="5119" width="22.7265625" style="569" customWidth="1"/>
    <col min="5120" max="5120" width="8.7265625" style="569" customWidth="1"/>
    <col min="5121" max="5348" width="9.1796875" style="569" customWidth="1"/>
    <col min="5349" max="5349" width="13.7265625" style="569" customWidth="1"/>
    <col min="5350" max="5350" width="11.7265625" style="569" customWidth="1"/>
    <col min="5351" max="5351" width="16.26953125" style="569" customWidth="1"/>
    <col min="5352" max="5352" width="22" style="569" customWidth="1"/>
    <col min="5353" max="5356" width="11.7265625" style="569" customWidth="1"/>
    <col min="5357" max="5357" width="14" style="569" customWidth="1"/>
    <col min="5358" max="5358" width="19" style="569" customWidth="1"/>
    <col min="5359" max="5359" width="16.26953125" style="569"/>
    <col min="5360" max="5360" width="14" style="569" customWidth="1"/>
    <col min="5361" max="5361" width="19" style="569" customWidth="1"/>
    <col min="5362" max="5362" width="16.26953125" style="569" customWidth="1"/>
    <col min="5363" max="5363" width="22" style="569" customWidth="1"/>
    <col min="5364" max="5364" width="11.7265625" style="569" customWidth="1"/>
    <col min="5365" max="5365" width="10.7265625" style="569" customWidth="1"/>
    <col min="5366" max="5366" width="16.7265625" style="569" customWidth="1"/>
    <col min="5367" max="5367" width="21.7265625" style="569" customWidth="1"/>
    <col min="5368" max="5368" width="8.7265625" style="569" customWidth="1"/>
    <col min="5369" max="5369" width="10.7265625" style="569" customWidth="1"/>
    <col min="5370" max="5370" width="16.7265625" style="569" customWidth="1"/>
    <col min="5371" max="5371" width="22.7265625" style="569" customWidth="1"/>
    <col min="5372" max="5372" width="8.7265625" style="569" customWidth="1"/>
    <col min="5373" max="5373" width="10.7265625" style="569" customWidth="1"/>
    <col min="5374" max="5374" width="16.7265625" style="569" customWidth="1"/>
    <col min="5375" max="5375" width="22.7265625" style="569" customWidth="1"/>
    <col min="5376" max="5376" width="8.7265625" style="569" customWidth="1"/>
    <col min="5377" max="5604" width="9.1796875" style="569" customWidth="1"/>
    <col min="5605" max="5605" width="13.7265625" style="569" customWidth="1"/>
    <col min="5606" max="5606" width="11.7265625" style="569" customWidth="1"/>
    <col min="5607" max="5607" width="16.26953125" style="569" customWidth="1"/>
    <col min="5608" max="5608" width="22" style="569" customWidth="1"/>
    <col min="5609" max="5612" width="11.7265625" style="569" customWidth="1"/>
    <col min="5613" max="5613" width="14" style="569" customWidth="1"/>
    <col min="5614" max="5614" width="19" style="569" customWidth="1"/>
    <col min="5615" max="5615" width="16.26953125" style="569"/>
    <col min="5616" max="5616" width="14" style="569" customWidth="1"/>
    <col min="5617" max="5617" width="19" style="569" customWidth="1"/>
    <col min="5618" max="5618" width="16.26953125" style="569" customWidth="1"/>
    <col min="5619" max="5619" width="22" style="569" customWidth="1"/>
    <col min="5620" max="5620" width="11.7265625" style="569" customWidth="1"/>
    <col min="5621" max="5621" width="10.7265625" style="569" customWidth="1"/>
    <col min="5622" max="5622" width="16.7265625" style="569" customWidth="1"/>
    <col min="5623" max="5623" width="21.7265625" style="569" customWidth="1"/>
    <col min="5624" max="5624" width="8.7265625" style="569" customWidth="1"/>
    <col min="5625" max="5625" width="10.7265625" style="569" customWidth="1"/>
    <col min="5626" max="5626" width="16.7265625" style="569" customWidth="1"/>
    <col min="5627" max="5627" width="22.7265625" style="569" customWidth="1"/>
    <col min="5628" max="5628" width="8.7265625" style="569" customWidth="1"/>
    <col min="5629" max="5629" width="10.7265625" style="569" customWidth="1"/>
    <col min="5630" max="5630" width="16.7265625" style="569" customWidth="1"/>
    <col min="5631" max="5631" width="22.7265625" style="569" customWidth="1"/>
    <col min="5632" max="5632" width="8.7265625" style="569" customWidth="1"/>
    <col min="5633" max="5860" width="9.1796875" style="569" customWidth="1"/>
    <col min="5861" max="5861" width="13.7265625" style="569" customWidth="1"/>
    <col min="5862" max="5862" width="11.7265625" style="569" customWidth="1"/>
    <col min="5863" max="5863" width="16.26953125" style="569" customWidth="1"/>
    <col min="5864" max="5864" width="22" style="569" customWidth="1"/>
    <col min="5865" max="5868" width="11.7265625" style="569" customWidth="1"/>
    <col min="5869" max="5869" width="14" style="569" customWidth="1"/>
    <col min="5870" max="5870" width="19" style="569" customWidth="1"/>
    <col min="5871" max="5871" width="16.26953125" style="569"/>
    <col min="5872" max="5872" width="14" style="569" customWidth="1"/>
    <col min="5873" max="5873" width="19" style="569" customWidth="1"/>
    <col min="5874" max="5874" width="16.26953125" style="569" customWidth="1"/>
    <col min="5875" max="5875" width="22" style="569" customWidth="1"/>
    <col min="5876" max="5876" width="11.7265625" style="569" customWidth="1"/>
    <col min="5877" max="5877" width="10.7265625" style="569" customWidth="1"/>
    <col min="5878" max="5878" width="16.7265625" style="569" customWidth="1"/>
    <col min="5879" max="5879" width="21.7265625" style="569" customWidth="1"/>
    <col min="5880" max="5880" width="8.7265625" style="569" customWidth="1"/>
    <col min="5881" max="5881" width="10.7265625" style="569" customWidth="1"/>
    <col min="5882" max="5882" width="16.7265625" style="569" customWidth="1"/>
    <col min="5883" max="5883" width="22.7265625" style="569" customWidth="1"/>
    <col min="5884" max="5884" width="8.7265625" style="569" customWidth="1"/>
    <col min="5885" max="5885" width="10.7265625" style="569" customWidth="1"/>
    <col min="5886" max="5886" width="16.7265625" style="569" customWidth="1"/>
    <col min="5887" max="5887" width="22.7265625" style="569" customWidth="1"/>
    <col min="5888" max="5888" width="8.7265625" style="569" customWidth="1"/>
    <col min="5889" max="6116" width="9.1796875" style="569" customWidth="1"/>
    <col min="6117" max="6117" width="13.7265625" style="569" customWidth="1"/>
    <col min="6118" max="6118" width="11.7265625" style="569" customWidth="1"/>
    <col min="6119" max="6119" width="16.26953125" style="569" customWidth="1"/>
    <col min="6120" max="6120" width="22" style="569" customWidth="1"/>
    <col min="6121" max="6124" width="11.7265625" style="569" customWidth="1"/>
    <col min="6125" max="6125" width="14" style="569" customWidth="1"/>
    <col min="6126" max="6126" width="19" style="569" customWidth="1"/>
    <col min="6127" max="6127" width="16.26953125" style="569"/>
    <col min="6128" max="6128" width="14" style="569" customWidth="1"/>
    <col min="6129" max="6129" width="19" style="569" customWidth="1"/>
    <col min="6130" max="6130" width="16.26953125" style="569" customWidth="1"/>
    <col min="6131" max="6131" width="22" style="569" customWidth="1"/>
    <col min="6132" max="6132" width="11.7265625" style="569" customWidth="1"/>
    <col min="6133" max="6133" width="10.7265625" style="569" customWidth="1"/>
    <col min="6134" max="6134" width="16.7265625" style="569" customWidth="1"/>
    <col min="6135" max="6135" width="21.7265625" style="569" customWidth="1"/>
    <col min="6136" max="6136" width="8.7265625" style="569" customWidth="1"/>
    <col min="6137" max="6137" width="10.7265625" style="569" customWidth="1"/>
    <col min="6138" max="6138" width="16.7265625" style="569" customWidth="1"/>
    <col min="6139" max="6139" width="22.7265625" style="569" customWidth="1"/>
    <col min="6140" max="6140" width="8.7265625" style="569" customWidth="1"/>
    <col min="6141" max="6141" width="10.7265625" style="569" customWidth="1"/>
    <col min="6142" max="6142" width="16.7265625" style="569" customWidth="1"/>
    <col min="6143" max="6143" width="22.7265625" style="569" customWidth="1"/>
    <col min="6144" max="6144" width="8.7265625" style="569" customWidth="1"/>
    <col min="6145" max="6372" width="9.1796875" style="569" customWidth="1"/>
    <col min="6373" max="6373" width="13.7265625" style="569" customWidth="1"/>
    <col min="6374" max="6374" width="11.7265625" style="569" customWidth="1"/>
    <col min="6375" max="6375" width="16.26953125" style="569" customWidth="1"/>
    <col min="6376" max="6376" width="22" style="569" customWidth="1"/>
    <col min="6377" max="6380" width="11.7265625" style="569" customWidth="1"/>
    <col min="6381" max="6381" width="14" style="569" customWidth="1"/>
    <col min="6382" max="6382" width="19" style="569" customWidth="1"/>
    <col min="6383" max="6383" width="16.26953125" style="569"/>
    <col min="6384" max="6384" width="14" style="569" customWidth="1"/>
    <col min="6385" max="6385" width="19" style="569" customWidth="1"/>
    <col min="6386" max="6386" width="16.26953125" style="569" customWidth="1"/>
    <col min="6387" max="6387" width="22" style="569" customWidth="1"/>
    <col min="6388" max="6388" width="11.7265625" style="569" customWidth="1"/>
    <col min="6389" max="6389" width="10.7265625" style="569" customWidth="1"/>
    <col min="6390" max="6390" width="16.7265625" style="569" customWidth="1"/>
    <col min="6391" max="6391" width="21.7265625" style="569" customWidth="1"/>
    <col min="6392" max="6392" width="8.7265625" style="569" customWidth="1"/>
    <col min="6393" max="6393" width="10.7265625" style="569" customWidth="1"/>
    <col min="6394" max="6394" width="16.7265625" style="569" customWidth="1"/>
    <col min="6395" max="6395" width="22.7265625" style="569" customWidth="1"/>
    <col min="6396" max="6396" width="8.7265625" style="569" customWidth="1"/>
    <col min="6397" max="6397" width="10.7265625" style="569" customWidth="1"/>
    <col min="6398" max="6398" width="16.7265625" style="569" customWidth="1"/>
    <col min="6399" max="6399" width="22.7265625" style="569" customWidth="1"/>
    <col min="6400" max="6400" width="8.7265625" style="569" customWidth="1"/>
    <col min="6401" max="6628" width="9.1796875" style="569" customWidth="1"/>
    <col min="6629" max="6629" width="13.7265625" style="569" customWidth="1"/>
    <col min="6630" max="6630" width="11.7265625" style="569" customWidth="1"/>
    <col min="6631" max="6631" width="16.26953125" style="569" customWidth="1"/>
    <col min="6632" max="6632" width="22" style="569" customWidth="1"/>
    <col min="6633" max="6636" width="11.7265625" style="569" customWidth="1"/>
    <col min="6637" max="6637" width="14" style="569" customWidth="1"/>
    <col min="6638" max="6638" width="19" style="569" customWidth="1"/>
    <col min="6639" max="6639" width="16.26953125" style="569"/>
    <col min="6640" max="6640" width="14" style="569" customWidth="1"/>
    <col min="6641" max="6641" width="19" style="569" customWidth="1"/>
    <col min="6642" max="6642" width="16.26953125" style="569" customWidth="1"/>
    <col min="6643" max="6643" width="22" style="569" customWidth="1"/>
    <col min="6644" max="6644" width="11.7265625" style="569" customWidth="1"/>
    <col min="6645" max="6645" width="10.7265625" style="569" customWidth="1"/>
    <col min="6646" max="6646" width="16.7265625" style="569" customWidth="1"/>
    <col min="6647" max="6647" width="21.7265625" style="569" customWidth="1"/>
    <col min="6648" max="6648" width="8.7265625" style="569" customWidth="1"/>
    <col min="6649" max="6649" width="10.7265625" style="569" customWidth="1"/>
    <col min="6650" max="6650" width="16.7265625" style="569" customWidth="1"/>
    <col min="6651" max="6651" width="22.7265625" style="569" customWidth="1"/>
    <col min="6652" max="6652" width="8.7265625" style="569" customWidth="1"/>
    <col min="6653" max="6653" width="10.7265625" style="569" customWidth="1"/>
    <col min="6654" max="6654" width="16.7265625" style="569" customWidth="1"/>
    <col min="6655" max="6655" width="22.7265625" style="569" customWidth="1"/>
    <col min="6656" max="6656" width="8.7265625" style="569" customWidth="1"/>
    <col min="6657" max="6884" width="9.1796875" style="569" customWidth="1"/>
    <col min="6885" max="6885" width="13.7265625" style="569" customWidth="1"/>
    <col min="6886" max="6886" width="11.7265625" style="569" customWidth="1"/>
    <col min="6887" max="6887" width="16.26953125" style="569" customWidth="1"/>
    <col min="6888" max="6888" width="22" style="569" customWidth="1"/>
    <col min="6889" max="6892" width="11.7265625" style="569" customWidth="1"/>
    <col min="6893" max="6893" width="14" style="569" customWidth="1"/>
    <col min="6894" max="6894" width="19" style="569" customWidth="1"/>
    <col min="6895" max="6895" width="16.26953125" style="569"/>
    <col min="6896" max="6896" width="14" style="569" customWidth="1"/>
    <col min="6897" max="6897" width="19" style="569" customWidth="1"/>
    <col min="6898" max="6898" width="16.26953125" style="569" customWidth="1"/>
    <col min="6899" max="6899" width="22" style="569" customWidth="1"/>
    <col min="6900" max="6900" width="11.7265625" style="569" customWidth="1"/>
    <col min="6901" max="6901" width="10.7265625" style="569" customWidth="1"/>
    <col min="6902" max="6902" width="16.7265625" style="569" customWidth="1"/>
    <col min="6903" max="6903" width="21.7265625" style="569" customWidth="1"/>
    <col min="6904" max="6904" width="8.7265625" style="569" customWidth="1"/>
    <col min="6905" max="6905" width="10.7265625" style="569" customWidth="1"/>
    <col min="6906" max="6906" width="16.7265625" style="569" customWidth="1"/>
    <col min="6907" max="6907" width="22.7265625" style="569" customWidth="1"/>
    <col min="6908" max="6908" width="8.7265625" style="569" customWidth="1"/>
    <col min="6909" max="6909" width="10.7265625" style="569" customWidth="1"/>
    <col min="6910" max="6910" width="16.7265625" style="569" customWidth="1"/>
    <col min="6911" max="6911" width="22.7265625" style="569" customWidth="1"/>
    <col min="6912" max="6912" width="8.7265625" style="569" customWidth="1"/>
    <col min="6913" max="7140" width="9.1796875" style="569" customWidth="1"/>
    <col min="7141" max="7141" width="13.7265625" style="569" customWidth="1"/>
    <col min="7142" max="7142" width="11.7265625" style="569" customWidth="1"/>
    <col min="7143" max="7143" width="16.26953125" style="569" customWidth="1"/>
    <col min="7144" max="7144" width="22" style="569" customWidth="1"/>
    <col min="7145" max="7148" width="11.7265625" style="569" customWidth="1"/>
    <col min="7149" max="7149" width="14" style="569" customWidth="1"/>
    <col min="7150" max="7150" width="19" style="569" customWidth="1"/>
    <col min="7151" max="7151" width="16.26953125" style="569"/>
    <col min="7152" max="7152" width="14" style="569" customWidth="1"/>
    <col min="7153" max="7153" width="19" style="569" customWidth="1"/>
    <col min="7154" max="7154" width="16.26953125" style="569" customWidth="1"/>
    <col min="7155" max="7155" width="22" style="569" customWidth="1"/>
    <col min="7156" max="7156" width="11.7265625" style="569" customWidth="1"/>
    <col min="7157" max="7157" width="10.7265625" style="569" customWidth="1"/>
    <col min="7158" max="7158" width="16.7265625" style="569" customWidth="1"/>
    <col min="7159" max="7159" width="21.7265625" style="569" customWidth="1"/>
    <col min="7160" max="7160" width="8.7265625" style="569" customWidth="1"/>
    <col min="7161" max="7161" width="10.7265625" style="569" customWidth="1"/>
    <col min="7162" max="7162" width="16.7265625" style="569" customWidth="1"/>
    <col min="7163" max="7163" width="22.7265625" style="569" customWidth="1"/>
    <col min="7164" max="7164" width="8.7265625" style="569" customWidth="1"/>
    <col min="7165" max="7165" width="10.7265625" style="569" customWidth="1"/>
    <col min="7166" max="7166" width="16.7265625" style="569" customWidth="1"/>
    <col min="7167" max="7167" width="22.7265625" style="569" customWidth="1"/>
    <col min="7168" max="7168" width="8.7265625" style="569" customWidth="1"/>
    <col min="7169" max="7396" width="9.1796875" style="569" customWidth="1"/>
    <col min="7397" max="7397" width="13.7265625" style="569" customWidth="1"/>
    <col min="7398" max="7398" width="11.7265625" style="569" customWidth="1"/>
    <col min="7399" max="7399" width="16.26953125" style="569" customWidth="1"/>
    <col min="7400" max="7400" width="22" style="569" customWidth="1"/>
    <col min="7401" max="7404" width="11.7265625" style="569" customWidth="1"/>
    <col min="7405" max="7405" width="14" style="569" customWidth="1"/>
    <col min="7406" max="7406" width="19" style="569" customWidth="1"/>
    <col min="7407" max="7407" width="16.26953125" style="569"/>
    <col min="7408" max="7408" width="14" style="569" customWidth="1"/>
    <col min="7409" max="7409" width="19" style="569" customWidth="1"/>
    <col min="7410" max="7410" width="16.26953125" style="569" customWidth="1"/>
    <col min="7411" max="7411" width="22" style="569" customWidth="1"/>
    <col min="7412" max="7412" width="11.7265625" style="569" customWidth="1"/>
    <col min="7413" max="7413" width="10.7265625" style="569" customWidth="1"/>
    <col min="7414" max="7414" width="16.7265625" style="569" customWidth="1"/>
    <col min="7415" max="7415" width="21.7265625" style="569" customWidth="1"/>
    <col min="7416" max="7416" width="8.7265625" style="569" customWidth="1"/>
    <col min="7417" max="7417" width="10.7265625" style="569" customWidth="1"/>
    <col min="7418" max="7418" width="16.7265625" style="569" customWidth="1"/>
    <col min="7419" max="7419" width="22.7265625" style="569" customWidth="1"/>
    <col min="7420" max="7420" width="8.7265625" style="569" customWidth="1"/>
    <col min="7421" max="7421" width="10.7265625" style="569" customWidth="1"/>
    <col min="7422" max="7422" width="16.7265625" style="569" customWidth="1"/>
    <col min="7423" max="7423" width="22.7265625" style="569" customWidth="1"/>
    <col min="7424" max="7424" width="8.7265625" style="569" customWidth="1"/>
    <col min="7425" max="7652" width="9.1796875" style="569" customWidth="1"/>
    <col min="7653" max="7653" width="13.7265625" style="569" customWidth="1"/>
    <col min="7654" max="7654" width="11.7265625" style="569" customWidth="1"/>
    <col min="7655" max="7655" width="16.26953125" style="569" customWidth="1"/>
    <col min="7656" max="7656" width="22" style="569" customWidth="1"/>
    <col min="7657" max="7660" width="11.7265625" style="569" customWidth="1"/>
    <col min="7661" max="7661" width="14" style="569" customWidth="1"/>
    <col min="7662" max="7662" width="19" style="569" customWidth="1"/>
    <col min="7663" max="7663" width="16.26953125" style="569"/>
    <col min="7664" max="7664" width="14" style="569" customWidth="1"/>
    <col min="7665" max="7665" width="19" style="569" customWidth="1"/>
    <col min="7666" max="7666" width="16.26953125" style="569" customWidth="1"/>
    <col min="7667" max="7667" width="22" style="569" customWidth="1"/>
    <col min="7668" max="7668" width="11.7265625" style="569" customWidth="1"/>
    <col min="7669" max="7669" width="10.7265625" style="569" customWidth="1"/>
    <col min="7670" max="7670" width="16.7265625" style="569" customWidth="1"/>
    <col min="7671" max="7671" width="21.7265625" style="569" customWidth="1"/>
    <col min="7672" max="7672" width="8.7265625" style="569" customWidth="1"/>
    <col min="7673" max="7673" width="10.7265625" style="569" customWidth="1"/>
    <col min="7674" max="7674" width="16.7265625" style="569" customWidth="1"/>
    <col min="7675" max="7675" width="22.7265625" style="569" customWidth="1"/>
    <col min="7676" max="7676" width="8.7265625" style="569" customWidth="1"/>
    <col min="7677" max="7677" width="10.7265625" style="569" customWidth="1"/>
    <col min="7678" max="7678" width="16.7265625" style="569" customWidth="1"/>
    <col min="7679" max="7679" width="22.7265625" style="569" customWidth="1"/>
    <col min="7680" max="7680" width="8.7265625" style="569" customWidth="1"/>
    <col min="7681" max="7908" width="9.1796875" style="569" customWidth="1"/>
    <col min="7909" max="7909" width="13.7265625" style="569" customWidth="1"/>
    <col min="7910" max="7910" width="11.7265625" style="569" customWidth="1"/>
    <col min="7911" max="7911" width="16.26953125" style="569" customWidth="1"/>
    <col min="7912" max="7912" width="22" style="569" customWidth="1"/>
    <col min="7913" max="7916" width="11.7265625" style="569" customWidth="1"/>
    <col min="7917" max="7917" width="14" style="569" customWidth="1"/>
    <col min="7918" max="7918" width="19" style="569" customWidth="1"/>
    <col min="7919" max="7919" width="16.26953125" style="569"/>
    <col min="7920" max="7920" width="14" style="569" customWidth="1"/>
    <col min="7921" max="7921" width="19" style="569" customWidth="1"/>
    <col min="7922" max="7922" width="16.26953125" style="569" customWidth="1"/>
    <col min="7923" max="7923" width="22" style="569" customWidth="1"/>
    <col min="7924" max="7924" width="11.7265625" style="569" customWidth="1"/>
    <col min="7925" max="7925" width="10.7265625" style="569" customWidth="1"/>
    <col min="7926" max="7926" width="16.7265625" style="569" customWidth="1"/>
    <col min="7927" max="7927" width="21.7265625" style="569" customWidth="1"/>
    <col min="7928" max="7928" width="8.7265625" style="569" customWidth="1"/>
    <col min="7929" max="7929" width="10.7265625" style="569" customWidth="1"/>
    <col min="7930" max="7930" width="16.7265625" style="569" customWidth="1"/>
    <col min="7931" max="7931" width="22.7265625" style="569" customWidth="1"/>
    <col min="7932" max="7932" width="8.7265625" style="569" customWidth="1"/>
    <col min="7933" max="7933" width="10.7265625" style="569" customWidth="1"/>
    <col min="7934" max="7934" width="16.7265625" style="569" customWidth="1"/>
    <col min="7935" max="7935" width="22.7265625" style="569" customWidth="1"/>
    <col min="7936" max="7936" width="8.7265625" style="569" customWidth="1"/>
    <col min="7937" max="8164" width="9.1796875" style="569" customWidth="1"/>
    <col min="8165" max="8165" width="13.7265625" style="569" customWidth="1"/>
    <col min="8166" max="8166" width="11.7265625" style="569" customWidth="1"/>
    <col min="8167" max="8167" width="16.26953125" style="569" customWidth="1"/>
    <col min="8168" max="8168" width="22" style="569" customWidth="1"/>
    <col min="8169" max="8172" width="11.7265625" style="569" customWidth="1"/>
    <col min="8173" max="8173" width="14" style="569" customWidth="1"/>
    <col min="8174" max="8174" width="19" style="569" customWidth="1"/>
    <col min="8175" max="8175" width="16.26953125" style="569"/>
    <col min="8176" max="8176" width="14" style="569" customWidth="1"/>
    <col min="8177" max="8177" width="19" style="569" customWidth="1"/>
    <col min="8178" max="8178" width="16.26953125" style="569" customWidth="1"/>
    <col min="8179" max="8179" width="22" style="569" customWidth="1"/>
    <col min="8180" max="8180" width="11.7265625" style="569" customWidth="1"/>
    <col min="8181" max="8181" width="10.7265625" style="569" customWidth="1"/>
    <col min="8182" max="8182" width="16.7265625" style="569" customWidth="1"/>
    <col min="8183" max="8183" width="21.7265625" style="569" customWidth="1"/>
    <col min="8184" max="8184" width="8.7265625" style="569" customWidth="1"/>
    <col min="8185" max="8185" width="10.7265625" style="569" customWidth="1"/>
    <col min="8186" max="8186" width="16.7265625" style="569" customWidth="1"/>
    <col min="8187" max="8187" width="22.7265625" style="569" customWidth="1"/>
    <col min="8188" max="8188" width="8.7265625" style="569" customWidth="1"/>
    <col min="8189" max="8189" width="10.7265625" style="569" customWidth="1"/>
    <col min="8190" max="8190" width="16.7265625" style="569" customWidth="1"/>
    <col min="8191" max="8191" width="22.7265625" style="569" customWidth="1"/>
    <col min="8192" max="8192" width="8.7265625" style="569" customWidth="1"/>
    <col min="8193" max="8420" width="9.1796875" style="569" customWidth="1"/>
    <col min="8421" max="8421" width="13.7265625" style="569" customWidth="1"/>
    <col min="8422" max="8422" width="11.7265625" style="569" customWidth="1"/>
    <col min="8423" max="8423" width="16.26953125" style="569" customWidth="1"/>
    <col min="8424" max="8424" width="22" style="569" customWidth="1"/>
    <col min="8425" max="8428" width="11.7265625" style="569" customWidth="1"/>
    <col min="8429" max="8429" width="14" style="569" customWidth="1"/>
    <col min="8430" max="8430" width="19" style="569" customWidth="1"/>
    <col min="8431" max="8431" width="16.26953125" style="569"/>
    <col min="8432" max="8432" width="14" style="569" customWidth="1"/>
    <col min="8433" max="8433" width="19" style="569" customWidth="1"/>
    <col min="8434" max="8434" width="16.26953125" style="569" customWidth="1"/>
    <col min="8435" max="8435" width="22" style="569" customWidth="1"/>
    <col min="8436" max="8436" width="11.7265625" style="569" customWidth="1"/>
    <col min="8437" max="8437" width="10.7265625" style="569" customWidth="1"/>
    <col min="8438" max="8438" width="16.7265625" style="569" customWidth="1"/>
    <col min="8439" max="8439" width="21.7265625" style="569" customWidth="1"/>
    <col min="8440" max="8440" width="8.7265625" style="569" customWidth="1"/>
    <col min="8441" max="8441" width="10.7265625" style="569" customWidth="1"/>
    <col min="8442" max="8442" width="16.7265625" style="569" customWidth="1"/>
    <col min="8443" max="8443" width="22.7265625" style="569" customWidth="1"/>
    <col min="8444" max="8444" width="8.7265625" style="569" customWidth="1"/>
    <col min="8445" max="8445" width="10.7265625" style="569" customWidth="1"/>
    <col min="8446" max="8446" width="16.7265625" style="569" customWidth="1"/>
    <col min="8447" max="8447" width="22.7265625" style="569" customWidth="1"/>
    <col min="8448" max="8448" width="8.7265625" style="569" customWidth="1"/>
    <col min="8449" max="8676" width="9.1796875" style="569" customWidth="1"/>
    <col min="8677" max="8677" width="13.7265625" style="569" customWidth="1"/>
    <col min="8678" max="8678" width="11.7265625" style="569" customWidth="1"/>
    <col min="8679" max="8679" width="16.26953125" style="569" customWidth="1"/>
    <col min="8680" max="8680" width="22" style="569" customWidth="1"/>
    <col min="8681" max="8684" width="11.7265625" style="569" customWidth="1"/>
    <col min="8685" max="8685" width="14" style="569" customWidth="1"/>
    <col min="8686" max="8686" width="19" style="569" customWidth="1"/>
    <col min="8687" max="8687" width="16.26953125" style="569"/>
    <col min="8688" max="8688" width="14" style="569" customWidth="1"/>
    <col min="8689" max="8689" width="19" style="569" customWidth="1"/>
    <col min="8690" max="8690" width="16.26953125" style="569" customWidth="1"/>
    <col min="8691" max="8691" width="22" style="569" customWidth="1"/>
    <col min="8692" max="8692" width="11.7265625" style="569" customWidth="1"/>
    <col min="8693" max="8693" width="10.7265625" style="569" customWidth="1"/>
    <col min="8694" max="8694" width="16.7265625" style="569" customWidth="1"/>
    <col min="8695" max="8695" width="21.7265625" style="569" customWidth="1"/>
    <col min="8696" max="8696" width="8.7265625" style="569" customWidth="1"/>
    <col min="8697" max="8697" width="10.7265625" style="569" customWidth="1"/>
    <col min="8698" max="8698" width="16.7265625" style="569" customWidth="1"/>
    <col min="8699" max="8699" width="22.7265625" style="569" customWidth="1"/>
    <col min="8700" max="8700" width="8.7265625" style="569" customWidth="1"/>
    <col min="8701" max="8701" width="10.7265625" style="569" customWidth="1"/>
    <col min="8702" max="8702" width="16.7265625" style="569" customWidth="1"/>
    <col min="8703" max="8703" width="22.7265625" style="569" customWidth="1"/>
    <col min="8704" max="8704" width="8.7265625" style="569" customWidth="1"/>
    <col min="8705" max="8932" width="9.1796875" style="569" customWidth="1"/>
    <col min="8933" max="8933" width="13.7265625" style="569" customWidth="1"/>
    <col min="8934" max="8934" width="11.7265625" style="569" customWidth="1"/>
    <col min="8935" max="8935" width="16.26953125" style="569" customWidth="1"/>
    <col min="8936" max="8936" width="22" style="569" customWidth="1"/>
    <col min="8937" max="8940" width="11.7265625" style="569" customWidth="1"/>
    <col min="8941" max="8941" width="14" style="569" customWidth="1"/>
    <col min="8942" max="8942" width="19" style="569" customWidth="1"/>
    <col min="8943" max="8943" width="16.26953125" style="569"/>
    <col min="8944" max="8944" width="14" style="569" customWidth="1"/>
    <col min="8945" max="8945" width="19" style="569" customWidth="1"/>
    <col min="8946" max="8946" width="16.26953125" style="569" customWidth="1"/>
    <col min="8947" max="8947" width="22" style="569" customWidth="1"/>
    <col min="8948" max="8948" width="11.7265625" style="569" customWidth="1"/>
    <col min="8949" max="8949" width="10.7265625" style="569" customWidth="1"/>
    <col min="8950" max="8950" width="16.7265625" style="569" customWidth="1"/>
    <col min="8951" max="8951" width="21.7265625" style="569" customWidth="1"/>
    <col min="8952" max="8952" width="8.7265625" style="569" customWidth="1"/>
    <col min="8953" max="8953" width="10.7265625" style="569" customWidth="1"/>
    <col min="8954" max="8954" width="16.7265625" style="569" customWidth="1"/>
    <col min="8955" max="8955" width="22.7265625" style="569" customWidth="1"/>
    <col min="8956" max="8956" width="8.7265625" style="569" customWidth="1"/>
    <col min="8957" max="8957" width="10.7265625" style="569" customWidth="1"/>
    <col min="8958" max="8958" width="16.7265625" style="569" customWidth="1"/>
    <col min="8959" max="8959" width="22.7265625" style="569" customWidth="1"/>
    <col min="8960" max="8960" width="8.7265625" style="569" customWidth="1"/>
    <col min="8961" max="9188" width="9.1796875" style="569" customWidth="1"/>
    <col min="9189" max="9189" width="13.7265625" style="569" customWidth="1"/>
    <col min="9190" max="9190" width="11.7265625" style="569" customWidth="1"/>
    <col min="9191" max="9191" width="16.26953125" style="569" customWidth="1"/>
    <col min="9192" max="9192" width="22" style="569" customWidth="1"/>
    <col min="9193" max="9196" width="11.7265625" style="569" customWidth="1"/>
    <col min="9197" max="9197" width="14" style="569" customWidth="1"/>
    <col min="9198" max="9198" width="19" style="569" customWidth="1"/>
    <col min="9199" max="9199" width="16.26953125" style="569"/>
    <col min="9200" max="9200" width="14" style="569" customWidth="1"/>
    <col min="9201" max="9201" width="19" style="569" customWidth="1"/>
    <col min="9202" max="9202" width="16.26953125" style="569" customWidth="1"/>
    <col min="9203" max="9203" width="22" style="569" customWidth="1"/>
    <col min="9204" max="9204" width="11.7265625" style="569" customWidth="1"/>
    <col min="9205" max="9205" width="10.7265625" style="569" customWidth="1"/>
    <col min="9206" max="9206" width="16.7265625" style="569" customWidth="1"/>
    <col min="9207" max="9207" width="21.7265625" style="569" customWidth="1"/>
    <col min="9208" max="9208" width="8.7265625" style="569" customWidth="1"/>
    <col min="9209" max="9209" width="10.7265625" style="569" customWidth="1"/>
    <col min="9210" max="9210" width="16.7265625" style="569" customWidth="1"/>
    <col min="9211" max="9211" width="22.7265625" style="569" customWidth="1"/>
    <col min="9212" max="9212" width="8.7265625" style="569" customWidth="1"/>
    <col min="9213" max="9213" width="10.7265625" style="569" customWidth="1"/>
    <col min="9214" max="9214" width="16.7265625" style="569" customWidth="1"/>
    <col min="9215" max="9215" width="22.7265625" style="569" customWidth="1"/>
    <col min="9216" max="9216" width="8.7265625" style="569" customWidth="1"/>
    <col min="9217" max="9444" width="9.1796875" style="569" customWidth="1"/>
    <col min="9445" max="9445" width="13.7265625" style="569" customWidth="1"/>
    <col min="9446" max="9446" width="11.7265625" style="569" customWidth="1"/>
    <col min="9447" max="9447" width="16.26953125" style="569" customWidth="1"/>
    <col min="9448" max="9448" width="22" style="569" customWidth="1"/>
    <col min="9449" max="9452" width="11.7265625" style="569" customWidth="1"/>
    <col min="9453" max="9453" width="14" style="569" customWidth="1"/>
    <col min="9454" max="9454" width="19" style="569" customWidth="1"/>
    <col min="9455" max="9455" width="16.26953125" style="569"/>
    <col min="9456" max="9456" width="14" style="569" customWidth="1"/>
    <col min="9457" max="9457" width="19" style="569" customWidth="1"/>
    <col min="9458" max="9458" width="16.26953125" style="569" customWidth="1"/>
    <col min="9459" max="9459" width="22" style="569" customWidth="1"/>
    <col min="9460" max="9460" width="11.7265625" style="569" customWidth="1"/>
    <col min="9461" max="9461" width="10.7265625" style="569" customWidth="1"/>
    <col min="9462" max="9462" width="16.7265625" style="569" customWidth="1"/>
    <col min="9463" max="9463" width="21.7265625" style="569" customWidth="1"/>
    <col min="9464" max="9464" width="8.7265625" style="569" customWidth="1"/>
    <col min="9465" max="9465" width="10.7265625" style="569" customWidth="1"/>
    <col min="9466" max="9466" width="16.7265625" style="569" customWidth="1"/>
    <col min="9467" max="9467" width="22.7265625" style="569" customWidth="1"/>
    <col min="9468" max="9468" width="8.7265625" style="569" customWidth="1"/>
    <col min="9469" max="9469" width="10.7265625" style="569" customWidth="1"/>
    <col min="9470" max="9470" width="16.7265625" style="569" customWidth="1"/>
    <col min="9471" max="9471" width="22.7265625" style="569" customWidth="1"/>
    <col min="9472" max="9472" width="8.7265625" style="569" customWidth="1"/>
    <col min="9473" max="9700" width="9.1796875" style="569" customWidth="1"/>
    <col min="9701" max="9701" width="13.7265625" style="569" customWidth="1"/>
    <col min="9702" max="9702" width="11.7265625" style="569" customWidth="1"/>
    <col min="9703" max="9703" width="16.26953125" style="569" customWidth="1"/>
    <col min="9704" max="9704" width="22" style="569" customWidth="1"/>
    <col min="9705" max="9708" width="11.7265625" style="569" customWidth="1"/>
    <col min="9709" max="9709" width="14" style="569" customWidth="1"/>
    <col min="9710" max="9710" width="19" style="569" customWidth="1"/>
    <col min="9711" max="9711" width="16.26953125" style="569"/>
    <col min="9712" max="9712" width="14" style="569" customWidth="1"/>
    <col min="9713" max="9713" width="19" style="569" customWidth="1"/>
    <col min="9714" max="9714" width="16.26953125" style="569" customWidth="1"/>
    <col min="9715" max="9715" width="22" style="569" customWidth="1"/>
    <col min="9716" max="9716" width="11.7265625" style="569" customWidth="1"/>
    <col min="9717" max="9717" width="10.7265625" style="569" customWidth="1"/>
    <col min="9718" max="9718" width="16.7265625" style="569" customWidth="1"/>
    <col min="9719" max="9719" width="21.7265625" style="569" customWidth="1"/>
    <col min="9720" max="9720" width="8.7265625" style="569" customWidth="1"/>
    <col min="9721" max="9721" width="10.7265625" style="569" customWidth="1"/>
    <col min="9722" max="9722" width="16.7265625" style="569" customWidth="1"/>
    <col min="9723" max="9723" width="22.7265625" style="569" customWidth="1"/>
    <col min="9724" max="9724" width="8.7265625" style="569" customWidth="1"/>
    <col min="9725" max="9725" width="10.7265625" style="569" customWidth="1"/>
    <col min="9726" max="9726" width="16.7265625" style="569" customWidth="1"/>
    <col min="9727" max="9727" width="22.7265625" style="569" customWidth="1"/>
    <col min="9728" max="9728" width="8.7265625" style="569" customWidth="1"/>
    <col min="9729" max="9956" width="9.1796875" style="569" customWidth="1"/>
    <col min="9957" max="9957" width="13.7265625" style="569" customWidth="1"/>
    <col min="9958" max="9958" width="11.7265625" style="569" customWidth="1"/>
    <col min="9959" max="9959" width="16.26953125" style="569" customWidth="1"/>
    <col min="9960" max="9960" width="22" style="569" customWidth="1"/>
    <col min="9961" max="9964" width="11.7265625" style="569" customWidth="1"/>
    <col min="9965" max="9965" width="14" style="569" customWidth="1"/>
    <col min="9966" max="9966" width="19" style="569" customWidth="1"/>
    <col min="9967" max="9967" width="16.26953125" style="569"/>
    <col min="9968" max="9968" width="14" style="569" customWidth="1"/>
    <col min="9969" max="9969" width="19" style="569" customWidth="1"/>
    <col min="9970" max="9970" width="16.26953125" style="569" customWidth="1"/>
    <col min="9971" max="9971" width="22" style="569" customWidth="1"/>
    <col min="9972" max="9972" width="11.7265625" style="569" customWidth="1"/>
    <col min="9973" max="9973" width="10.7265625" style="569" customWidth="1"/>
    <col min="9974" max="9974" width="16.7265625" style="569" customWidth="1"/>
    <col min="9975" max="9975" width="21.7265625" style="569" customWidth="1"/>
    <col min="9976" max="9976" width="8.7265625" style="569" customWidth="1"/>
    <col min="9977" max="9977" width="10.7265625" style="569" customWidth="1"/>
    <col min="9978" max="9978" width="16.7265625" style="569" customWidth="1"/>
    <col min="9979" max="9979" width="22.7265625" style="569" customWidth="1"/>
    <col min="9980" max="9980" width="8.7265625" style="569" customWidth="1"/>
    <col min="9981" max="9981" width="10.7265625" style="569" customWidth="1"/>
    <col min="9982" max="9982" width="16.7265625" style="569" customWidth="1"/>
    <col min="9983" max="9983" width="22.7265625" style="569" customWidth="1"/>
    <col min="9984" max="9984" width="8.7265625" style="569" customWidth="1"/>
    <col min="9985" max="10212" width="9.1796875" style="569" customWidth="1"/>
    <col min="10213" max="10213" width="13.7265625" style="569" customWidth="1"/>
    <col min="10214" max="10214" width="11.7265625" style="569" customWidth="1"/>
    <col min="10215" max="10215" width="16.26953125" style="569" customWidth="1"/>
    <col min="10216" max="10216" width="22" style="569" customWidth="1"/>
    <col min="10217" max="10220" width="11.7265625" style="569" customWidth="1"/>
    <col min="10221" max="10221" width="14" style="569" customWidth="1"/>
    <col min="10222" max="10222" width="19" style="569" customWidth="1"/>
    <col min="10223" max="10223" width="16.26953125" style="569"/>
    <col min="10224" max="10224" width="14" style="569" customWidth="1"/>
    <col min="10225" max="10225" width="19" style="569" customWidth="1"/>
    <col min="10226" max="10226" width="16.26953125" style="569" customWidth="1"/>
    <col min="10227" max="10227" width="22" style="569" customWidth="1"/>
    <col min="10228" max="10228" width="11.7265625" style="569" customWidth="1"/>
    <col min="10229" max="10229" width="10.7265625" style="569" customWidth="1"/>
    <col min="10230" max="10230" width="16.7265625" style="569" customWidth="1"/>
    <col min="10231" max="10231" width="21.7265625" style="569" customWidth="1"/>
    <col min="10232" max="10232" width="8.7265625" style="569" customWidth="1"/>
    <col min="10233" max="10233" width="10.7265625" style="569" customWidth="1"/>
    <col min="10234" max="10234" width="16.7265625" style="569" customWidth="1"/>
    <col min="10235" max="10235" width="22.7265625" style="569" customWidth="1"/>
    <col min="10236" max="10236" width="8.7265625" style="569" customWidth="1"/>
    <col min="10237" max="10237" width="10.7265625" style="569" customWidth="1"/>
    <col min="10238" max="10238" width="16.7265625" style="569" customWidth="1"/>
    <col min="10239" max="10239" width="22.7265625" style="569" customWidth="1"/>
    <col min="10240" max="10240" width="8.7265625" style="569" customWidth="1"/>
    <col min="10241" max="10468" width="9.1796875" style="569" customWidth="1"/>
    <col min="10469" max="10469" width="13.7265625" style="569" customWidth="1"/>
    <col min="10470" max="10470" width="11.7265625" style="569" customWidth="1"/>
    <col min="10471" max="10471" width="16.26953125" style="569" customWidth="1"/>
    <col min="10472" max="10472" width="22" style="569" customWidth="1"/>
    <col min="10473" max="10476" width="11.7265625" style="569" customWidth="1"/>
    <col min="10477" max="10477" width="14" style="569" customWidth="1"/>
    <col min="10478" max="10478" width="19" style="569" customWidth="1"/>
    <col min="10479" max="10479" width="16.26953125" style="569"/>
    <col min="10480" max="10480" width="14" style="569" customWidth="1"/>
    <col min="10481" max="10481" width="19" style="569" customWidth="1"/>
    <col min="10482" max="10482" width="16.26953125" style="569" customWidth="1"/>
    <col min="10483" max="10483" width="22" style="569" customWidth="1"/>
    <col min="10484" max="10484" width="11.7265625" style="569" customWidth="1"/>
    <col min="10485" max="10485" width="10.7265625" style="569" customWidth="1"/>
    <col min="10486" max="10486" width="16.7265625" style="569" customWidth="1"/>
    <col min="10487" max="10487" width="21.7265625" style="569" customWidth="1"/>
    <col min="10488" max="10488" width="8.7265625" style="569" customWidth="1"/>
    <col min="10489" max="10489" width="10.7265625" style="569" customWidth="1"/>
    <col min="10490" max="10490" width="16.7265625" style="569" customWidth="1"/>
    <col min="10491" max="10491" width="22.7265625" style="569" customWidth="1"/>
    <col min="10492" max="10492" width="8.7265625" style="569" customWidth="1"/>
    <col min="10493" max="10493" width="10.7265625" style="569" customWidth="1"/>
    <col min="10494" max="10494" width="16.7265625" style="569" customWidth="1"/>
    <col min="10495" max="10495" width="22.7265625" style="569" customWidth="1"/>
    <col min="10496" max="10496" width="8.7265625" style="569" customWidth="1"/>
    <col min="10497" max="10724" width="9.1796875" style="569" customWidth="1"/>
    <col min="10725" max="10725" width="13.7265625" style="569" customWidth="1"/>
    <col min="10726" max="10726" width="11.7265625" style="569" customWidth="1"/>
    <col min="10727" max="10727" width="16.26953125" style="569" customWidth="1"/>
    <col min="10728" max="10728" width="22" style="569" customWidth="1"/>
    <col min="10729" max="10732" width="11.7265625" style="569" customWidth="1"/>
    <col min="10733" max="10733" width="14" style="569" customWidth="1"/>
    <col min="10734" max="10734" width="19" style="569" customWidth="1"/>
    <col min="10735" max="10735" width="16.26953125" style="569"/>
    <col min="10736" max="10736" width="14" style="569" customWidth="1"/>
    <col min="10737" max="10737" width="19" style="569" customWidth="1"/>
    <col min="10738" max="10738" width="16.26953125" style="569" customWidth="1"/>
    <col min="10739" max="10739" width="22" style="569" customWidth="1"/>
    <col min="10740" max="10740" width="11.7265625" style="569" customWidth="1"/>
    <col min="10741" max="10741" width="10.7265625" style="569" customWidth="1"/>
    <col min="10742" max="10742" width="16.7265625" style="569" customWidth="1"/>
    <col min="10743" max="10743" width="21.7265625" style="569" customWidth="1"/>
    <col min="10744" max="10744" width="8.7265625" style="569" customWidth="1"/>
    <col min="10745" max="10745" width="10.7265625" style="569" customWidth="1"/>
    <col min="10746" max="10746" width="16.7265625" style="569" customWidth="1"/>
    <col min="10747" max="10747" width="22.7265625" style="569" customWidth="1"/>
    <col min="10748" max="10748" width="8.7265625" style="569" customWidth="1"/>
    <col min="10749" max="10749" width="10.7265625" style="569" customWidth="1"/>
    <col min="10750" max="10750" width="16.7265625" style="569" customWidth="1"/>
    <col min="10751" max="10751" width="22.7265625" style="569" customWidth="1"/>
    <col min="10752" max="10752" width="8.7265625" style="569" customWidth="1"/>
    <col min="10753" max="10980" width="9.1796875" style="569" customWidth="1"/>
    <col min="10981" max="10981" width="13.7265625" style="569" customWidth="1"/>
    <col min="10982" max="10982" width="11.7265625" style="569" customWidth="1"/>
    <col min="10983" max="10983" width="16.26953125" style="569" customWidth="1"/>
    <col min="10984" max="10984" width="22" style="569" customWidth="1"/>
    <col min="10985" max="10988" width="11.7265625" style="569" customWidth="1"/>
    <col min="10989" max="10989" width="14" style="569" customWidth="1"/>
    <col min="10990" max="10990" width="19" style="569" customWidth="1"/>
    <col min="10991" max="10991" width="16.26953125" style="569"/>
    <col min="10992" max="10992" width="14" style="569" customWidth="1"/>
    <col min="10993" max="10993" width="19" style="569" customWidth="1"/>
    <col min="10994" max="10994" width="16.26953125" style="569" customWidth="1"/>
    <col min="10995" max="10995" width="22" style="569" customWidth="1"/>
    <col min="10996" max="10996" width="11.7265625" style="569" customWidth="1"/>
    <col min="10997" max="10997" width="10.7265625" style="569" customWidth="1"/>
    <col min="10998" max="10998" width="16.7265625" style="569" customWidth="1"/>
    <col min="10999" max="10999" width="21.7265625" style="569" customWidth="1"/>
    <col min="11000" max="11000" width="8.7265625" style="569" customWidth="1"/>
    <col min="11001" max="11001" width="10.7265625" style="569" customWidth="1"/>
    <col min="11002" max="11002" width="16.7265625" style="569" customWidth="1"/>
    <col min="11003" max="11003" width="22.7265625" style="569" customWidth="1"/>
    <col min="11004" max="11004" width="8.7265625" style="569" customWidth="1"/>
    <col min="11005" max="11005" width="10.7265625" style="569" customWidth="1"/>
    <col min="11006" max="11006" width="16.7265625" style="569" customWidth="1"/>
    <col min="11007" max="11007" width="22.7265625" style="569" customWidth="1"/>
    <col min="11008" max="11008" width="8.7265625" style="569" customWidth="1"/>
    <col min="11009" max="11236" width="9.1796875" style="569" customWidth="1"/>
    <col min="11237" max="11237" width="13.7265625" style="569" customWidth="1"/>
    <col min="11238" max="11238" width="11.7265625" style="569" customWidth="1"/>
    <col min="11239" max="11239" width="16.26953125" style="569" customWidth="1"/>
    <col min="11240" max="11240" width="22" style="569" customWidth="1"/>
    <col min="11241" max="11244" width="11.7265625" style="569" customWidth="1"/>
    <col min="11245" max="11245" width="14" style="569" customWidth="1"/>
    <col min="11246" max="11246" width="19" style="569" customWidth="1"/>
    <col min="11247" max="11247" width="16.26953125" style="569"/>
    <col min="11248" max="11248" width="14" style="569" customWidth="1"/>
    <col min="11249" max="11249" width="19" style="569" customWidth="1"/>
    <col min="11250" max="11250" width="16.26953125" style="569" customWidth="1"/>
    <col min="11251" max="11251" width="22" style="569" customWidth="1"/>
    <col min="11252" max="11252" width="11.7265625" style="569" customWidth="1"/>
    <col min="11253" max="11253" width="10.7265625" style="569" customWidth="1"/>
    <col min="11254" max="11254" width="16.7265625" style="569" customWidth="1"/>
    <col min="11255" max="11255" width="21.7265625" style="569" customWidth="1"/>
    <col min="11256" max="11256" width="8.7265625" style="569" customWidth="1"/>
    <col min="11257" max="11257" width="10.7265625" style="569" customWidth="1"/>
    <col min="11258" max="11258" width="16.7265625" style="569" customWidth="1"/>
    <col min="11259" max="11259" width="22.7265625" style="569" customWidth="1"/>
    <col min="11260" max="11260" width="8.7265625" style="569" customWidth="1"/>
    <col min="11261" max="11261" width="10.7265625" style="569" customWidth="1"/>
    <col min="11262" max="11262" width="16.7265625" style="569" customWidth="1"/>
    <col min="11263" max="11263" width="22.7265625" style="569" customWidth="1"/>
    <col min="11264" max="11264" width="8.7265625" style="569" customWidth="1"/>
    <col min="11265" max="11492" width="9.1796875" style="569" customWidth="1"/>
    <col min="11493" max="11493" width="13.7265625" style="569" customWidth="1"/>
    <col min="11494" max="11494" width="11.7265625" style="569" customWidth="1"/>
    <col min="11495" max="11495" width="16.26953125" style="569" customWidth="1"/>
    <col min="11496" max="11496" width="22" style="569" customWidth="1"/>
    <col min="11497" max="11500" width="11.7265625" style="569" customWidth="1"/>
    <col min="11501" max="11501" width="14" style="569" customWidth="1"/>
    <col min="11502" max="11502" width="19" style="569" customWidth="1"/>
    <col min="11503" max="11503" width="16.26953125" style="569"/>
    <col min="11504" max="11504" width="14" style="569" customWidth="1"/>
    <col min="11505" max="11505" width="19" style="569" customWidth="1"/>
    <col min="11506" max="11506" width="16.26953125" style="569" customWidth="1"/>
    <col min="11507" max="11507" width="22" style="569" customWidth="1"/>
    <col min="11508" max="11508" width="11.7265625" style="569" customWidth="1"/>
    <col min="11509" max="11509" width="10.7265625" style="569" customWidth="1"/>
    <col min="11510" max="11510" width="16.7265625" style="569" customWidth="1"/>
    <col min="11511" max="11511" width="21.7265625" style="569" customWidth="1"/>
    <col min="11512" max="11512" width="8.7265625" style="569" customWidth="1"/>
    <col min="11513" max="11513" width="10.7265625" style="569" customWidth="1"/>
    <col min="11514" max="11514" width="16.7265625" style="569" customWidth="1"/>
    <col min="11515" max="11515" width="22.7265625" style="569" customWidth="1"/>
    <col min="11516" max="11516" width="8.7265625" style="569" customWidth="1"/>
    <col min="11517" max="11517" width="10.7265625" style="569" customWidth="1"/>
    <col min="11518" max="11518" width="16.7265625" style="569" customWidth="1"/>
    <col min="11519" max="11519" width="22.7265625" style="569" customWidth="1"/>
    <col min="11520" max="11520" width="8.7265625" style="569" customWidth="1"/>
    <col min="11521" max="11748" width="9.1796875" style="569" customWidth="1"/>
    <col min="11749" max="11749" width="13.7265625" style="569" customWidth="1"/>
    <col min="11750" max="11750" width="11.7265625" style="569" customWidth="1"/>
    <col min="11751" max="11751" width="16.26953125" style="569" customWidth="1"/>
    <col min="11752" max="11752" width="22" style="569" customWidth="1"/>
    <col min="11753" max="11756" width="11.7265625" style="569" customWidth="1"/>
    <col min="11757" max="11757" width="14" style="569" customWidth="1"/>
    <col min="11758" max="11758" width="19" style="569" customWidth="1"/>
    <col min="11759" max="11759" width="16.26953125" style="569"/>
    <col min="11760" max="11760" width="14" style="569" customWidth="1"/>
    <col min="11761" max="11761" width="19" style="569" customWidth="1"/>
    <col min="11762" max="11762" width="16.26953125" style="569" customWidth="1"/>
    <col min="11763" max="11763" width="22" style="569" customWidth="1"/>
    <col min="11764" max="11764" width="11.7265625" style="569" customWidth="1"/>
    <col min="11765" max="11765" width="10.7265625" style="569" customWidth="1"/>
    <col min="11766" max="11766" width="16.7265625" style="569" customWidth="1"/>
    <col min="11767" max="11767" width="21.7265625" style="569" customWidth="1"/>
    <col min="11768" max="11768" width="8.7265625" style="569" customWidth="1"/>
    <col min="11769" max="11769" width="10.7265625" style="569" customWidth="1"/>
    <col min="11770" max="11770" width="16.7265625" style="569" customWidth="1"/>
    <col min="11771" max="11771" width="22.7265625" style="569" customWidth="1"/>
    <col min="11772" max="11772" width="8.7265625" style="569" customWidth="1"/>
    <col min="11773" max="11773" width="10.7265625" style="569" customWidth="1"/>
    <col min="11774" max="11774" width="16.7265625" style="569" customWidth="1"/>
    <col min="11775" max="11775" width="22.7265625" style="569" customWidth="1"/>
    <col min="11776" max="11776" width="8.7265625" style="569" customWidth="1"/>
    <col min="11777" max="12004" width="9.1796875" style="569" customWidth="1"/>
    <col min="12005" max="12005" width="13.7265625" style="569" customWidth="1"/>
    <col min="12006" max="12006" width="11.7265625" style="569" customWidth="1"/>
    <col min="12007" max="12007" width="16.26953125" style="569" customWidth="1"/>
    <col min="12008" max="12008" width="22" style="569" customWidth="1"/>
    <col min="12009" max="12012" width="11.7265625" style="569" customWidth="1"/>
    <col min="12013" max="12013" width="14" style="569" customWidth="1"/>
    <col min="12014" max="12014" width="19" style="569" customWidth="1"/>
    <col min="12015" max="12015" width="16.26953125" style="569"/>
    <col min="12016" max="12016" width="14" style="569" customWidth="1"/>
    <col min="12017" max="12017" width="19" style="569" customWidth="1"/>
    <col min="12018" max="12018" width="16.26953125" style="569" customWidth="1"/>
    <col min="12019" max="12019" width="22" style="569" customWidth="1"/>
    <col min="12020" max="12020" width="11.7265625" style="569" customWidth="1"/>
    <col min="12021" max="12021" width="10.7265625" style="569" customWidth="1"/>
    <col min="12022" max="12022" width="16.7265625" style="569" customWidth="1"/>
    <col min="12023" max="12023" width="21.7265625" style="569" customWidth="1"/>
    <col min="12024" max="12024" width="8.7265625" style="569" customWidth="1"/>
    <col min="12025" max="12025" width="10.7265625" style="569" customWidth="1"/>
    <col min="12026" max="12026" width="16.7265625" style="569" customWidth="1"/>
    <col min="12027" max="12027" width="22.7265625" style="569" customWidth="1"/>
    <col min="12028" max="12028" width="8.7265625" style="569" customWidth="1"/>
    <col min="12029" max="12029" width="10.7265625" style="569" customWidth="1"/>
    <col min="12030" max="12030" width="16.7265625" style="569" customWidth="1"/>
    <col min="12031" max="12031" width="22.7265625" style="569" customWidth="1"/>
    <col min="12032" max="12032" width="8.7265625" style="569" customWidth="1"/>
    <col min="12033" max="12260" width="9.1796875" style="569" customWidth="1"/>
    <col min="12261" max="12261" width="13.7265625" style="569" customWidth="1"/>
    <col min="12262" max="12262" width="11.7265625" style="569" customWidth="1"/>
    <col min="12263" max="12263" width="16.26953125" style="569" customWidth="1"/>
    <col min="12264" max="12264" width="22" style="569" customWidth="1"/>
    <col min="12265" max="12268" width="11.7265625" style="569" customWidth="1"/>
    <col min="12269" max="12269" width="14" style="569" customWidth="1"/>
    <col min="12270" max="12270" width="19" style="569" customWidth="1"/>
    <col min="12271" max="12271" width="16.26953125" style="569"/>
    <col min="12272" max="12272" width="14" style="569" customWidth="1"/>
    <col min="12273" max="12273" width="19" style="569" customWidth="1"/>
    <col min="12274" max="12274" width="16.26953125" style="569" customWidth="1"/>
    <col min="12275" max="12275" width="22" style="569" customWidth="1"/>
    <col min="12276" max="12276" width="11.7265625" style="569" customWidth="1"/>
    <col min="12277" max="12277" width="10.7265625" style="569" customWidth="1"/>
    <col min="12278" max="12278" width="16.7265625" style="569" customWidth="1"/>
    <col min="12279" max="12279" width="21.7265625" style="569" customWidth="1"/>
    <col min="12280" max="12280" width="8.7265625" style="569" customWidth="1"/>
    <col min="12281" max="12281" width="10.7265625" style="569" customWidth="1"/>
    <col min="12282" max="12282" width="16.7265625" style="569" customWidth="1"/>
    <col min="12283" max="12283" width="22.7265625" style="569" customWidth="1"/>
    <col min="12284" max="12284" width="8.7265625" style="569" customWidth="1"/>
    <col min="12285" max="12285" width="10.7265625" style="569" customWidth="1"/>
    <col min="12286" max="12286" width="16.7265625" style="569" customWidth="1"/>
    <col min="12287" max="12287" width="22.7265625" style="569" customWidth="1"/>
    <col min="12288" max="12288" width="8.7265625" style="569" customWidth="1"/>
    <col min="12289" max="12516" width="9.1796875" style="569" customWidth="1"/>
    <col min="12517" max="12517" width="13.7265625" style="569" customWidth="1"/>
    <col min="12518" max="12518" width="11.7265625" style="569" customWidth="1"/>
    <col min="12519" max="12519" width="16.26953125" style="569" customWidth="1"/>
    <col min="12520" max="12520" width="22" style="569" customWidth="1"/>
    <col min="12521" max="12524" width="11.7265625" style="569" customWidth="1"/>
    <col min="12525" max="12525" width="14" style="569" customWidth="1"/>
    <col min="12526" max="12526" width="19" style="569" customWidth="1"/>
    <col min="12527" max="12527" width="16.26953125" style="569"/>
    <col min="12528" max="12528" width="14" style="569" customWidth="1"/>
    <col min="12529" max="12529" width="19" style="569" customWidth="1"/>
    <col min="12530" max="12530" width="16.26953125" style="569" customWidth="1"/>
    <col min="12531" max="12531" width="22" style="569" customWidth="1"/>
    <col min="12532" max="12532" width="11.7265625" style="569" customWidth="1"/>
    <col min="12533" max="12533" width="10.7265625" style="569" customWidth="1"/>
    <col min="12534" max="12534" width="16.7265625" style="569" customWidth="1"/>
    <col min="12535" max="12535" width="21.7265625" style="569" customWidth="1"/>
    <col min="12536" max="12536" width="8.7265625" style="569" customWidth="1"/>
    <col min="12537" max="12537" width="10.7265625" style="569" customWidth="1"/>
    <col min="12538" max="12538" width="16.7265625" style="569" customWidth="1"/>
    <col min="12539" max="12539" width="22.7265625" style="569" customWidth="1"/>
    <col min="12540" max="12540" width="8.7265625" style="569" customWidth="1"/>
    <col min="12541" max="12541" width="10.7265625" style="569" customWidth="1"/>
    <col min="12542" max="12542" width="16.7265625" style="569" customWidth="1"/>
    <col min="12543" max="12543" width="22.7265625" style="569" customWidth="1"/>
    <col min="12544" max="12544" width="8.7265625" style="569" customWidth="1"/>
    <col min="12545" max="12772" width="9.1796875" style="569" customWidth="1"/>
    <col min="12773" max="12773" width="13.7265625" style="569" customWidth="1"/>
    <col min="12774" max="12774" width="11.7265625" style="569" customWidth="1"/>
    <col min="12775" max="12775" width="16.26953125" style="569" customWidth="1"/>
    <col min="12776" max="12776" width="22" style="569" customWidth="1"/>
    <col min="12777" max="12780" width="11.7265625" style="569" customWidth="1"/>
    <col min="12781" max="12781" width="14" style="569" customWidth="1"/>
    <col min="12782" max="12782" width="19" style="569" customWidth="1"/>
    <col min="12783" max="12783" width="16.26953125" style="569"/>
    <col min="12784" max="12784" width="14" style="569" customWidth="1"/>
    <col min="12785" max="12785" width="19" style="569" customWidth="1"/>
    <col min="12786" max="12786" width="16.26953125" style="569" customWidth="1"/>
    <col min="12787" max="12787" width="22" style="569" customWidth="1"/>
    <col min="12788" max="12788" width="11.7265625" style="569" customWidth="1"/>
    <col min="12789" max="12789" width="10.7265625" style="569" customWidth="1"/>
    <col min="12790" max="12790" width="16.7265625" style="569" customWidth="1"/>
    <col min="12791" max="12791" width="21.7265625" style="569" customWidth="1"/>
    <col min="12792" max="12792" width="8.7265625" style="569" customWidth="1"/>
    <col min="12793" max="12793" width="10.7265625" style="569" customWidth="1"/>
    <col min="12794" max="12794" width="16.7265625" style="569" customWidth="1"/>
    <col min="12795" max="12795" width="22.7265625" style="569" customWidth="1"/>
    <col min="12796" max="12796" width="8.7265625" style="569" customWidth="1"/>
    <col min="12797" max="12797" width="10.7265625" style="569" customWidth="1"/>
    <col min="12798" max="12798" width="16.7265625" style="569" customWidth="1"/>
    <col min="12799" max="12799" width="22.7265625" style="569" customWidth="1"/>
    <col min="12800" max="12800" width="8.7265625" style="569" customWidth="1"/>
    <col min="12801" max="13028" width="9.1796875" style="569" customWidth="1"/>
    <col min="13029" max="13029" width="13.7265625" style="569" customWidth="1"/>
    <col min="13030" max="13030" width="11.7265625" style="569" customWidth="1"/>
    <col min="13031" max="13031" width="16.26953125" style="569" customWidth="1"/>
    <col min="13032" max="13032" width="22" style="569" customWidth="1"/>
    <col min="13033" max="13036" width="11.7265625" style="569" customWidth="1"/>
    <col min="13037" max="13037" width="14" style="569" customWidth="1"/>
    <col min="13038" max="13038" width="19" style="569" customWidth="1"/>
    <col min="13039" max="13039" width="16.26953125" style="569"/>
    <col min="13040" max="13040" width="14" style="569" customWidth="1"/>
    <col min="13041" max="13041" width="19" style="569" customWidth="1"/>
    <col min="13042" max="13042" width="16.26953125" style="569" customWidth="1"/>
    <col min="13043" max="13043" width="22" style="569" customWidth="1"/>
    <col min="13044" max="13044" width="11.7265625" style="569" customWidth="1"/>
    <col min="13045" max="13045" width="10.7265625" style="569" customWidth="1"/>
    <col min="13046" max="13046" width="16.7265625" style="569" customWidth="1"/>
    <col min="13047" max="13047" width="21.7265625" style="569" customWidth="1"/>
    <col min="13048" max="13048" width="8.7265625" style="569" customWidth="1"/>
    <col min="13049" max="13049" width="10.7265625" style="569" customWidth="1"/>
    <col min="13050" max="13050" width="16.7265625" style="569" customWidth="1"/>
    <col min="13051" max="13051" width="22.7265625" style="569" customWidth="1"/>
    <col min="13052" max="13052" width="8.7265625" style="569" customWidth="1"/>
    <col min="13053" max="13053" width="10.7265625" style="569" customWidth="1"/>
    <col min="13054" max="13054" width="16.7265625" style="569" customWidth="1"/>
    <col min="13055" max="13055" width="22.7265625" style="569" customWidth="1"/>
    <col min="13056" max="13056" width="8.7265625" style="569" customWidth="1"/>
    <col min="13057" max="13284" width="9.1796875" style="569" customWidth="1"/>
    <col min="13285" max="13285" width="13.7265625" style="569" customWidth="1"/>
    <col min="13286" max="13286" width="11.7265625" style="569" customWidth="1"/>
    <col min="13287" max="13287" width="16.26953125" style="569" customWidth="1"/>
    <col min="13288" max="13288" width="22" style="569" customWidth="1"/>
    <col min="13289" max="13292" width="11.7265625" style="569" customWidth="1"/>
    <col min="13293" max="13293" width="14" style="569" customWidth="1"/>
    <col min="13294" max="13294" width="19" style="569" customWidth="1"/>
    <col min="13295" max="13295" width="16.26953125" style="569"/>
    <col min="13296" max="13296" width="14" style="569" customWidth="1"/>
    <col min="13297" max="13297" width="19" style="569" customWidth="1"/>
    <col min="13298" max="13298" width="16.26953125" style="569" customWidth="1"/>
    <col min="13299" max="13299" width="22" style="569" customWidth="1"/>
    <col min="13300" max="13300" width="11.7265625" style="569" customWidth="1"/>
    <col min="13301" max="13301" width="10.7265625" style="569" customWidth="1"/>
    <col min="13302" max="13302" width="16.7265625" style="569" customWidth="1"/>
    <col min="13303" max="13303" width="21.7265625" style="569" customWidth="1"/>
    <col min="13304" max="13304" width="8.7265625" style="569" customWidth="1"/>
    <col min="13305" max="13305" width="10.7265625" style="569" customWidth="1"/>
    <col min="13306" max="13306" width="16.7265625" style="569" customWidth="1"/>
    <col min="13307" max="13307" width="22.7265625" style="569" customWidth="1"/>
    <col min="13308" max="13308" width="8.7265625" style="569" customWidth="1"/>
    <col min="13309" max="13309" width="10.7265625" style="569" customWidth="1"/>
    <col min="13310" max="13310" width="16.7265625" style="569" customWidth="1"/>
    <col min="13311" max="13311" width="22.7265625" style="569" customWidth="1"/>
    <col min="13312" max="13312" width="8.7265625" style="569" customWidth="1"/>
    <col min="13313" max="13540" width="9.1796875" style="569" customWidth="1"/>
    <col min="13541" max="13541" width="13.7265625" style="569" customWidth="1"/>
    <col min="13542" max="13542" width="11.7265625" style="569" customWidth="1"/>
    <col min="13543" max="13543" width="16.26953125" style="569" customWidth="1"/>
    <col min="13544" max="13544" width="22" style="569" customWidth="1"/>
    <col min="13545" max="13548" width="11.7265625" style="569" customWidth="1"/>
    <col min="13549" max="13549" width="14" style="569" customWidth="1"/>
    <col min="13550" max="13550" width="19" style="569" customWidth="1"/>
    <col min="13551" max="13551" width="16.26953125" style="569"/>
    <col min="13552" max="13552" width="14" style="569" customWidth="1"/>
    <col min="13553" max="13553" width="19" style="569" customWidth="1"/>
    <col min="13554" max="13554" width="16.26953125" style="569" customWidth="1"/>
    <col min="13555" max="13555" width="22" style="569" customWidth="1"/>
    <col min="13556" max="13556" width="11.7265625" style="569" customWidth="1"/>
    <col min="13557" max="13557" width="10.7265625" style="569" customWidth="1"/>
    <col min="13558" max="13558" width="16.7265625" style="569" customWidth="1"/>
    <col min="13559" max="13559" width="21.7265625" style="569" customWidth="1"/>
    <col min="13560" max="13560" width="8.7265625" style="569" customWidth="1"/>
    <col min="13561" max="13561" width="10.7265625" style="569" customWidth="1"/>
    <col min="13562" max="13562" width="16.7265625" style="569" customWidth="1"/>
    <col min="13563" max="13563" width="22.7265625" style="569" customWidth="1"/>
    <col min="13564" max="13564" width="8.7265625" style="569" customWidth="1"/>
    <col min="13565" max="13565" width="10.7265625" style="569" customWidth="1"/>
    <col min="13566" max="13566" width="16.7265625" style="569" customWidth="1"/>
    <col min="13567" max="13567" width="22.7265625" style="569" customWidth="1"/>
    <col min="13568" max="13568" width="8.7265625" style="569" customWidth="1"/>
    <col min="13569" max="13796" width="9.1796875" style="569" customWidth="1"/>
    <col min="13797" max="13797" width="13.7265625" style="569" customWidth="1"/>
    <col min="13798" max="13798" width="11.7265625" style="569" customWidth="1"/>
    <col min="13799" max="13799" width="16.26953125" style="569" customWidth="1"/>
    <col min="13800" max="13800" width="22" style="569" customWidth="1"/>
    <col min="13801" max="13804" width="11.7265625" style="569" customWidth="1"/>
    <col min="13805" max="13805" width="14" style="569" customWidth="1"/>
    <col min="13806" max="13806" width="19" style="569" customWidth="1"/>
    <col min="13807" max="13807" width="16.26953125" style="569"/>
    <col min="13808" max="13808" width="14" style="569" customWidth="1"/>
    <col min="13809" max="13809" width="19" style="569" customWidth="1"/>
    <col min="13810" max="13810" width="16.26953125" style="569" customWidth="1"/>
    <col min="13811" max="13811" width="22" style="569" customWidth="1"/>
    <col min="13812" max="13812" width="11.7265625" style="569" customWidth="1"/>
    <col min="13813" max="13813" width="10.7265625" style="569" customWidth="1"/>
    <col min="13814" max="13814" width="16.7265625" style="569" customWidth="1"/>
    <col min="13815" max="13815" width="21.7265625" style="569" customWidth="1"/>
    <col min="13816" max="13816" width="8.7265625" style="569" customWidth="1"/>
    <col min="13817" max="13817" width="10.7265625" style="569" customWidth="1"/>
    <col min="13818" max="13818" width="16.7265625" style="569" customWidth="1"/>
    <col min="13819" max="13819" width="22.7265625" style="569" customWidth="1"/>
    <col min="13820" max="13820" width="8.7265625" style="569" customWidth="1"/>
    <col min="13821" max="13821" width="10.7265625" style="569" customWidth="1"/>
    <col min="13822" max="13822" width="16.7265625" style="569" customWidth="1"/>
    <col min="13823" max="13823" width="22.7265625" style="569" customWidth="1"/>
    <col min="13824" max="13824" width="8.7265625" style="569" customWidth="1"/>
    <col min="13825" max="14052" width="9.1796875" style="569" customWidth="1"/>
    <col min="14053" max="14053" width="13.7265625" style="569" customWidth="1"/>
    <col min="14054" max="14054" width="11.7265625" style="569" customWidth="1"/>
    <col min="14055" max="14055" width="16.26953125" style="569" customWidth="1"/>
    <col min="14056" max="14056" width="22" style="569" customWidth="1"/>
    <col min="14057" max="14060" width="11.7265625" style="569" customWidth="1"/>
    <col min="14061" max="14061" width="14" style="569" customWidth="1"/>
    <col min="14062" max="14062" width="19" style="569" customWidth="1"/>
    <col min="14063" max="14063" width="16.26953125" style="569"/>
    <col min="14064" max="14064" width="14" style="569" customWidth="1"/>
    <col min="14065" max="14065" width="19" style="569" customWidth="1"/>
    <col min="14066" max="14066" width="16.26953125" style="569" customWidth="1"/>
    <col min="14067" max="14067" width="22" style="569" customWidth="1"/>
    <col min="14068" max="14068" width="11.7265625" style="569" customWidth="1"/>
    <col min="14069" max="14069" width="10.7265625" style="569" customWidth="1"/>
    <col min="14070" max="14070" width="16.7265625" style="569" customWidth="1"/>
    <col min="14071" max="14071" width="21.7265625" style="569" customWidth="1"/>
    <col min="14072" max="14072" width="8.7265625" style="569" customWidth="1"/>
    <col min="14073" max="14073" width="10.7265625" style="569" customWidth="1"/>
    <col min="14074" max="14074" width="16.7265625" style="569" customWidth="1"/>
    <col min="14075" max="14075" width="22.7265625" style="569" customWidth="1"/>
    <col min="14076" max="14076" width="8.7265625" style="569" customWidth="1"/>
    <col min="14077" max="14077" width="10.7265625" style="569" customWidth="1"/>
    <col min="14078" max="14078" width="16.7265625" style="569" customWidth="1"/>
    <col min="14079" max="14079" width="22.7265625" style="569" customWidth="1"/>
    <col min="14080" max="14080" width="8.7265625" style="569" customWidth="1"/>
    <col min="14081" max="14308" width="9.1796875" style="569" customWidth="1"/>
    <col min="14309" max="14309" width="13.7265625" style="569" customWidth="1"/>
    <col min="14310" max="14310" width="11.7265625" style="569" customWidth="1"/>
    <col min="14311" max="14311" width="16.26953125" style="569" customWidth="1"/>
    <col min="14312" max="14312" width="22" style="569" customWidth="1"/>
    <col min="14313" max="14316" width="11.7265625" style="569" customWidth="1"/>
    <col min="14317" max="14317" width="14" style="569" customWidth="1"/>
    <col min="14318" max="14318" width="19" style="569" customWidth="1"/>
    <col min="14319" max="14319" width="16.26953125" style="569"/>
    <col min="14320" max="14320" width="14" style="569" customWidth="1"/>
    <col min="14321" max="14321" width="19" style="569" customWidth="1"/>
    <col min="14322" max="14322" width="16.26953125" style="569" customWidth="1"/>
    <col min="14323" max="14323" width="22" style="569" customWidth="1"/>
    <col min="14324" max="14324" width="11.7265625" style="569" customWidth="1"/>
    <col min="14325" max="14325" width="10.7265625" style="569" customWidth="1"/>
    <col min="14326" max="14326" width="16.7265625" style="569" customWidth="1"/>
    <col min="14327" max="14327" width="21.7265625" style="569" customWidth="1"/>
    <col min="14328" max="14328" width="8.7265625" style="569" customWidth="1"/>
    <col min="14329" max="14329" width="10.7265625" style="569" customWidth="1"/>
    <col min="14330" max="14330" width="16.7265625" style="569" customWidth="1"/>
    <col min="14331" max="14331" width="22.7265625" style="569" customWidth="1"/>
    <col min="14332" max="14332" width="8.7265625" style="569" customWidth="1"/>
    <col min="14333" max="14333" width="10.7265625" style="569" customWidth="1"/>
    <col min="14334" max="14334" width="16.7265625" style="569" customWidth="1"/>
    <col min="14335" max="14335" width="22.7265625" style="569" customWidth="1"/>
    <col min="14336" max="14336" width="8.7265625" style="569" customWidth="1"/>
    <col min="14337" max="14564" width="9.1796875" style="569" customWidth="1"/>
    <col min="14565" max="14565" width="13.7265625" style="569" customWidth="1"/>
    <col min="14566" max="14566" width="11.7265625" style="569" customWidth="1"/>
    <col min="14567" max="14567" width="16.26953125" style="569" customWidth="1"/>
    <col min="14568" max="14568" width="22" style="569" customWidth="1"/>
    <col min="14569" max="14572" width="11.7265625" style="569" customWidth="1"/>
    <col min="14573" max="14573" width="14" style="569" customWidth="1"/>
    <col min="14574" max="14574" width="19" style="569" customWidth="1"/>
    <col min="14575" max="14575" width="16.26953125" style="569"/>
    <col min="14576" max="14576" width="14" style="569" customWidth="1"/>
    <col min="14577" max="14577" width="19" style="569" customWidth="1"/>
    <col min="14578" max="14578" width="16.26953125" style="569" customWidth="1"/>
    <col min="14579" max="14579" width="22" style="569" customWidth="1"/>
    <col min="14580" max="14580" width="11.7265625" style="569" customWidth="1"/>
    <col min="14581" max="14581" width="10.7265625" style="569" customWidth="1"/>
    <col min="14582" max="14582" width="16.7265625" style="569" customWidth="1"/>
    <col min="14583" max="14583" width="21.7265625" style="569" customWidth="1"/>
    <col min="14584" max="14584" width="8.7265625" style="569" customWidth="1"/>
    <col min="14585" max="14585" width="10.7265625" style="569" customWidth="1"/>
    <col min="14586" max="14586" width="16.7265625" style="569" customWidth="1"/>
    <col min="14587" max="14587" width="22.7265625" style="569" customWidth="1"/>
    <col min="14588" max="14588" width="8.7265625" style="569" customWidth="1"/>
    <col min="14589" max="14589" width="10.7265625" style="569" customWidth="1"/>
    <col min="14590" max="14590" width="16.7265625" style="569" customWidth="1"/>
    <col min="14591" max="14591" width="22.7265625" style="569" customWidth="1"/>
    <col min="14592" max="14592" width="8.7265625" style="569" customWidth="1"/>
    <col min="14593" max="14820" width="9.1796875" style="569" customWidth="1"/>
    <col min="14821" max="14821" width="13.7265625" style="569" customWidth="1"/>
    <col min="14822" max="14822" width="11.7265625" style="569" customWidth="1"/>
    <col min="14823" max="14823" width="16.26953125" style="569" customWidth="1"/>
    <col min="14824" max="14824" width="22" style="569" customWidth="1"/>
    <col min="14825" max="14828" width="11.7265625" style="569" customWidth="1"/>
    <col min="14829" max="14829" width="14" style="569" customWidth="1"/>
    <col min="14830" max="14830" width="19" style="569" customWidth="1"/>
    <col min="14831" max="14831" width="16.26953125" style="569"/>
    <col min="14832" max="14832" width="14" style="569" customWidth="1"/>
    <col min="14833" max="14833" width="19" style="569" customWidth="1"/>
    <col min="14834" max="14834" width="16.26953125" style="569" customWidth="1"/>
    <col min="14835" max="14835" width="22" style="569" customWidth="1"/>
    <col min="14836" max="14836" width="11.7265625" style="569" customWidth="1"/>
    <col min="14837" max="14837" width="10.7265625" style="569" customWidth="1"/>
    <col min="14838" max="14838" width="16.7265625" style="569" customWidth="1"/>
    <col min="14839" max="14839" width="21.7265625" style="569" customWidth="1"/>
    <col min="14840" max="14840" width="8.7265625" style="569" customWidth="1"/>
    <col min="14841" max="14841" width="10.7265625" style="569" customWidth="1"/>
    <col min="14842" max="14842" width="16.7265625" style="569" customWidth="1"/>
    <col min="14843" max="14843" width="22.7265625" style="569" customWidth="1"/>
    <col min="14844" max="14844" width="8.7265625" style="569" customWidth="1"/>
    <col min="14845" max="14845" width="10.7265625" style="569" customWidth="1"/>
    <col min="14846" max="14846" width="16.7265625" style="569" customWidth="1"/>
    <col min="14847" max="14847" width="22.7265625" style="569" customWidth="1"/>
    <col min="14848" max="14848" width="8.7265625" style="569" customWidth="1"/>
    <col min="14849" max="15076" width="9.1796875" style="569" customWidth="1"/>
    <col min="15077" max="15077" width="13.7265625" style="569" customWidth="1"/>
    <col min="15078" max="15078" width="11.7265625" style="569" customWidth="1"/>
    <col min="15079" max="15079" width="16.26953125" style="569" customWidth="1"/>
    <col min="15080" max="15080" width="22" style="569" customWidth="1"/>
    <col min="15081" max="15084" width="11.7265625" style="569" customWidth="1"/>
    <col min="15085" max="15085" width="14" style="569" customWidth="1"/>
    <col min="15086" max="15086" width="19" style="569" customWidth="1"/>
    <col min="15087" max="15087" width="16.26953125" style="569"/>
    <col min="15088" max="15088" width="14" style="569" customWidth="1"/>
    <col min="15089" max="15089" width="19" style="569" customWidth="1"/>
    <col min="15090" max="15090" width="16.26953125" style="569" customWidth="1"/>
    <col min="15091" max="15091" width="22" style="569" customWidth="1"/>
    <col min="15092" max="15092" width="11.7265625" style="569" customWidth="1"/>
    <col min="15093" max="15093" width="10.7265625" style="569" customWidth="1"/>
    <col min="15094" max="15094" width="16.7265625" style="569" customWidth="1"/>
    <col min="15095" max="15095" width="21.7265625" style="569" customWidth="1"/>
    <col min="15096" max="15096" width="8.7265625" style="569" customWidth="1"/>
    <col min="15097" max="15097" width="10.7265625" style="569" customWidth="1"/>
    <col min="15098" max="15098" width="16.7265625" style="569" customWidth="1"/>
    <col min="15099" max="15099" width="22.7265625" style="569" customWidth="1"/>
    <col min="15100" max="15100" width="8.7265625" style="569" customWidth="1"/>
    <col min="15101" max="15101" width="10.7265625" style="569" customWidth="1"/>
    <col min="15102" max="15102" width="16.7265625" style="569" customWidth="1"/>
    <col min="15103" max="15103" width="22.7265625" style="569" customWidth="1"/>
    <col min="15104" max="15104" width="8.7265625" style="569" customWidth="1"/>
    <col min="15105" max="15332" width="9.1796875" style="569" customWidth="1"/>
    <col min="15333" max="15333" width="13.7265625" style="569" customWidth="1"/>
    <col min="15334" max="15334" width="11.7265625" style="569" customWidth="1"/>
    <col min="15335" max="15335" width="16.26953125" style="569" customWidth="1"/>
    <col min="15336" max="15336" width="22" style="569" customWidth="1"/>
    <col min="15337" max="15340" width="11.7265625" style="569" customWidth="1"/>
    <col min="15341" max="15341" width="14" style="569" customWidth="1"/>
    <col min="15342" max="15342" width="19" style="569" customWidth="1"/>
    <col min="15343" max="15343" width="16.26953125" style="569"/>
    <col min="15344" max="15344" width="14" style="569" customWidth="1"/>
    <col min="15345" max="15345" width="19" style="569" customWidth="1"/>
    <col min="15346" max="15346" width="16.26953125" style="569" customWidth="1"/>
    <col min="15347" max="15347" width="22" style="569" customWidth="1"/>
    <col min="15348" max="15348" width="11.7265625" style="569" customWidth="1"/>
    <col min="15349" max="15349" width="10.7265625" style="569" customWidth="1"/>
    <col min="15350" max="15350" width="16.7265625" style="569" customWidth="1"/>
    <col min="15351" max="15351" width="21.7265625" style="569" customWidth="1"/>
    <col min="15352" max="15352" width="8.7265625" style="569" customWidth="1"/>
    <col min="15353" max="15353" width="10.7265625" style="569" customWidth="1"/>
    <col min="15354" max="15354" width="16.7265625" style="569" customWidth="1"/>
    <col min="15355" max="15355" width="22.7265625" style="569" customWidth="1"/>
    <col min="15356" max="15356" width="8.7265625" style="569" customWidth="1"/>
    <col min="15357" max="15357" width="10.7265625" style="569" customWidth="1"/>
    <col min="15358" max="15358" width="16.7265625" style="569" customWidth="1"/>
    <col min="15359" max="15359" width="22.7265625" style="569" customWidth="1"/>
    <col min="15360" max="15360" width="8.7265625" style="569" customWidth="1"/>
    <col min="15361" max="15588" width="9.1796875" style="569" customWidth="1"/>
    <col min="15589" max="15589" width="13.7265625" style="569" customWidth="1"/>
    <col min="15590" max="15590" width="11.7265625" style="569" customWidth="1"/>
    <col min="15591" max="15591" width="16.26953125" style="569" customWidth="1"/>
    <col min="15592" max="15592" width="22" style="569" customWidth="1"/>
    <col min="15593" max="15596" width="11.7265625" style="569" customWidth="1"/>
    <col min="15597" max="15597" width="14" style="569" customWidth="1"/>
    <col min="15598" max="15598" width="19" style="569" customWidth="1"/>
    <col min="15599" max="15599" width="16.26953125" style="569"/>
    <col min="15600" max="15600" width="14" style="569" customWidth="1"/>
    <col min="15601" max="15601" width="19" style="569" customWidth="1"/>
    <col min="15602" max="15602" width="16.26953125" style="569" customWidth="1"/>
    <col min="15603" max="15603" width="22" style="569" customWidth="1"/>
    <col min="15604" max="15604" width="11.7265625" style="569" customWidth="1"/>
    <col min="15605" max="15605" width="10.7265625" style="569" customWidth="1"/>
    <col min="15606" max="15606" width="16.7265625" style="569" customWidth="1"/>
    <col min="15607" max="15607" width="21.7265625" style="569" customWidth="1"/>
    <col min="15608" max="15608" width="8.7265625" style="569" customWidth="1"/>
    <col min="15609" max="15609" width="10.7265625" style="569" customWidth="1"/>
    <col min="15610" max="15610" width="16.7265625" style="569" customWidth="1"/>
    <col min="15611" max="15611" width="22.7265625" style="569" customWidth="1"/>
    <col min="15612" max="15612" width="8.7265625" style="569" customWidth="1"/>
    <col min="15613" max="15613" width="10.7265625" style="569" customWidth="1"/>
    <col min="15614" max="15614" width="16.7265625" style="569" customWidth="1"/>
    <col min="15615" max="15615" width="22.7265625" style="569" customWidth="1"/>
    <col min="15616" max="15616" width="8.7265625" style="569" customWidth="1"/>
    <col min="15617" max="15844" width="9.1796875" style="569" customWidth="1"/>
    <col min="15845" max="15845" width="13.7265625" style="569" customWidth="1"/>
    <col min="15846" max="15846" width="11.7265625" style="569" customWidth="1"/>
    <col min="15847" max="15847" width="16.26953125" style="569" customWidth="1"/>
    <col min="15848" max="15848" width="22" style="569" customWidth="1"/>
    <col min="15849" max="15852" width="11.7265625" style="569" customWidth="1"/>
    <col min="15853" max="15853" width="14" style="569" customWidth="1"/>
    <col min="15854" max="15854" width="19" style="569" customWidth="1"/>
    <col min="15855" max="15855" width="16.26953125" style="569"/>
    <col min="15856" max="15856" width="14" style="569" customWidth="1"/>
    <col min="15857" max="15857" width="19" style="569" customWidth="1"/>
    <col min="15858" max="15858" width="16.26953125" style="569" customWidth="1"/>
    <col min="15859" max="15859" width="22" style="569" customWidth="1"/>
    <col min="15860" max="15860" width="11.7265625" style="569" customWidth="1"/>
    <col min="15861" max="15861" width="10.7265625" style="569" customWidth="1"/>
    <col min="15862" max="15862" width="16.7265625" style="569" customWidth="1"/>
    <col min="15863" max="15863" width="21.7265625" style="569" customWidth="1"/>
    <col min="15864" max="15864" width="8.7265625" style="569" customWidth="1"/>
    <col min="15865" max="15865" width="10.7265625" style="569" customWidth="1"/>
    <col min="15866" max="15866" width="16.7265625" style="569" customWidth="1"/>
    <col min="15867" max="15867" width="22.7265625" style="569" customWidth="1"/>
    <col min="15868" max="15868" width="8.7265625" style="569" customWidth="1"/>
    <col min="15869" max="15869" width="10.7265625" style="569" customWidth="1"/>
    <col min="15870" max="15870" width="16.7265625" style="569" customWidth="1"/>
    <col min="15871" max="15871" width="22.7265625" style="569" customWidth="1"/>
    <col min="15872" max="15872" width="8.7265625" style="569" customWidth="1"/>
    <col min="15873" max="16100" width="9.1796875" style="569" customWidth="1"/>
    <col min="16101" max="16101" width="13.7265625" style="569" customWidth="1"/>
    <col min="16102" max="16102" width="11.7265625" style="569" customWidth="1"/>
    <col min="16103" max="16103" width="16.26953125" style="569" customWidth="1"/>
    <col min="16104" max="16104" width="22" style="569" customWidth="1"/>
    <col min="16105" max="16108" width="11.7265625" style="569" customWidth="1"/>
    <col min="16109" max="16109" width="14" style="569" customWidth="1"/>
    <col min="16110" max="16110" width="19" style="569" customWidth="1"/>
    <col min="16111" max="16111" width="16.26953125" style="569"/>
    <col min="16112" max="16112" width="14" style="569" customWidth="1"/>
    <col min="16113" max="16113" width="19" style="569" customWidth="1"/>
    <col min="16114" max="16114" width="16.26953125" style="569" customWidth="1"/>
    <col min="16115" max="16115" width="22" style="569" customWidth="1"/>
    <col min="16116" max="16116" width="11.7265625" style="569" customWidth="1"/>
    <col min="16117" max="16117" width="10.7265625" style="569" customWidth="1"/>
    <col min="16118" max="16118" width="16.7265625" style="569" customWidth="1"/>
    <col min="16119" max="16119" width="21.7265625" style="569" customWidth="1"/>
    <col min="16120" max="16120" width="8.7265625" style="569" customWidth="1"/>
    <col min="16121" max="16121" width="10.7265625" style="569" customWidth="1"/>
    <col min="16122" max="16122" width="16.7265625" style="569" customWidth="1"/>
    <col min="16123" max="16123" width="22.7265625" style="569" customWidth="1"/>
    <col min="16124" max="16124" width="8.7265625" style="569" customWidth="1"/>
    <col min="16125" max="16125" width="10.7265625" style="569" customWidth="1"/>
    <col min="16126" max="16126" width="16.7265625" style="569" customWidth="1"/>
    <col min="16127" max="16127" width="22.7265625" style="569" customWidth="1"/>
    <col min="16128" max="16128" width="8.7265625" style="569" customWidth="1"/>
    <col min="16129" max="16356" width="9.1796875" style="569" customWidth="1"/>
    <col min="16357" max="16357" width="13.7265625" style="569" customWidth="1"/>
    <col min="16358" max="16358" width="11.7265625" style="569" customWidth="1"/>
    <col min="16359" max="16359" width="16.26953125" style="569" customWidth="1"/>
    <col min="16360" max="16360" width="22" style="569" customWidth="1"/>
    <col min="16361" max="16364" width="11.7265625" style="569" customWidth="1"/>
    <col min="16365" max="16365" width="14" style="569" customWidth="1"/>
    <col min="16366" max="16366" width="19" style="569" customWidth="1"/>
    <col min="16367" max="16384" width="16.26953125" style="569"/>
  </cols>
  <sheetData>
    <row r="1" spans="1:17" ht="25">
      <c r="A1" s="279" t="s">
        <v>313</v>
      </c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</row>
    <row r="2" spans="1:17" s="570" customFormat="1" ht="18" thickBot="1">
      <c r="A2" s="271" t="s">
        <v>556</v>
      </c>
      <c r="J2" s="602"/>
    </row>
    <row r="3" spans="1:17" s="638" customFormat="1" ht="24" customHeight="1">
      <c r="A3" s="778" t="s">
        <v>478</v>
      </c>
      <c r="B3" s="780" t="s">
        <v>479</v>
      </c>
      <c r="C3" s="781"/>
      <c r="D3" s="781"/>
      <c r="E3" s="782"/>
      <c r="F3" s="783" t="s">
        <v>480</v>
      </c>
      <c r="G3" s="784"/>
      <c r="H3" s="784"/>
      <c r="I3" s="785"/>
      <c r="J3" s="786" t="s">
        <v>481</v>
      </c>
      <c r="K3" s="784"/>
      <c r="L3" s="784"/>
      <c r="M3" s="787"/>
      <c r="N3" s="783" t="s">
        <v>482</v>
      </c>
      <c r="O3" s="784"/>
      <c r="P3" s="784"/>
      <c r="Q3" s="785"/>
    </row>
    <row r="4" spans="1:17" s="638" customFormat="1" ht="60">
      <c r="A4" s="779"/>
      <c r="B4" s="648" t="s">
        <v>305</v>
      </c>
      <c r="C4" s="649" t="s">
        <v>483</v>
      </c>
      <c r="D4" s="649" t="s">
        <v>484</v>
      </c>
      <c r="E4" s="650" t="s">
        <v>22</v>
      </c>
      <c r="F4" s="651" t="s">
        <v>305</v>
      </c>
      <c r="G4" s="649" t="s">
        <v>483</v>
      </c>
      <c r="H4" s="649" t="s">
        <v>484</v>
      </c>
      <c r="I4" s="652" t="s">
        <v>22</v>
      </c>
      <c r="J4" s="653" t="s">
        <v>305</v>
      </c>
      <c r="K4" s="649" t="s">
        <v>483</v>
      </c>
      <c r="L4" s="649" t="s">
        <v>484</v>
      </c>
      <c r="M4" s="650" t="s">
        <v>22</v>
      </c>
      <c r="N4" s="651" t="s">
        <v>305</v>
      </c>
      <c r="O4" s="649" t="s">
        <v>483</v>
      </c>
      <c r="P4" s="649" t="s">
        <v>484</v>
      </c>
      <c r="Q4" s="652" t="s">
        <v>22</v>
      </c>
    </row>
    <row r="5" spans="1:17" s="638" customFormat="1" ht="15.5" thickBot="1">
      <c r="A5" s="637" t="s">
        <v>485</v>
      </c>
      <c r="B5" s="639">
        <v>29.376899999999999</v>
      </c>
      <c r="C5" s="640">
        <v>20.108139999999999</v>
      </c>
      <c r="D5" s="640">
        <v>18.676310000000001</v>
      </c>
      <c r="E5" s="641">
        <v>9.3296559999999999</v>
      </c>
      <c r="F5" s="642"/>
      <c r="G5" s="643"/>
      <c r="H5" s="643"/>
      <c r="I5" s="654"/>
      <c r="J5" s="644"/>
      <c r="K5" s="646"/>
      <c r="L5" s="646"/>
      <c r="M5" s="655"/>
      <c r="N5" s="645"/>
      <c r="O5" s="646"/>
      <c r="P5" s="646"/>
      <c r="Q5" s="647"/>
    </row>
    <row r="6" spans="1:17">
      <c r="A6" s="629">
        <v>36526</v>
      </c>
      <c r="B6" s="690">
        <v>4.3104492789768694</v>
      </c>
      <c r="C6" s="690">
        <v>5.8258156420742733</v>
      </c>
      <c r="D6" s="690">
        <v>7.2679105436117188</v>
      </c>
      <c r="E6" s="690">
        <v>3.4177260027209875</v>
      </c>
      <c r="F6" s="657">
        <v>-1.180041093235388</v>
      </c>
      <c r="G6" s="657">
        <v>-0.96572990307199991</v>
      </c>
      <c r="H6" s="657">
        <v>-0.38253445253008622</v>
      </c>
      <c r="I6" s="657">
        <v>-1.3434996715644034</v>
      </c>
      <c r="J6" s="657">
        <v>-1.986487004041164</v>
      </c>
      <c r="K6" s="657">
        <v>-1.4885514890607412</v>
      </c>
      <c r="L6" s="657">
        <v>4.7790793054564045</v>
      </c>
      <c r="M6" s="657">
        <v>-2.069592244950488</v>
      </c>
      <c r="N6" s="685">
        <v>5.028226878538252</v>
      </c>
      <c r="O6" s="685">
        <v>12.362903909521181</v>
      </c>
      <c r="P6" s="685">
        <v>4.1548342845044077</v>
      </c>
      <c r="Q6" s="685">
        <v>0.75563852508302032</v>
      </c>
    </row>
    <row r="7" spans="1:17">
      <c r="A7" s="629">
        <v>36557</v>
      </c>
      <c r="B7" s="690">
        <v>4.3687227511029363</v>
      </c>
      <c r="C7" s="690">
        <v>5.860802883576393</v>
      </c>
      <c r="D7" s="690">
        <v>7.280765875540391</v>
      </c>
      <c r="E7" s="690">
        <v>3.4760596861232691</v>
      </c>
      <c r="F7" s="657">
        <v>1.3519117928212521</v>
      </c>
      <c r="G7" s="657">
        <v>0.60055524670984228</v>
      </c>
      <c r="H7" s="657">
        <v>0.17687796033719244</v>
      </c>
      <c r="I7" s="657">
        <v>1.7067981270540662</v>
      </c>
      <c r="J7" s="657">
        <v>-1.3574001481462927</v>
      </c>
      <c r="K7" s="657">
        <v>-0.72011370054827528</v>
      </c>
      <c r="L7" s="657">
        <v>5.388713338094119</v>
      </c>
      <c r="M7" s="657">
        <v>-1.4353460265822156</v>
      </c>
      <c r="N7" s="685">
        <v>3.8145634188360775</v>
      </c>
      <c r="O7" s="685">
        <v>10.088695506455387</v>
      </c>
      <c r="P7" s="685">
        <v>4.4156300036455489</v>
      </c>
      <c r="Q7" s="685">
        <v>0.21697666167408927</v>
      </c>
    </row>
    <row r="8" spans="1:17">
      <c r="A8" s="629">
        <v>36586</v>
      </c>
      <c r="B8" s="690">
        <v>4.4191396359351449</v>
      </c>
      <c r="C8" s="690">
        <v>5.9745024951740211</v>
      </c>
      <c r="D8" s="690">
        <v>7.384625335429881</v>
      </c>
      <c r="E8" s="690">
        <v>3.5007569586953644</v>
      </c>
      <c r="F8" s="657">
        <v>1.1540417578451341</v>
      </c>
      <c r="G8" s="657">
        <v>1.9400006083850077</v>
      </c>
      <c r="H8" s="657">
        <v>1.4264908618803971</v>
      </c>
      <c r="I8" s="657">
        <v>0.71049621704394073</v>
      </c>
      <c r="J8" s="657">
        <v>-1.4239627221955824</v>
      </c>
      <c r="K8" s="657">
        <v>1.3651419444944757</v>
      </c>
      <c r="L8" s="657">
        <v>6.649598545032533</v>
      </c>
      <c r="M8" s="657">
        <v>-2.7414360222739149</v>
      </c>
      <c r="N8" s="685">
        <v>2.6463924284547873</v>
      </c>
      <c r="O8" s="685">
        <v>8.2243749982355148</v>
      </c>
      <c r="P8" s="685">
        <v>4.7095516158817592</v>
      </c>
      <c r="Q8" s="685">
        <v>-0.4539622793347825</v>
      </c>
    </row>
    <row r="9" spans="1:17">
      <c r="A9" s="629">
        <v>36617</v>
      </c>
      <c r="B9" s="690">
        <v>4.5062977822716093</v>
      </c>
      <c r="C9" s="690">
        <v>6.101484903514951</v>
      </c>
      <c r="D9" s="690">
        <v>7.4320010560102583</v>
      </c>
      <c r="E9" s="690">
        <v>3.5586138753423544</v>
      </c>
      <c r="F9" s="657">
        <v>1.9722876740015165</v>
      </c>
      <c r="G9" s="657">
        <v>2.1254055621116823</v>
      </c>
      <c r="H9" s="657">
        <v>0.64154535170631555</v>
      </c>
      <c r="I9" s="657">
        <v>1.6526973260249311</v>
      </c>
      <c r="J9" s="657">
        <v>-0.18132511154781078</v>
      </c>
      <c r="K9" s="657">
        <v>2.8075577901138264</v>
      </c>
      <c r="L9" s="657">
        <v>7.6757029502401704</v>
      </c>
      <c r="M9" s="657">
        <v>-1.6243532542134984</v>
      </c>
      <c r="N9" s="685">
        <v>1.7540956812272672</v>
      </c>
      <c r="O9" s="685">
        <v>6.5321991502176973</v>
      </c>
      <c r="P9" s="685">
        <v>5.1269126983591828</v>
      </c>
      <c r="Q9" s="685">
        <v>-0.80040320926252073</v>
      </c>
    </row>
    <row r="10" spans="1:17">
      <c r="A10" s="629">
        <v>36647</v>
      </c>
      <c r="B10" s="690">
        <v>4.6525295444695747</v>
      </c>
      <c r="C10" s="690">
        <v>6.3474223497031952</v>
      </c>
      <c r="D10" s="690">
        <v>7.5164096192217524</v>
      </c>
      <c r="E10" s="690">
        <v>3.6476468131191933</v>
      </c>
      <c r="F10" s="657">
        <v>3.2450532402288443</v>
      </c>
      <c r="G10" s="657">
        <v>4.0307802129701944</v>
      </c>
      <c r="H10" s="657">
        <v>1.1357447688093767</v>
      </c>
      <c r="I10" s="657">
        <v>2.5018993601342459</v>
      </c>
      <c r="J10" s="657">
        <v>2.1931430245759609</v>
      </c>
      <c r="K10" s="657">
        <v>6.7790301619343518</v>
      </c>
      <c r="L10" s="657">
        <v>6.7240680392260197</v>
      </c>
      <c r="M10" s="657">
        <v>-0.6785765482768833</v>
      </c>
      <c r="N10" s="685">
        <v>1.0715250501199265</v>
      </c>
      <c r="O10" s="685">
        <v>5.3808472392691185</v>
      </c>
      <c r="P10" s="685">
        <v>5.3775483883266046</v>
      </c>
      <c r="Q10" s="685">
        <v>-1.1691008583627909</v>
      </c>
    </row>
    <row r="11" spans="1:17">
      <c r="A11" s="629">
        <v>36678</v>
      </c>
      <c r="B11" s="690">
        <v>4.8627066215247039</v>
      </c>
      <c r="C11" s="690">
        <v>6.8588070186841543</v>
      </c>
      <c r="D11" s="690">
        <v>7.5781657912822951</v>
      </c>
      <c r="E11" s="690">
        <v>3.7147669166286899</v>
      </c>
      <c r="F11" s="657">
        <v>4.5174796859692181</v>
      </c>
      <c r="G11" s="657">
        <v>8.0565722714964991</v>
      </c>
      <c r="H11" s="657">
        <v>0.82161796907147322</v>
      </c>
      <c r="I11" s="657">
        <v>1.8400932696688508</v>
      </c>
      <c r="J11" s="657">
        <v>5.8841049388449793</v>
      </c>
      <c r="K11" s="657">
        <v>15.122209350835616</v>
      </c>
      <c r="L11" s="657">
        <v>6.0133877927966592</v>
      </c>
      <c r="M11" s="657">
        <v>-0.46800862264594961</v>
      </c>
      <c r="N11" s="685">
        <v>0.92412290902705096</v>
      </c>
      <c r="O11" s="685">
        <v>5.3752815554360547</v>
      </c>
      <c r="P11" s="685">
        <v>5.495344481092455</v>
      </c>
      <c r="Q11" s="685">
        <v>-1.4860715380350327</v>
      </c>
    </row>
    <row r="12" spans="1:17">
      <c r="A12" s="629">
        <v>36708</v>
      </c>
      <c r="B12" s="690">
        <v>4.834730612156009</v>
      </c>
      <c r="C12" s="690">
        <v>6.7985014263921384</v>
      </c>
      <c r="D12" s="690">
        <v>7.5941459120828929</v>
      </c>
      <c r="E12" s="690">
        <v>3.7046794107237355</v>
      </c>
      <c r="F12" s="657">
        <v>-0.57531764809457164</v>
      </c>
      <c r="G12" s="657">
        <v>-0.87924317053587864</v>
      </c>
      <c r="H12" s="657">
        <v>0.21087056209539418</v>
      </c>
      <c r="I12" s="657">
        <v>-0.2715515167263623</v>
      </c>
      <c r="J12" s="657">
        <v>6.6286648826753103</v>
      </c>
      <c r="K12" s="657">
        <v>15.065957680454858</v>
      </c>
      <c r="L12" s="657">
        <v>6.8182289728070042</v>
      </c>
      <c r="M12" s="657">
        <v>1.3203636207930716</v>
      </c>
      <c r="N12" s="685">
        <v>1.189845667232905</v>
      </c>
      <c r="O12" s="685">
        <v>5.4369459159525464</v>
      </c>
      <c r="P12" s="685">
        <v>5.5661281835588943</v>
      </c>
      <c r="Q12" s="685">
        <v>-1.1643973493054691</v>
      </c>
    </row>
    <row r="13" spans="1:17">
      <c r="A13" s="629">
        <v>36739</v>
      </c>
      <c r="B13" s="690">
        <v>4.9441864162197522</v>
      </c>
      <c r="C13" s="690">
        <v>7.0799572285644921</v>
      </c>
      <c r="D13" s="690">
        <v>7.6635556251383736</v>
      </c>
      <c r="E13" s="690">
        <v>3.7357164075192584</v>
      </c>
      <c r="F13" s="657">
        <v>2.2639483529555391</v>
      </c>
      <c r="G13" s="657">
        <v>4.1399682741806529</v>
      </c>
      <c r="H13" s="657">
        <v>0.91398972128049727</v>
      </c>
      <c r="I13" s="657">
        <v>0.83777820843773232</v>
      </c>
      <c r="J13" s="657">
        <v>13.409484969726995</v>
      </c>
      <c r="K13" s="657">
        <v>21.658390451315761</v>
      </c>
      <c r="L13" s="657">
        <v>8.3966379451942856</v>
      </c>
      <c r="M13" s="657">
        <v>7.3978795515998907</v>
      </c>
      <c r="N13" s="685">
        <v>2.2863278169774071</v>
      </c>
      <c r="O13" s="685">
        <v>6.2582511190839352</v>
      </c>
      <c r="P13" s="685">
        <v>5.9592099644175889</v>
      </c>
      <c r="Q13" s="685">
        <v>-2.5577529247196064E-2</v>
      </c>
    </row>
    <row r="14" spans="1:17">
      <c r="A14" s="629">
        <v>36770</v>
      </c>
      <c r="B14" s="690">
        <v>5.0235075345942173</v>
      </c>
      <c r="C14" s="690">
        <v>7.465850588899829</v>
      </c>
      <c r="D14" s="690">
        <v>7.726541826934624</v>
      </c>
      <c r="E14" s="690">
        <v>3.694404521738428</v>
      </c>
      <c r="F14" s="657">
        <v>1.6043310607028607</v>
      </c>
      <c r="G14" s="657">
        <v>5.4505041185620184</v>
      </c>
      <c r="H14" s="657">
        <v>0.8218926680670251</v>
      </c>
      <c r="I14" s="657">
        <v>-1.1058624711896674</v>
      </c>
      <c r="J14" s="657">
        <v>15.539468619473084</v>
      </c>
      <c r="K14" s="657">
        <v>30.866748007152072</v>
      </c>
      <c r="L14" s="657">
        <v>8.5294536619144647</v>
      </c>
      <c r="M14" s="657">
        <v>4.8623425889046157</v>
      </c>
      <c r="N14" s="685">
        <v>3.3714433492967841</v>
      </c>
      <c r="O14" s="685">
        <v>8.1103856653178923</v>
      </c>
      <c r="P14" s="685">
        <v>6.2787440279662281</v>
      </c>
      <c r="Q14" s="685">
        <v>0.40285232630889795</v>
      </c>
    </row>
    <row r="15" spans="1:17">
      <c r="A15" s="629">
        <v>36800</v>
      </c>
      <c r="B15" s="690">
        <v>5.048992387804951</v>
      </c>
      <c r="C15" s="690">
        <v>7.5791747596894226</v>
      </c>
      <c r="D15" s="690">
        <v>7.8017130104500749</v>
      </c>
      <c r="E15" s="690">
        <v>3.6922529158557484</v>
      </c>
      <c r="F15" s="657">
        <v>0.50731193364861282</v>
      </c>
      <c r="G15" s="657">
        <v>1.5179003308488801</v>
      </c>
      <c r="H15" s="657">
        <v>0.97289557474995036</v>
      </c>
      <c r="I15" s="657">
        <v>-5.8239585568370403E-2</v>
      </c>
      <c r="J15" s="657">
        <v>17.148086932640553</v>
      </c>
      <c r="K15" s="657">
        <v>33.139782126974886</v>
      </c>
      <c r="L15" s="657">
        <v>9.2401891730662644</v>
      </c>
      <c r="M15" s="657">
        <v>6.2710617668635766</v>
      </c>
      <c r="N15" s="685">
        <v>4.6345878177836921</v>
      </c>
      <c r="O15" s="685">
        <v>10.289688115599469</v>
      </c>
      <c r="P15" s="685">
        <v>6.6700872097360104</v>
      </c>
      <c r="Q15" s="685">
        <v>0.97377304017183475</v>
      </c>
    </row>
    <row r="16" spans="1:17">
      <c r="A16" s="629">
        <v>36831</v>
      </c>
      <c r="B16" s="690">
        <v>4.9570607840938656</v>
      </c>
      <c r="C16" s="690">
        <v>7.2766249713636091</v>
      </c>
      <c r="D16" s="690">
        <v>7.7903986290844056</v>
      </c>
      <c r="E16" s="690">
        <v>3.6863348799823781</v>
      </c>
      <c r="F16" s="657">
        <v>-1.8207910935483227</v>
      </c>
      <c r="G16" s="657">
        <v>-3.9918566060114347</v>
      </c>
      <c r="H16" s="657">
        <v>-0.14502432158827377</v>
      </c>
      <c r="I16" s="657">
        <v>-0.16028251607457256</v>
      </c>
      <c r="J16" s="657">
        <v>15.107759233623842</v>
      </c>
      <c r="K16" s="657">
        <v>27.247105269502736</v>
      </c>
      <c r="L16" s="657">
        <v>8.5987317867008048</v>
      </c>
      <c r="M16" s="657">
        <v>6.7054864241234577</v>
      </c>
      <c r="N16" s="685">
        <v>5.8655419986788377</v>
      </c>
      <c r="O16" s="685">
        <v>12.598316042196195</v>
      </c>
      <c r="P16" s="685">
        <v>6.9780629104514258</v>
      </c>
      <c r="Q16" s="685">
        <v>1.4236904970932267</v>
      </c>
    </row>
    <row r="17" spans="1:17">
      <c r="A17" s="629">
        <v>36861</v>
      </c>
      <c r="B17" s="690">
        <v>4.9662245048853855</v>
      </c>
      <c r="C17" s="690">
        <v>7.2002529598423566</v>
      </c>
      <c r="D17" s="690">
        <v>7.9695488172071069</v>
      </c>
      <c r="E17" s="690">
        <v>3.7171513882132112</v>
      </c>
      <c r="F17" s="657">
        <v>0.18486198153801606</v>
      </c>
      <c r="G17" s="657">
        <v>-1.0495526679168778</v>
      </c>
      <c r="H17" s="657">
        <v>2.2996279991869506</v>
      </c>
      <c r="I17" s="657">
        <v>0.83596605392998002</v>
      </c>
      <c r="J17" s="657">
        <v>13.854048553154252</v>
      </c>
      <c r="K17" s="657">
        <v>22.398620244931923</v>
      </c>
      <c r="L17" s="657">
        <v>9.2344560328730232</v>
      </c>
      <c r="M17" s="657">
        <v>7.2997504364423094</v>
      </c>
      <c r="N17" s="685">
        <v>6.9663433347594967</v>
      </c>
      <c r="O17" s="685">
        <v>14.363947092476248</v>
      </c>
      <c r="P17" s="685">
        <v>7.3532417847526261</v>
      </c>
      <c r="Q17" s="685">
        <v>2.0067132297265551</v>
      </c>
    </row>
    <row r="18" spans="1:17">
      <c r="A18" s="629">
        <v>36892</v>
      </c>
      <c r="B18" s="690">
        <v>5.0739644238966219</v>
      </c>
      <c r="C18" s="690">
        <v>7.2509900642852791</v>
      </c>
      <c r="D18" s="690">
        <v>8.0081496859122829</v>
      </c>
      <c r="E18" s="690">
        <v>3.8354665423971515</v>
      </c>
      <c r="F18" s="657">
        <v>2.169453251766011</v>
      </c>
      <c r="G18" s="657">
        <v>0.70465724920910855</v>
      </c>
      <c r="H18" s="657">
        <v>0.48435450475982511</v>
      </c>
      <c r="I18" s="657">
        <v>3.1829522617536665</v>
      </c>
      <c r="J18" s="657">
        <v>17.71312212496283</v>
      </c>
      <c r="K18" s="657">
        <v>24.46308825700455</v>
      </c>
      <c r="L18" s="657">
        <v>10.185033757070837</v>
      </c>
      <c r="M18" s="657">
        <v>12.222762718356712</v>
      </c>
      <c r="N18" s="685">
        <v>8.5801536550365132</v>
      </c>
      <c r="O18" s="685">
        <v>16.537927568762523</v>
      </c>
      <c r="P18" s="685">
        <v>7.8048864951950643</v>
      </c>
      <c r="Q18" s="685">
        <v>3.1598097416349171</v>
      </c>
    </row>
    <row r="19" spans="1:17">
      <c r="A19" s="629">
        <v>36923</v>
      </c>
      <c r="B19" s="690">
        <v>5.1606816063355705</v>
      </c>
      <c r="C19" s="690">
        <v>7.3023493599432587</v>
      </c>
      <c r="D19" s="690">
        <v>7.9811098795004334</v>
      </c>
      <c r="E19" s="690">
        <v>3.931108639650982</v>
      </c>
      <c r="F19" s="657">
        <v>1.7090616960288594</v>
      </c>
      <c r="G19" s="657">
        <v>0.70830735117056054</v>
      </c>
      <c r="H19" s="657">
        <v>-0.33765360879077022</v>
      </c>
      <c r="I19" s="657">
        <v>2.4936235578281076</v>
      </c>
      <c r="J19" s="657">
        <v>18.127926635598353</v>
      </c>
      <c r="K19" s="657">
        <v>24.596399247729039</v>
      </c>
      <c r="L19" s="657">
        <v>9.6190979895787638</v>
      </c>
      <c r="M19" s="657">
        <v>13.090941888722673</v>
      </c>
      <c r="N19" s="685">
        <v>10.196304058023733</v>
      </c>
      <c r="O19" s="685">
        <v>18.663667329323104</v>
      </c>
      <c r="P19" s="685">
        <v>8.1547032179076933</v>
      </c>
      <c r="Q19" s="685">
        <v>4.3515150354006087</v>
      </c>
    </row>
    <row r="20" spans="1:17">
      <c r="A20" s="629">
        <v>36951</v>
      </c>
      <c r="B20" s="690">
        <v>5.1790679917056845</v>
      </c>
      <c r="C20" s="690">
        <v>7.1498529467996095</v>
      </c>
      <c r="D20" s="690">
        <v>8.1179300691316136</v>
      </c>
      <c r="E20" s="690">
        <v>4.002344107183136</v>
      </c>
      <c r="F20" s="657">
        <v>0.35627823556372473</v>
      </c>
      <c r="G20" s="657">
        <v>-2.0883198766161772</v>
      </c>
      <c r="H20" s="657">
        <v>1.7143002877657953</v>
      </c>
      <c r="I20" s="657">
        <v>1.8120961301766154</v>
      </c>
      <c r="J20" s="657">
        <v>17.196296527745481</v>
      </c>
      <c r="K20" s="657">
        <v>19.672775307651012</v>
      </c>
      <c r="L20" s="657">
        <v>9.9301548879330479</v>
      </c>
      <c r="M20" s="657">
        <v>14.327962620824136</v>
      </c>
      <c r="N20" s="685">
        <v>11.763510971044923</v>
      </c>
      <c r="O20" s="685">
        <v>20.201400875181879</v>
      </c>
      <c r="P20" s="685">
        <v>8.4285413238357219</v>
      </c>
      <c r="Q20" s="685">
        <v>5.7750767694030838</v>
      </c>
    </row>
    <row r="21" spans="1:17">
      <c r="A21" s="629">
        <v>36982</v>
      </c>
      <c r="B21" s="690">
        <v>5.5303325850929745</v>
      </c>
      <c r="C21" s="690">
        <v>7.0844726518185634</v>
      </c>
      <c r="D21" s="690">
        <v>8.2313121082351497</v>
      </c>
      <c r="E21" s="690">
        <v>4.4697924564072942</v>
      </c>
      <c r="F21" s="657">
        <v>6.7823900738480907</v>
      </c>
      <c r="G21" s="657">
        <v>-0.91442852695748544</v>
      </c>
      <c r="H21" s="657">
        <v>1.3966865708128069</v>
      </c>
      <c r="I21" s="657">
        <v>11.679364310160475</v>
      </c>
      <c r="J21" s="657">
        <v>22.724525814739941</v>
      </c>
      <c r="K21" s="657">
        <v>16.110631491316674</v>
      </c>
      <c r="L21" s="657">
        <v>10.754991101333182</v>
      </c>
      <c r="M21" s="657">
        <v>25.604873498035253</v>
      </c>
      <c r="N21" s="685">
        <v>13.714029018656163</v>
      </c>
      <c r="O21" s="685">
        <v>21.313328805147979</v>
      </c>
      <c r="P21" s="685">
        <v>8.6886013906724742</v>
      </c>
      <c r="Q21" s="685">
        <v>8.0701719631789146</v>
      </c>
    </row>
    <row r="22" spans="1:17">
      <c r="A22" s="629">
        <v>37012</v>
      </c>
      <c r="B22" s="690">
        <v>5.7247769670475268</v>
      </c>
      <c r="C22" s="690">
        <v>7.0741949801938464</v>
      </c>
      <c r="D22" s="690">
        <v>8.4080462832729328</v>
      </c>
      <c r="E22" s="690">
        <v>4.7262112486848871</v>
      </c>
      <c r="F22" s="657">
        <v>3.5159618153649133</v>
      </c>
      <c r="G22" s="657">
        <v>-0.14507320628979767</v>
      </c>
      <c r="H22" s="657">
        <v>2.1470960244718036</v>
      </c>
      <c r="I22" s="657">
        <v>5.7367046630996334</v>
      </c>
      <c r="J22" s="657">
        <v>23.046547310000946</v>
      </c>
      <c r="K22" s="657">
        <v>11.449886118333295</v>
      </c>
      <c r="L22" s="657">
        <v>11.862534231383471</v>
      </c>
      <c r="M22" s="657">
        <v>29.568773810186588</v>
      </c>
      <c r="N22" s="685">
        <v>15.520540534774305</v>
      </c>
      <c r="O22" s="685">
        <v>21.649385094215926</v>
      </c>
      <c r="P22" s="685">
        <v>9.1221481119537771</v>
      </c>
      <c r="Q22" s="685">
        <v>10.678444575292154</v>
      </c>
    </row>
    <row r="23" spans="1:17">
      <c r="A23" s="629">
        <v>37043</v>
      </c>
      <c r="B23" s="690">
        <v>5.6132296397277308</v>
      </c>
      <c r="C23" s="690">
        <v>6.5135548198140469</v>
      </c>
      <c r="D23" s="690">
        <v>8.2673455315666526</v>
      </c>
      <c r="E23" s="690">
        <v>4.8096749407318056</v>
      </c>
      <c r="F23" s="657">
        <v>-1.9485008405021753</v>
      </c>
      <c r="G23" s="657">
        <v>-7.9251443019236216</v>
      </c>
      <c r="H23" s="657">
        <v>-1.6734060085538767</v>
      </c>
      <c r="I23" s="657">
        <v>1.7659746392026605</v>
      </c>
      <c r="J23" s="657">
        <v>15.434264836806053</v>
      </c>
      <c r="K23" s="657">
        <v>-5.0337062688832317</v>
      </c>
      <c r="L23" s="657">
        <v>9.094281641042615</v>
      </c>
      <c r="M23" s="657">
        <v>29.474474406507088</v>
      </c>
      <c r="N23" s="685">
        <v>16.342358863664185</v>
      </c>
      <c r="O23" s="685">
        <v>19.639127727304647</v>
      </c>
      <c r="P23" s="685">
        <v>9.3740799392818968</v>
      </c>
      <c r="Q23" s="685">
        <v>13.308430454149775</v>
      </c>
    </row>
    <row r="24" spans="1:17">
      <c r="A24" s="629">
        <v>37073</v>
      </c>
      <c r="B24" s="690">
        <v>5.7540525825805062</v>
      </c>
      <c r="C24" s="690">
        <v>6.8146672268136541</v>
      </c>
      <c r="D24" s="690">
        <v>8.5057838206599037</v>
      </c>
      <c r="E24" s="690">
        <v>4.9313121863853535</v>
      </c>
      <c r="F24" s="657">
        <v>2.5087686036590875</v>
      </c>
      <c r="G24" s="657">
        <v>4.6228582598803323</v>
      </c>
      <c r="H24" s="657">
        <v>2.8840972980122586</v>
      </c>
      <c r="I24" s="657">
        <v>2.5290117763143574</v>
      </c>
      <c r="J24" s="657">
        <v>19.014957485181021</v>
      </c>
      <c r="K24" s="657">
        <v>0.23778476178234273</v>
      </c>
      <c r="L24" s="657">
        <v>12.004482388553029</v>
      </c>
      <c r="M24" s="657">
        <v>33.11036231936697</v>
      </c>
      <c r="N24" s="685">
        <v>17.404337469695765</v>
      </c>
      <c r="O24" s="685">
        <v>18.194210241396849</v>
      </c>
      <c r="P24" s="685">
        <v>9.8082783429271174</v>
      </c>
      <c r="Q24" s="685">
        <v>16.071434738664689</v>
      </c>
    </row>
    <row r="25" spans="1:17">
      <c r="A25" s="629">
        <v>37104</v>
      </c>
      <c r="B25" s="690">
        <v>5.8776750658537793</v>
      </c>
      <c r="C25" s="690">
        <v>6.9868532409348809</v>
      </c>
      <c r="D25" s="690">
        <v>8.4727652065942358</v>
      </c>
      <c r="E25" s="690">
        <v>5.0231677371743348</v>
      </c>
      <c r="F25" s="657">
        <v>2.1484420154157231</v>
      </c>
      <c r="G25" s="657">
        <v>2.5266973190374862</v>
      </c>
      <c r="H25" s="657">
        <v>-0.3881901393433978</v>
      </c>
      <c r="I25" s="657">
        <v>1.8626999734995757</v>
      </c>
      <c r="J25" s="657">
        <v>18.880531012577759</v>
      </c>
      <c r="K25" s="657">
        <v>-1.3150360182117737</v>
      </c>
      <c r="L25" s="657">
        <v>10.55919237803211</v>
      </c>
      <c r="M25" s="657">
        <v>34.463304737578355</v>
      </c>
      <c r="N25" s="685">
        <v>17.860114673313767</v>
      </c>
      <c r="O25" s="685">
        <v>16.050768720562651</v>
      </c>
      <c r="P25" s="685">
        <v>9.9861777281542867</v>
      </c>
      <c r="Q25" s="685">
        <v>18.388549300785503</v>
      </c>
    </row>
    <row r="26" spans="1:17">
      <c r="A26" s="629">
        <v>37135</v>
      </c>
      <c r="B26" s="690">
        <v>5.9167053430434686</v>
      </c>
      <c r="C26" s="690">
        <v>6.9387547416020343</v>
      </c>
      <c r="D26" s="690">
        <v>8.3393198887291096</v>
      </c>
      <c r="E26" s="690">
        <v>5.0933805474304839</v>
      </c>
      <c r="F26" s="657">
        <v>0.66404278481528922</v>
      </c>
      <c r="G26" s="657">
        <v>-0.68841433581351064</v>
      </c>
      <c r="H26" s="657">
        <v>-1.5749913353112586</v>
      </c>
      <c r="I26" s="657">
        <v>1.3977795273793818</v>
      </c>
      <c r="J26" s="657">
        <v>17.780361675547898</v>
      </c>
      <c r="K26" s="657">
        <v>-7.0600910240753656</v>
      </c>
      <c r="L26" s="657">
        <v>7.9308191881955423</v>
      </c>
      <c r="M26" s="657">
        <v>37.867429445267078</v>
      </c>
      <c r="N26" s="685">
        <v>18.036601572165598</v>
      </c>
      <c r="O26" s="685">
        <v>12.650732010145854</v>
      </c>
      <c r="P26" s="685">
        <v>9.9243065983463197</v>
      </c>
      <c r="Q26" s="685">
        <v>21.180489565523473</v>
      </c>
    </row>
    <row r="27" spans="1:17">
      <c r="A27" s="629">
        <v>37165</v>
      </c>
      <c r="B27" s="690">
        <v>6.0110085587891078</v>
      </c>
      <c r="C27" s="690">
        <v>7.2491881790864392</v>
      </c>
      <c r="D27" s="690">
        <v>8.35307779350752</v>
      </c>
      <c r="E27" s="690">
        <v>5.0471489941630479</v>
      </c>
      <c r="F27" s="657">
        <v>1.5938467487909569</v>
      </c>
      <c r="G27" s="657">
        <v>4.4739070488133628</v>
      </c>
      <c r="H27" s="657">
        <v>0.16497634054072849</v>
      </c>
      <c r="I27" s="657">
        <v>-0.90767915016204626</v>
      </c>
      <c r="J27" s="657">
        <v>19.053626884202796</v>
      </c>
      <c r="K27" s="657">
        <v>-4.3538589762839228</v>
      </c>
      <c r="L27" s="657">
        <v>7.0672271886816977</v>
      </c>
      <c r="M27" s="657">
        <v>36.695646511346233</v>
      </c>
      <c r="N27" s="685">
        <v>18.19771662096478</v>
      </c>
      <c r="O27" s="685">
        <v>9.4824943526006411</v>
      </c>
      <c r="P27" s="685">
        <v>9.7303117995000132</v>
      </c>
      <c r="Q27" s="685">
        <v>23.713764256707542</v>
      </c>
    </row>
    <row r="28" spans="1:17">
      <c r="A28" s="629">
        <v>37196</v>
      </c>
      <c r="B28" s="690">
        <v>5.8155645122755057</v>
      </c>
      <c r="C28" s="690">
        <v>7.1518168510652593</v>
      </c>
      <c r="D28" s="690">
        <v>8.4959627602357237</v>
      </c>
      <c r="E28" s="690">
        <v>4.8280735628479059</v>
      </c>
      <c r="F28" s="657">
        <v>-3.2514351726854538</v>
      </c>
      <c r="G28" s="657">
        <v>-1.3432032058719554</v>
      </c>
      <c r="H28" s="657">
        <v>1.7105666948207032</v>
      </c>
      <c r="I28" s="657">
        <v>-4.3405778503566941</v>
      </c>
      <c r="J28" s="657">
        <v>17.318805751512926</v>
      </c>
      <c r="K28" s="657">
        <v>-1.7151924249156576</v>
      </c>
      <c r="L28" s="657">
        <v>9.0568424639682661</v>
      </c>
      <c r="M28" s="657">
        <v>30.972191079693385</v>
      </c>
      <c r="N28" s="685">
        <v>18.356712901464959</v>
      </c>
      <c r="O28" s="685">
        <v>7.1666860272009707</v>
      </c>
      <c r="P28" s="685">
        <v>9.7620930557583687</v>
      </c>
      <c r="Q28" s="685">
        <v>25.689019600337765</v>
      </c>
    </row>
    <row r="29" spans="1:17">
      <c r="A29" s="629">
        <v>37226</v>
      </c>
      <c r="B29" s="690">
        <v>5.782427354647858</v>
      </c>
      <c r="C29" s="690">
        <v>7.1675824559003676</v>
      </c>
      <c r="D29" s="690">
        <v>8.6107544378523144</v>
      </c>
      <c r="E29" s="690">
        <v>4.7800537322906802</v>
      </c>
      <c r="F29" s="657">
        <v>-0.56980122149280288</v>
      </c>
      <c r="G29" s="657">
        <v>0.22044195430927419</v>
      </c>
      <c r="H29" s="657">
        <v>1.351132071268704</v>
      </c>
      <c r="I29" s="657">
        <v>-0.99459608334758964</v>
      </c>
      <c r="J29" s="657">
        <v>16.435077571695672</v>
      </c>
      <c r="K29" s="657">
        <v>-0.45374105776839679</v>
      </c>
      <c r="L29" s="657">
        <v>8.0456953756375285</v>
      </c>
      <c r="M29" s="657">
        <v>28.594540094542474</v>
      </c>
      <c r="N29" s="685">
        <v>18.534181524765298</v>
      </c>
      <c r="O29" s="685">
        <v>5.3690722809696796</v>
      </c>
      <c r="P29" s="685">
        <v>9.6540848571028022</v>
      </c>
      <c r="Q29" s="685">
        <v>27.399978964547785</v>
      </c>
    </row>
    <row r="30" spans="1:17">
      <c r="A30" s="629">
        <v>37257</v>
      </c>
      <c r="B30" s="690">
        <v>5.9966016773315634</v>
      </c>
      <c r="C30" s="690">
        <v>7.6039508324918694</v>
      </c>
      <c r="D30" s="690">
        <v>8.4257624591213638</v>
      </c>
      <c r="E30" s="690">
        <v>4.9129364909011732</v>
      </c>
      <c r="F30" s="657">
        <v>3.7038826352319707</v>
      </c>
      <c r="G30" s="657">
        <v>6.088083105793678</v>
      </c>
      <c r="H30" s="657">
        <v>-2.1483829328326678</v>
      </c>
      <c r="I30" s="657">
        <v>2.7799427799907477</v>
      </c>
      <c r="J30" s="657">
        <v>18.183754877934071</v>
      </c>
      <c r="K30" s="657">
        <v>4.8677596449221063</v>
      </c>
      <c r="L30" s="657">
        <v>5.2148472442233906</v>
      </c>
      <c r="M30" s="657">
        <v>28.092278647035396</v>
      </c>
      <c r="N30" s="685">
        <v>18.564725085666787</v>
      </c>
      <c r="O30" s="685">
        <v>3.964657434698112</v>
      </c>
      <c r="P30" s="685">
        <v>9.2245406883774308</v>
      </c>
      <c r="Q30" s="685">
        <v>28.640244739512362</v>
      </c>
    </row>
    <row r="31" spans="1:17">
      <c r="A31" s="629">
        <v>37288</v>
      </c>
      <c r="B31" s="690">
        <v>6.1073737012438141</v>
      </c>
      <c r="C31" s="690">
        <v>7.6477071625275217</v>
      </c>
      <c r="D31" s="690">
        <v>8.5902799491807187</v>
      </c>
      <c r="E31" s="690">
        <v>5.0230989572785747</v>
      </c>
      <c r="F31" s="657">
        <v>1.8472466552346249</v>
      </c>
      <c r="G31" s="657">
        <v>0.57544204321627634</v>
      </c>
      <c r="H31" s="657">
        <v>1.9525531470597706</v>
      </c>
      <c r="I31" s="657">
        <v>2.2422937194776256</v>
      </c>
      <c r="J31" s="657">
        <v>18.344322845765685</v>
      </c>
      <c r="K31" s="657">
        <v>4.7294067369428969</v>
      </c>
      <c r="L31" s="657">
        <v>7.6326485774233639</v>
      </c>
      <c r="M31" s="657">
        <v>27.778177041796116</v>
      </c>
      <c r="N31" s="685">
        <v>18.57791285731432</v>
      </c>
      <c r="O31" s="685">
        <v>2.5790283946173012</v>
      </c>
      <c r="P31" s="685">
        <v>9.0560349266133198</v>
      </c>
      <c r="Q31" s="685">
        <v>29.780782299993163</v>
      </c>
    </row>
    <row r="32" spans="1:17">
      <c r="A32" s="629">
        <v>37316</v>
      </c>
      <c r="B32" s="690">
        <v>6.1072938847260438</v>
      </c>
      <c r="C32" s="690">
        <v>7.6389548233944948</v>
      </c>
      <c r="D32" s="690">
        <v>8.7460413488411497</v>
      </c>
      <c r="E32" s="690">
        <v>5.0457275429839852</v>
      </c>
      <c r="F32" s="657">
        <v>-1.3068877339857336E-3</v>
      </c>
      <c r="G32" s="657">
        <v>-0.11444396270704316</v>
      </c>
      <c r="H32" s="657">
        <v>1.8132284463591486</v>
      </c>
      <c r="I32" s="657">
        <v>0.45049054175254094</v>
      </c>
      <c r="J32" s="657">
        <v>17.922643504717836</v>
      </c>
      <c r="K32" s="657">
        <v>6.8407263790483315</v>
      </c>
      <c r="L32" s="657">
        <v>7.737332969865383</v>
      </c>
      <c r="M32" s="657">
        <v>26.069308581644822</v>
      </c>
      <c r="N32" s="685">
        <v>18.623713790165269</v>
      </c>
      <c r="O32" s="685">
        <v>1.7301355761721209</v>
      </c>
      <c r="P32" s="685">
        <v>8.8718726657484215</v>
      </c>
      <c r="Q32" s="685">
        <v>30.654369702681738</v>
      </c>
    </row>
    <row r="33" spans="1:17">
      <c r="A33" s="629">
        <v>37347</v>
      </c>
      <c r="B33" s="690">
        <v>6.257881048252723</v>
      </c>
      <c r="C33" s="690">
        <v>7.7628860105091011</v>
      </c>
      <c r="D33" s="690">
        <v>8.5445945701000667</v>
      </c>
      <c r="E33" s="690">
        <v>5.1416640342547923</v>
      </c>
      <c r="F33" s="657">
        <v>2.4656937486386257</v>
      </c>
      <c r="G33" s="657">
        <v>1.6223579007832829</v>
      </c>
      <c r="H33" s="657">
        <v>-2.3032909485132342</v>
      </c>
      <c r="I33" s="657">
        <v>1.9013410940946571</v>
      </c>
      <c r="J33" s="657">
        <v>13.155600535144254</v>
      </c>
      <c r="K33" s="657">
        <v>9.576060096955711</v>
      </c>
      <c r="L33" s="657">
        <v>3.8059844863796202</v>
      </c>
      <c r="M33" s="657">
        <v>15.031381980261596</v>
      </c>
      <c r="N33" s="685">
        <v>17.814868666689897</v>
      </c>
      <c r="O33" s="685">
        <v>1.3535512200436977</v>
      </c>
      <c r="P33" s="685">
        <v>8.279248183823448</v>
      </c>
      <c r="Q33" s="685">
        <v>29.522787304103616</v>
      </c>
    </row>
    <row r="34" spans="1:17">
      <c r="A34" s="629">
        <v>37377</v>
      </c>
      <c r="B34" s="690">
        <v>6.2902732517145132</v>
      </c>
      <c r="C34" s="690">
        <v>7.6550908347665114</v>
      </c>
      <c r="D34" s="690">
        <v>8.5166523054581784</v>
      </c>
      <c r="E34" s="690">
        <v>5.2569162129185179</v>
      </c>
      <c r="F34" s="657">
        <v>0.51762255006164715</v>
      </c>
      <c r="G34" s="657">
        <v>-1.3885966584677483</v>
      </c>
      <c r="H34" s="657">
        <v>-0.32701685741376352</v>
      </c>
      <c r="I34" s="657">
        <v>2.241534606226554</v>
      </c>
      <c r="J34" s="657">
        <v>9.878049187279224</v>
      </c>
      <c r="K34" s="657">
        <v>8.2114764464231289</v>
      </c>
      <c r="L34" s="657">
        <v>1.2916915360148258</v>
      </c>
      <c r="M34" s="657">
        <v>11.228972559813201</v>
      </c>
      <c r="N34" s="685">
        <v>16.676696281425578</v>
      </c>
      <c r="O34" s="685">
        <v>1.1727428650905036</v>
      </c>
      <c r="P34" s="685">
        <v>7.3760692275652628</v>
      </c>
      <c r="Q34" s="685">
        <v>27.676107451935206</v>
      </c>
    </row>
    <row r="35" spans="1:17">
      <c r="A35" s="629">
        <v>37408</v>
      </c>
      <c r="B35" s="690">
        <v>6.2895282975486566</v>
      </c>
      <c r="C35" s="690">
        <v>7.8618661971365382</v>
      </c>
      <c r="D35" s="690">
        <v>8.7445406404524775</v>
      </c>
      <c r="E35" s="690">
        <v>5.3034114224530384</v>
      </c>
      <c r="F35" s="657">
        <v>-1.1842953971094611E-2</v>
      </c>
      <c r="G35" s="657">
        <v>2.7011483839085453</v>
      </c>
      <c r="H35" s="657">
        <v>2.6757970951596706</v>
      </c>
      <c r="I35" s="657">
        <v>0.88445787703942713</v>
      </c>
      <c r="J35" s="657">
        <v>12.048298416911544</v>
      </c>
      <c r="K35" s="657">
        <v>20.700084894057646</v>
      </c>
      <c r="L35" s="657">
        <v>5.7720474735667295</v>
      </c>
      <c r="M35" s="657">
        <v>10.26548546014857</v>
      </c>
      <c r="N35" s="685">
        <v>16.355398780141929</v>
      </c>
      <c r="O35" s="685">
        <v>3.1518709603320225</v>
      </c>
      <c r="P35" s="685">
        <v>7.1010382905455538</v>
      </c>
      <c r="Q35" s="685">
        <v>25.792560166182483</v>
      </c>
    </row>
    <row r="36" spans="1:17">
      <c r="A36" s="629">
        <v>37438</v>
      </c>
      <c r="B36" s="690">
        <v>6.6402952876433119</v>
      </c>
      <c r="C36" s="690">
        <v>7.765678447795584</v>
      </c>
      <c r="D36" s="690">
        <v>8.7107804142329677</v>
      </c>
      <c r="E36" s="690">
        <v>5.6529508527110739</v>
      </c>
      <c r="F36" s="657">
        <v>5.5769999513535335</v>
      </c>
      <c r="G36" s="657">
        <v>-1.2234722256655535</v>
      </c>
      <c r="H36" s="657">
        <v>-0.38607203748741359</v>
      </c>
      <c r="I36" s="657">
        <v>6.5908412984553921</v>
      </c>
      <c r="J36" s="657">
        <v>15.402061283655396</v>
      </c>
      <c r="K36" s="657">
        <v>13.955358190345502</v>
      </c>
      <c r="L36" s="657">
        <v>2.4100846893750441</v>
      </c>
      <c r="M36" s="657">
        <v>14.633806156464022</v>
      </c>
      <c r="N36" s="685">
        <v>16.064116681920588</v>
      </c>
      <c r="O36" s="685">
        <v>4.2409428096603419</v>
      </c>
      <c r="P36" s="685">
        <v>6.3014471269358259</v>
      </c>
      <c r="Q36" s="685">
        <v>24.12417793637433</v>
      </c>
    </row>
    <row r="37" spans="1:17">
      <c r="A37" s="629">
        <v>37469</v>
      </c>
      <c r="B37" s="690">
        <v>6.6216714334969025</v>
      </c>
      <c r="C37" s="690">
        <v>8.0420426409999148</v>
      </c>
      <c r="D37" s="690">
        <v>9.1111436574264335</v>
      </c>
      <c r="E37" s="690">
        <v>5.5390398820146913</v>
      </c>
      <c r="F37" s="657">
        <v>-0.28046725845258569</v>
      </c>
      <c r="G37" s="657">
        <v>3.5587900666010883</v>
      </c>
      <c r="H37" s="657">
        <v>4.5961811015152314</v>
      </c>
      <c r="I37" s="657">
        <v>-2.0150709543450653</v>
      </c>
      <c r="J37" s="657">
        <v>12.658004386213067</v>
      </c>
      <c r="K37" s="657">
        <v>15.102498416352073</v>
      </c>
      <c r="L37" s="657">
        <v>7.53447587967334</v>
      </c>
      <c r="M37" s="657">
        <v>10.269857027122654</v>
      </c>
      <c r="N37" s="685">
        <v>15.53297712217207</v>
      </c>
      <c r="O37" s="685">
        <v>5.585467302389608</v>
      </c>
      <c r="P37" s="685">
        <v>6.0734233048847202</v>
      </c>
      <c r="Q37" s="685">
        <v>21.982089834234202</v>
      </c>
    </row>
    <row r="38" spans="1:17">
      <c r="A38" s="629">
        <v>37500</v>
      </c>
      <c r="B38" s="690">
        <v>6.5359484934115741</v>
      </c>
      <c r="C38" s="690">
        <v>8.0919630580540236</v>
      </c>
      <c r="D38" s="690">
        <v>9.2586300473811658</v>
      </c>
      <c r="E38" s="690">
        <v>5.4065468761468454</v>
      </c>
      <c r="F38" s="657">
        <v>-1.2945816014319826</v>
      </c>
      <c r="G38" s="657">
        <v>0.62074300376877711</v>
      </c>
      <c r="H38" s="657">
        <v>1.6187472780600609</v>
      </c>
      <c r="I38" s="657">
        <v>-2.3919850495760437</v>
      </c>
      <c r="J38" s="657">
        <v>10.466012999889829</v>
      </c>
      <c r="K38" s="657">
        <v>16.619816658712658</v>
      </c>
      <c r="L38" s="657">
        <v>11.023802551267243</v>
      </c>
      <c r="M38" s="657">
        <v>6.1484965790421482</v>
      </c>
      <c r="N38" s="685">
        <v>14.896129486978058</v>
      </c>
      <c r="O38" s="685">
        <v>7.5928759514193391</v>
      </c>
      <c r="P38" s="685">
        <v>6.3485342195750345</v>
      </c>
      <c r="Q38" s="685">
        <v>19.298379828152438</v>
      </c>
    </row>
    <row r="39" spans="1:17">
      <c r="A39" s="629">
        <v>37530</v>
      </c>
      <c r="B39" s="690">
        <v>6.3031902248403444</v>
      </c>
      <c r="C39" s="690">
        <v>8.1965314601811183</v>
      </c>
      <c r="D39" s="690">
        <v>8.9962866842935494</v>
      </c>
      <c r="E39" s="690">
        <v>5.0730216982851912</v>
      </c>
      <c r="F39" s="657">
        <v>-3.5612010836048786</v>
      </c>
      <c r="G39" s="657">
        <v>1.292250117516498</v>
      </c>
      <c r="H39" s="657">
        <v>-2.8335008715659948</v>
      </c>
      <c r="I39" s="657">
        <v>-6.168913088188221</v>
      </c>
      <c r="J39" s="657">
        <v>4.8607760776520239</v>
      </c>
      <c r="K39" s="657">
        <v>13.0682672002876</v>
      </c>
      <c r="L39" s="657">
        <v>7.7002621870224583</v>
      </c>
      <c r="M39" s="657">
        <v>0.51262017729345366</v>
      </c>
      <c r="N39" s="685">
        <v>13.659696127370632</v>
      </c>
      <c r="O39" s="685">
        <v>9.1279518298956273</v>
      </c>
      <c r="P39" s="685">
        <v>6.4062727013389971</v>
      </c>
      <c r="Q39" s="685">
        <v>16.312826979366132</v>
      </c>
    </row>
    <row r="40" spans="1:17">
      <c r="A40" s="629">
        <v>37561</v>
      </c>
      <c r="B40" s="690">
        <v>6.5457792278502849</v>
      </c>
      <c r="C40" s="690">
        <v>8.6719454828748734</v>
      </c>
      <c r="D40" s="690">
        <v>9.3985553071339716</v>
      </c>
      <c r="E40" s="690">
        <v>5.1893055753853314</v>
      </c>
      <c r="F40" s="657">
        <v>3.8486701869462472</v>
      </c>
      <c r="G40" s="657">
        <v>5.8001854199343228</v>
      </c>
      <c r="H40" s="657">
        <v>4.4714962623716241</v>
      </c>
      <c r="I40" s="657">
        <v>2.2922014534147781</v>
      </c>
      <c r="J40" s="657">
        <v>12.556213829860202</v>
      </c>
      <c r="K40" s="657">
        <v>21.25513926692896</v>
      </c>
      <c r="L40" s="657">
        <v>10.623781816967441</v>
      </c>
      <c r="M40" s="657">
        <v>7.4819078010142803</v>
      </c>
      <c r="N40" s="685">
        <v>13.291119258771753</v>
      </c>
      <c r="O40" s="685">
        <v>11.083085030367631</v>
      </c>
      <c r="P40" s="685">
        <v>6.5594018134379466</v>
      </c>
      <c r="Q40" s="685">
        <v>14.536185419617045</v>
      </c>
    </row>
    <row r="41" spans="1:17">
      <c r="A41" s="629">
        <v>37591</v>
      </c>
      <c r="B41" s="690">
        <v>6.4978893171880898</v>
      </c>
      <c r="C41" s="690">
        <v>8.7637874303627274</v>
      </c>
      <c r="D41" s="690">
        <v>10.018136532189192</v>
      </c>
      <c r="E41" s="690">
        <v>5.2295303510896307</v>
      </c>
      <c r="F41" s="657">
        <v>-0.73161512167165921</v>
      </c>
      <c r="G41" s="657">
        <v>1.0590697055144205</v>
      </c>
      <c r="H41" s="657">
        <v>6.5923028040801954</v>
      </c>
      <c r="I41" s="657">
        <v>0.77514756300147902</v>
      </c>
      <c r="J41" s="657">
        <v>12.373038495073365</v>
      </c>
      <c r="K41" s="657">
        <v>22.269781816717867</v>
      </c>
      <c r="L41" s="657">
        <v>16.344469053142639</v>
      </c>
      <c r="M41" s="657">
        <v>9.4031708422564932</v>
      </c>
      <c r="N41" s="685">
        <v>12.980880566531333</v>
      </c>
      <c r="O41" s="685">
        <v>13.010829383838837</v>
      </c>
      <c r="P41" s="685">
        <v>7.2850315550478255</v>
      </c>
      <c r="Q41" s="685">
        <v>13.151970319523054</v>
      </c>
    </row>
    <row r="42" spans="1:17">
      <c r="A42" s="629">
        <v>37622</v>
      </c>
      <c r="B42" s="690">
        <v>6.6486095082443875</v>
      </c>
      <c r="C42" s="690">
        <v>8.8645118806042333</v>
      </c>
      <c r="D42" s="690">
        <v>9.6200588711577684</v>
      </c>
      <c r="E42" s="690">
        <v>5.2944471093721717</v>
      </c>
      <c r="F42" s="657">
        <v>2.3195253673776115</v>
      </c>
      <c r="G42" s="657">
        <v>1.149325574608751</v>
      </c>
      <c r="H42" s="657">
        <v>-3.9735699324157139</v>
      </c>
      <c r="I42" s="657">
        <v>1.2413496800724146</v>
      </c>
      <c r="J42" s="657">
        <v>10.872955483729278</v>
      </c>
      <c r="K42" s="657">
        <v>16.577711716992638</v>
      </c>
      <c r="L42" s="657">
        <v>14.174342296387804</v>
      </c>
      <c r="M42" s="657">
        <v>7.7654294774125709</v>
      </c>
      <c r="N42" s="685">
        <v>12.409810154627761</v>
      </c>
      <c r="O42" s="685">
        <v>14.024123293572572</v>
      </c>
      <c r="P42" s="685">
        <v>8.0297342751139791</v>
      </c>
      <c r="Q42" s="685">
        <v>11.670819533954949</v>
      </c>
    </row>
    <row r="43" spans="1:17">
      <c r="A43" s="629">
        <v>37653</v>
      </c>
      <c r="B43" s="690">
        <v>6.5509273932464716</v>
      </c>
      <c r="C43" s="690">
        <v>8.792486735659061</v>
      </c>
      <c r="D43" s="690">
        <v>9.7699562579994179</v>
      </c>
      <c r="E43" s="690">
        <v>5.1799515095618194</v>
      </c>
      <c r="F43" s="657">
        <v>-1.4692111918558075</v>
      </c>
      <c r="G43" s="657">
        <v>-0.81251112204796161</v>
      </c>
      <c r="H43" s="657">
        <v>1.5581753588957974</v>
      </c>
      <c r="I43" s="657">
        <v>-2.1625600831420804</v>
      </c>
      <c r="J43" s="657">
        <v>7.2625929523900652</v>
      </c>
      <c r="K43" s="657">
        <v>14.968925310591999</v>
      </c>
      <c r="L43" s="657">
        <v>13.732687593391047</v>
      </c>
      <c r="M43" s="657">
        <v>3.1226251685916337</v>
      </c>
      <c r="N43" s="685">
        <v>11.514366933064775</v>
      </c>
      <c r="O43" s="685">
        <v>14.903680019308183</v>
      </c>
      <c r="P43" s="685">
        <v>8.5470920293337844</v>
      </c>
      <c r="Q43" s="685">
        <v>9.8275694237752891</v>
      </c>
    </row>
    <row r="44" spans="1:17">
      <c r="A44" s="629">
        <v>37681</v>
      </c>
      <c r="B44" s="690">
        <v>6.4759796830601362</v>
      </c>
      <c r="C44" s="690">
        <v>8.9522554424932892</v>
      </c>
      <c r="D44" s="690">
        <v>10.148717046111541</v>
      </c>
      <c r="E44" s="690">
        <v>5.0271340444965595</v>
      </c>
      <c r="F44" s="657">
        <v>-1.144077863900629</v>
      </c>
      <c r="G44" s="657">
        <v>1.8171048946399389</v>
      </c>
      <c r="H44" s="657">
        <v>3.8767910327336641</v>
      </c>
      <c r="I44" s="657">
        <v>-2.9501717300474675</v>
      </c>
      <c r="J44" s="657">
        <v>6.0368111522543924</v>
      </c>
      <c r="K44" s="657">
        <v>17.19215062087784</v>
      </c>
      <c r="L44" s="657">
        <v>16.037835191074709</v>
      </c>
      <c r="M44" s="657">
        <v>-0.36849985119152234</v>
      </c>
      <c r="N44" s="685">
        <v>10.565552159248663</v>
      </c>
      <c r="O44" s="685">
        <v>15.778595249409227</v>
      </c>
      <c r="P44" s="685">
        <v>9.2576927030434835</v>
      </c>
      <c r="Q44" s="685">
        <v>7.8434074039105361</v>
      </c>
    </row>
    <row r="45" spans="1:17">
      <c r="A45" s="629">
        <v>37712</v>
      </c>
      <c r="B45" s="690">
        <v>6.7662856609437707</v>
      </c>
      <c r="C45" s="690">
        <v>9.0885931855522077</v>
      </c>
      <c r="D45" s="690">
        <v>10.083461101900738</v>
      </c>
      <c r="E45" s="690">
        <v>5.3146913253578631</v>
      </c>
      <c r="F45" s="657">
        <v>4.4828117457350398</v>
      </c>
      <c r="G45" s="657">
        <v>1.5229429492345581</v>
      </c>
      <c r="H45" s="657">
        <v>-0.64299698094159763</v>
      </c>
      <c r="I45" s="657">
        <v>5.7201037075211101</v>
      </c>
      <c r="J45" s="657">
        <v>8.1242294120147989</v>
      </c>
      <c r="K45" s="657">
        <v>17.077504078359702</v>
      </c>
      <c r="L45" s="657">
        <v>18.009825032373065</v>
      </c>
      <c r="M45" s="657">
        <v>3.365200253270701</v>
      </c>
      <c r="N45" s="685">
        <v>10.148423896507881</v>
      </c>
      <c r="O45" s="685">
        <v>16.402799782598517</v>
      </c>
      <c r="P45" s="685">
        <v>10.433581529305332</v>
      </c>
      <c r="Q45" s="685">
        <v>6.9142983256005905</v>
      </c>
    </row>
    <row r="46" spans="1:17">
      <c r="A46" s="629">
        <v>37742</v>
      </c>
      <c r="B46" s="690">
        <v>6.8190443791899549</v>
      </c>
      <c r="C46" s="690">
        <v>8.9928148896119477</v>
      </c>
      <c r="D46" s="690">
        <v>9.9007685799903928</v>
      </c>
      <c r="E46" s="690">
        <v>5.4278915704647135</v>
      </c>
      <c r="F46" s="657">
        <v>0.77972939497244509</v>
      </c>
      <c r="G46" s="657">
        <v>-1.0538297180306753</v>
      </c>
      <c r="H46" s="657">
        <v>-1.8118037057326262</v>
      </c>
      <c r="I46" s="657">
        <v>2.12994957142178</v>
      </c>
      <c r="J46" s="657">
        <v>8.4061710249442143</v>
      </c>
      <c r="K46" s="657">
        <v>17.474959915171777</v>
      </c>
      <c r="L46" s="657">
        <v>16.251881900182276</v>
      </c>
      <c r="M46" s="657">
        <v>3.2523888649021115</v>
      </c>
      <c r="N46" s="685">
        <v>10.016851125209177</v>
      </c>
      <c r="O46" s="685">
        <v>17.162053046988596</v>
      </c>
      <c r="P46" s="685">
        <v>11.674574318217882</v>
      </c>
      <c r="Q46" s="685">
        <v>6.2524127870199662</v>
      </c>
    </row>
    <row r="47" spans="1:17">
      <c r="A47" s="629">
        <v>37773</v>
      </c>
      <c r="B47" s="690">
        <v>7.1429489872014793</v>
      </c>
      <c r="C47" s="690">
        <v>9.5386787534113928</v>
      </c>
      <c r="D47" s="690">
        <v>10.090863336726208</v>
      </c>
      <c r="E47" s="690">
        <v>5.6166809210130397</v>
      </c>
      <c r="F47" s="657">
        <v>4.7500000000000231</v>
      </c>
      <c r="G47" s="657">
        <v>6.0699999999999985</v>
      </c>
      <c r="H47" s="657">
        <v>1.9200000000000002</v>
      </c>
      <c r="I47" s="657">
        <v>3.4781341538877291</v>
      </c>
      <c r="J47" s="657">
        <v>13.568914062847023</v>
      </c>
      <c r="K47" s="657">
        <v>21.328429080688068</v>
      </c>
      <c r="L47" s="657">
        <v>15.396151171687697</v>
      </c>
      <c r="M47" s="657">
        <v>5.9069431655577969</v>
      </c>
      <c r="N47" s="685">
        <v>10.168331083242073</v>
      </c>
      <c r="O47" s="685">
        <v>17.27179989712511</v>
      </c>
      <c r="P47" s="685">
        <v>12.469349672435062</v>
      </c>
      <c r="Q47" s="685">
        <v>5.9024404319191284</v>
      </c>
    </row>
    <row r="48" spans="1:17">
      <c r="A48" s="629">
        <v>37803</v>
      </c>
      <c r="B48" s="690">
        <v>7.3591126940218006</v>
      </c>
      <c r="C48" s="690">
        <v>11.053968062311005</v>
      </c>
      <c r="D48" s="690">
        <v>10.478973465061832</v>
      </c>
      <c r="E48" s="690">
        <v>5.6042980465048169</v>
      </c>
      <c r="F48" s="657">
        <v>3.0262529832935514</v>
      </c>
      <c r="G48" s="657">
        <v>15.885735834826054</v>
      </c>
      <c r="H48" s="657">
        <v>3.8461538461538525</v>
      </c>
      <c r="I48" s="657">
        <v>-0.22046604894175531</v>
      </c>
      <c r="J48" s="657">
        <v>10.825081946522925</v>
      </c>
      <c r="K48" s="657">
        <v>42.343880661822361</v>
      </c>
      <c r="L48" s="657">
        <v>20.298905112333312</v>
      </c>
      <c r="M48" s="657">
        <v>-0.86066211212368526</v>
      </c>
      <c r="N48" s="685">
        <v>9.8159817448165576</v>
      </c>
      <c r="O48" s="685">
        <v>19.701648522149455</v>
      </c>
      <c r="P48" s="685">
        <v>13.968741912126795</v>
      </c>
      <c r="Q48" s="685">
        <v>4.5722075433472282</v>
      </c>
    </row>
    <row r="49" spans="1:17">
      <c r="A49" s="629">
        <v>37834</v>
      </c>
      <c r="B49" s="690">
        <v>7.2438708440134914</v>
      </c>
      <c r="C49" s="690">
        <v>10.299470893072565</v>
      </c>
      <c r="D49" s="690">
        <v>10.641346069773675</v>
      </c>
      <c r="E49" s="690">
        <v>5.4957402150955224</v>
      </c>
      <c r="F49" s="657">
        <v>-1.5659747961452788</v>
      </c>
      <c r="G49" s="657">
        <v>-6.8255776114545901</v>
      </c>
      <c r="H49" s="657">
        <v>1.5495086923658383</v>
      </c>
      <c r="I49" s="657">
        <v>-1.9370460048426197</v>
      </c>
      <c r="J49" s="657">
        <v>9.3964102079889162</v>
      </c>
      <c r="K49" s="657">
        <v>28.07033427756074</v>
      </c>
      <c r="L49" s="657">
        <v>16.794844531948343</v>
      </c>
      <c r="M49" s="657">
        <v>-0.7817179121559199</v>
      </c>
      <c r="N49" s="685">
        <v>9.5521187818632622</v>
      </c>
      <c r="O49" s="685">
        <v>20.800552694004551</v>
      </c>
      <c r="P49" s="685">
        <v>14.7465876336723</v>
      </c>
      <c r="Q49" s="685">
        <v>3.6265455397083661</v>
      </c>
    </row>
    <row r="50" spans="1:17">
      <c r="A50" s="629">
        <v>37865</v>
      </c>
      <c r="B50" s="690">
        <v>7.6223278070585323</v>
      </c>
      <c r="C50" s="690">
        <v>10.834543379004476</v>
      </c>
      <c r="D50" s="690">
        <v>11.082920348441245</v>
      </c>
      <c r="E50" s="690">
        <v>5.7497655405932715</v>
      </c>
      <c r="F50" s="657">
        <v>5.2245128494775255</v>
      </c>
      <c r="G50" s="657">
        <v>5.1951453767571838</v>
      </c>
      <c r="H50" s="657">
        <v>4.1496092296241018</v>
      </c>
      <c r="I50" s="657">
        <v>4.6222222222222324</v>
      </c>
      <c r="J50" s="657">
        <v>16.621601512650535</v>
      </c>
      <c r="K50" s="657">
        <v>33.892645100755011</v>
      </c>
      <c r="L50" s="657">
        <v>19.70367421232136</v>
      </c>
      <c r="M50" s="657">
        <v>6.3482047286165812</v>
      </c>
      <c r="N50" s="685">
        <v>10.100074686078877</v>
      </c>
      <c r="O50" s="685">
        <v>22.273181502665825</v>
      </c>
      <c r="P50" s="685">
        <v>15.485639037491097</v>
      </c>
      <c r="Q50" s="685">
        <v>3.6567295082407218</v>
      </c>
    </row>
    <row r="51" spans="1:17">
      <c r="A51" s="629">
        <v>37895</v>
      </c>
      <c r="B51" s="690">
        <v>7.7450706058839511</v>
      </c>
      <c r="C51" s="690">
        <v>11.579148451864343</v>
      </c>
      <c r="D51" s="690">
        <v>11.500732782516842</v>
      </c>
      <c r="E51" s="690">
        <v>5.7106847212859249</v>
      </c>
      <c r="F51" s="657">
        <v>1.61030595813204</v>
      </c>
      <c r="G51" s="657">
        <v>6.8725099601593449</v>
      </c>
      <c r="H51" s="657">
        <v>3.7698767196712697</v>
      </c>
      <c r="I51" s="657">
        <v>-0.67969413763807507</v>
      </c>
      <c r="J51" s="657">
        <v>22.875406415013099</v>
      </c>
      <c r="K51" s="657">
        <v>41.268883162542998</v>
      </c>
      <c r="L51" s="657">
        <v>27.838664841525766</v>
      </c>
      <c r="M51" s="657">
        <v>12.569688460356474</v>
      </c>
      <c r="N51" s="685">
        <v>11.598693260053269</v>
      </c>
      <c r="O51" s="685">
        <v>24.675562555801392</v>
      </c>
      <c r="P51" s="685">
        <v>17.167365208248615</v>
      </c>
      <c r="Q51" s="685">
        <v>4.6425434198004645</v>
      </c>
    </row>
    <row r="52" spans="1:17">
      <c r="A52" s="629">
        <v>37926</v>
      </c>
      <c r="B52" s="690">
        <v>7.792803916538281</v>
      </c>
      <c r="C52" s="690">
        <v>11.635803185668898</v>
      </c>
      <c r="D52" s="690">
        <v>12.07893766758828</v>
      </c>
      <c r="E52" s="690">
        <v>5.7437948598657593</v>
      </c>
      <c r="F52" s="657">
        <v>0.61630568762106208</v>
      </c>
      <c r="G52" s="657">
        <v>0.4892823858341066</v>
      </c>
      <c r="H52" s="657">
        <v>5.0275482093663806</v>
      </c>
      <c r="I52" s="657">
        <v>0.57979279536165274</v>
      </c>
      <c r="J52" s="657">
        <v>19.05082107539295</v>
      </c>
      <c r="K52" s="657">
        <v>34.177540768066081</v>
      </c>
      <c r="L52" s="657">
        <v>28.519089081912028</v>
      </c>
      <c r="M52" s="657">
        <v>10.685230931679222</v>
      </c>
      <c r="N52" s="685">
        <v>12.171195310160584</v>
      </c>
      <c r="O52" s="685">
        <v>25.81111875321621</v>
      </c>
      <c r="P52" s="685">
        <v>18.703358279510692</v>
      </c>
      <c r="Q52" s="685">
        <v>4.925716855990923</v>
      </c>
    </row>
    <row r="53" spans="1:17">
      <c r="A53" s="629">
        <v>37956</v>
      </c>
      <c r="B53" s="690">
        <v>8.0512456985095806</v>
      </c>
      <c r="C53" s="690">
        <v>11.721234927120213</v>
      </c>
      <c r="D53" s="690">
        <v>12.394772185289975</v>
      </c>
      <c r="E53" s="690">
        <v>6.0618693058949917</v>
      </c>
      <c r="F53" s="657">
        <v>3.3164158207910437</v>
      </c>
      <c r="G53" s="657">
        <v>0.73421439060206339</v>
      </c>
      <c r="H53" s="657">
        <v>2.6147540983606716</v>
      </c>
      <c r="I53" s="657">
        <v>5.5377055377055413</v>
      </c>
      <c r="J53" s="657">
        <v>23.905553103414409</v>
      </c>
      <c r="K53" s="657">
        <v>33.746225821397843</v>
      </c>
      <c r="L53" s="657">
        <v>23.723330636036295</v>
      </c>
      <c r="M53" s="657">
        <v>15.916132021911567</v>
      </c>
      <c r="N53" s="685">
        <v>13.156596847651358</v>
      </c>
      <c r="O53" s="685">
        <v>26.802989508115893</v>
      </c>
      <c r="P53" s="685">
        <v>19.362817073693535</v>
      </c>
      <c r="Q53" s="685">
        <v>5.5003521015907308</v>
      </c>
    </row>
    <row r="54" spans="1:17">
      <c r="A54" s="629">
        <v>37987</v>
      </c>
      <c r="B54" s="690">
        <v>8.1201180467393979</v>
      </c>
      <c r="C54" s="690">
        <v>12.294976517077455</v>
      </c>
      <c r="D54" s="690">
        <v>12.113590357618245</v>
      </c>
      <c r="E54" s="690">
        <v>5.9185729684347237</v>
      </c>
      <c r="F54" s="657">
        <v>0.85542474803081292</v>
      </c>
      <c r="G54" s="657">
        <v>4.8948902869418447</v>
      </c>
      <c r="H54" s="657">
        <v>-2.2685518012621073</v>
      </c>
      <c r="I54" s="657">
        <v>-2.3638968481375295</v>
      </c>
      <c r="J54" s="657">
        <v>22.13257579152927</v>
      </c>
      <c r="K54" s="657">
        <v>38.698855421234882</v>
      </c>
      <c r="L54" s="657">
        <v>25.920127099600393</v>
      </c>
      <c r="M54" s="657">
        <v>11.788310397090026</v>
      </c>
      <c r="N54" s="685">
        <v>14.111391122823333</v>
      </c>
      <c r="O54" s="685">
        <v>28.692407323239856</v>
      </c>
      <c r="P54" s="685">
        <v>20.349356943288775</v>
      </c>
      <c r="Q54" s="685">
        <v>5.8512799700727784</v>
      </c>
    </row>
    <row r="55" spans="1:17">
      <c r="A55" s="629">
        <v>38018</v>
      </c>
      <c r="B55" s="690">
        <v>8.1542132686353472</v>
      </c>
      <c r="C55" s="690">
        <v>12.437962273822286</v>
      </c>
      <c r="D55" s="690">
        <v>12.125471279914235</v>
      </c>
      <c r="E55" s="690">
        <v>5.9283431732615597</v>
      </c>
      <c r="F55" s="657">
        <v>0.41988579106482549</v>
      </c>
      <c r="G55" s="657">
        <v>1.1629607957870234</v>
      </c>
      <c r="H55" s="657">
        <v>9.8079280751956738E-2</v>
      </c>
      <c r="I55" s="657">
        <v>0.16507703595010176</v>
      </c>
      <c r="J55" s="657">
        <v>24.474181732524567</v>
      </c>
      <c r="K55" s="657">
        <v>41.461257181981637</v>
      </c>
      <c r="L55" s="657">
        <v>24.109780634751306</v>
      </c>
      <c r="M55" s="657">
        <v>14.447850763047935</v>
      </c>
      <c r="N55" s="685">
        <v>15.530915903588657</v>
      </c>
      <c r="O55" s="685">
        <v>30.906535419756352</v>
      </c>
      <c r="P55" s="685">
        <v>21.204457185092711</v>
      </c>
      <c r="Q55" s="685">
        <v>6.7711000833958979</v>
      </c>
    </row>
    <row r="56" spans="1:17">
      <c r="A56" s="629">
        <v>38047</v>
      </c>
      <c r="B56" s="690">
        <v>7.7041563396088124</v>
      </c>
      <c r="C56" s="690">
        <v>11.43346485065263</v>
      </c>
      <c r="D56" s="690">
        <v>12.687834935257687</v>
      </c>
      <c r="E56" s="690">
        <v>5.7340246550389233</v>
      </c>
      <c r="F56" s="657">
        <v>-5.5193176116407168</v>
      </c>
      <c r="G56" s="657">
        <v>-8.0760610223411309</v>
      </c>
      <c r="H56" s="657">
        <v>4.6378704988976693</v>
      </c>
      <c r="I56" s="657">
        <v>-3.2777879509247327</v>
      </c>
      <c r="J56" s="657">
        <v>18.965109785031288</v>
      </c>
      <c r="K56" s="657">
        <v>27.716025576994706</v>
      </c>
      <c r="L56" s="657">
        <v>25.019102193996073</v>
      </c>
      <c r="M56" s="657">
        <v>14.061503120574839</v>
      </c>
      <c r="N56" s="685">
        <v>16.563946440204493</v>
      </c>
      <c r="O56" s="685">
        <v>31.672985886343053</v>
      </c>
      <c r="P56" s="685">
        <v>21.961428646188534</v>
      </c>
      <c r="Q56" s="685">
        <v>7.919303731350853</v>
      </c>
    </row>
    <row r="57" spans="1:17">
      <c r="A57" s="629">
        <v>38078</v>
      </c>
      <c r="B57" s="690">
        <v>7.7818934455315771</v>
      </c>
      <c r="C57" s="690">
        <v>10.82285271964798</v>
      </c>
      <c r="D57" s="690">
        <v>11.455189247048885</v>
      </c>
      <c r="E57" s="690">
        <v>6.0097615468185301</v>
      </c>
      <c r="F57" s="657">
        <v>1.0090281465746049</v>
      </c>
      <c r="G57" s="657">
        <v>-5.3405694509988919</v>
      </c>
      <c r="H57" s="657">
        <v>-9.7151775263363085</v>
      </c>
      <c r="I57" s="657">
        <v>4.8087845513063128</v>
      </c>
      <c r="J57" s="657">
        <v>15.009827185542562</v>
      </c>
      <c r="K57" s="657">
        <v>19.08171593435009</v>
      </c>
      <c r="L57" s="657">
        <v>13.60374311246736</v>
      </c>
      <c r="M57" s="657">
        <v>13.078280165478184</v>
      </c>
      <c r="N57" s="685">
        <v>17.10508870132605</v>
      </c>
      <c r="O57" s="685">
        <v>31.661731243311674</v>
      </c>
      <c r="P57" s="685">
        <v>21.511963162446772</v>
      </c>
      <c r="Q57" s="685">
        <v>8.7202566663644223</v>
      </c>
    </row>
    <row r="58" spans="1:17">
      <c r="A58" s="629">
        <v>38108</v>
      </c>
      <c r="B58" s="690">
        <v>8.0778399715884213</v>
      </c>
      <c r="C58" s="690">
        <v>11.136701959295436</v>
      </c>
      <c r="D58" s="690">
        <v>11.683897001246665</v>
      </c>
      <c r="E58" s="690">
        <v>6.3055816374088574</v>
      </c>
      <c r="F58" s="657">
        <v>3.8030143708377158</v>
      </c>
      <c r="G58" s="657">
        <v>2.8998753635230563</v>
      </c>
      <c r="H58" s="657">
        <v>1.9965427830596516</v>
      </c>
      <c r="I58" s="657">
        <v>4.9223265895953814</v>
      </c>
      <c r="J58" s="657">
        <v>18.460000000000008</v>
      </c>
      <c r="K58" s="657">
        <v>23.840000000000003</v>
      </c>
      <c r="L58" s="657">
        <v>18.010000000000023</v>
      </c>
      <c r="M58" s="657">
        <v>16.169999999999995</v>
      </c>
      <c r="N58" s="685">
        <v>17.917816936073919</v>
      </c>
      <c r="O58" s="685">
        <v>32.036534966284165</v>
      </c>
      <c r="P58" s="685">
        <v>21.600975681976291</v>
      </c>
      <c r="Q58" s="685">
        <v>9.8073525288299237</v>
      </c>
    </row>
    <row r="59" spans="1:17">
      <c r="A59" s="629">
        <v>38139</v>
      </c>
      <c r="B59" s="690">
        <v>8.0689752138954738</v>
      </c>
      <c r="C59" s="690">
        <v>10.696953311193413</v>
      </c>
      <c r="D59" s="690">
        <v>11.727460382998622</v>
      </c>
      <c r="E59" s="690">
        <v>6.4374794025711495</v>
      </c>
      <c r="F59" s="657">
        <v>-0.10974168495695413</v>
      </c>
      <c r="G59" s="657">
        <v>-3.9486434108527058</v>
      </c>
      <c r="H59" s="657">
        <v>0.37284975849503604</v>
      </c>
      <c r="I59" s="657">
        <v>2.0917620728243027</v>
      </c>
      <c r="J59" s="657">
        <v>12.964200477326946</v>
      </c>
      <c r="K59" s="657">
        <v>12.142924483831445</v>
      </c>
      <c r="L59" s="657">
        <v>16.218602825745698</v>
      </c>
      <c r="M59" s="657">
        <v>14.613585729738556</v>
      </c>
      <c r="N59" s="685">
        <v>17.816861230354803</v>
      </c>
      <c r="O59" s="685">
        <v>31.019073979214411</v>
      </c>
      <c r="P59" s="685">
        <v>21.600502655547256</v>
      </c>
      <c r="Q59" s="685">
        <v>10.552929782538055</v>
      </c>
    </row>
    <row r="60" spans="1:17">
      <c r="A60" s="629">
        <v>38169</v>
      </c>
      <c r="B60" s="690">
        <v>8.1903542038450556</v>
      </c>
      <c r="C60" s="690">
        <v>11.538680784861089</v>
      </c>
      <c r="D60" s="690">
        <v>11.719539768134631</v>
      </c>
      <c r="E60" s="690">
        <v>6.301239324152486</v>
      </c>
      <c r="F60" s="657">
        <v>1.5042677258514405</v>
      </c>
      <c r="G60" s="657">
        <v>7.8688524590163738</v>
      </c>
      <c r="H60" s="657">
        <v>-6.7539046010965623E-2</v>
      </c>
      <c r="I60" s="657">
        <v>-2.1163575042158387</v>
      </c>
      <c r="J60" s="657">
        <v>11.295404002965151</v>
      </c>
      <c r="K60" s="657">
        <v>4.3849658314350783</v>
      </c>
      <c r="L60" s="657">
        <v>11.838624338624356</v>
      </c>
      <c r="M60" s="657">
        <v>12.435835351089587</v>
      </c>
      <c r="N60" s="685">
        <v>17.797368137414317</v>
      </c>
      <c r="O60" s="685">
        <v>27.447295449050568</v>
      </c>
      <c r="P60" s="685">
        <v>20.822268604242495</v>
      </c>
      <c r="Q60" s="685">
        <v>11.727731900167569</v>
      </c>
    </row>
    <row r="61" spans="1:17">
      <c r="A61" s="629">
        <v>38200</v>
      </c>
      <c r="B61" s="690">
        <v>8.2121751458584633</v>
      </c>
      <c r="C61" s="690">
        <v>11.254507834349353</v>
      </c>
      <c r="D61" s="690">
        <v>12.087848359310271</v>
      </c>
      <c r="E61" s="690">
        <v>6.3756014386678519</v>
      </c>
      <c r="F61" s="657">
        <v>0.2664224460910809</v>
      </c>
      <c r="G61" s="657">
        <v>-2.462785441508839</v>
      </c>
      <c r="H61" s="657">
        <v>3.1426881811269585</v>
      </c>
      <c r="I61" s="657">
        <v>1.1801188732879555</v>
      </c>
      <c r="J61" s="657">
        <v>13.367222065329917</v>
      </c>
      <c r="K61" s="657">
        <v>9.2726796472539839</v>
      </c>
      <c r="L61" s="657">
        <v>13.59322664681801</v>
      </c>
      <c r="M61" s="657">
        <v>16.009876543209867</v>
      </c>
      <c r="N61" s="685">
        <v>18.088344741606111</v>
      </c>
      <c r="O61" s="685">
        <v>25.688950434744768</v>
      </c>
      <c r="P61" s="685">
        <v>20.482485301416173</v>
      </c>
      <c r="Q61" s="685">
        <v>13.181302237597633</v>
      </c>
    </row>
    <row r="62" spans="1:17">
      <c r="A62" s="629">
        <v>38231</v>
      </c>
      <c r="B62" s="690">
        <v>8.3308265180563676</v>
      </c>
      <c r="C62" s="690">
        <v>11.194255974588954</v>
      </c>
      <c r="D62" s="690">
        <v>12.085868205594272</v>
      </c>
      <c r="E62" s="690">
        <v>6.5672060111052568</v>
      </c>
      <c r="F62" s="657">
        <v>1.4448227185917022</v>
      </c>
      <c r="G62" s="657">
        <v>-0.53535757091489222</v>
      </c>
      <c r="H62" s="657">
        <v>-1.6381358014591809E-2</v>
      </c>
      <c r="I62" s="657">
        <v>3.0052783926443132</v>
      </c>
      <c r="J62" s="657">
        <v>9.2950438361066237</v>
      </c>
      <c r="K62" s="657">
        <v>3.320053120849932</v>
      </c>
      <c r="L62" s="657">
        <v>9.0494907986421271</v>
      </c>
      <c r="M62" s="657">
        <v>14.216935712262805</v>
      </c>
      <c r="N62" s="685">
        <v>17.387665422966649</v>
      </c>
      <c r="O62" s="685">
        <v>22.933556246411378</v>
      </c>
      <c r="P62" s="685">
        <v>19.488555331096258</v>
      </c>
      <c r="Q62" s="685">
        <v>13.849471542250965</v>
      </c>
    </row>
    <row r="63" spans="1:17">
      <c r="A63" s="629">
        <v>38261</v>
      </c>
      <c r="B63" s="690">
        <v>8.5265330917391218</v>
      </c>
      <c r="C63" s="690">
        <v>11.732026304987746</v>
      </c>
      <c r="D63" s="690">
        <v>12.244280502874119</v>
      </c>
      <c r="E63" s="690">
        <v>6.5802329508743727</v>
      </c>
      <c r="F63" s="657">
        <v>2.3491855611034098</v>
      </c>
      <c r="G63" s="657">
        <v>4.8039845758354609</v>
      </c>
      <c r="H63" s="657">
        <v>1.3107233554517974</v>
      </c>
      <c r="I63" s="657">
        <v>0.19836350111580278</v>
      </c>
      <c r="J63" s="657">
        <v>10.089804543053377</v>
      </c>
      <c r="K63" s="657">
        <v>1.3202858030444244</v>
      </c>
      <c r="L63" s="657">
        <v>6.4652203856749209</v>
      </c>
      <c r="M63" s="657">
        <v>15.226689478186497</v>
      </c>
      <c r="N63" s="685">
        <v>16.295420448833482</v>
      </c>
      <c r="O63" s="685">
        <v>19.463559703171647</v>
      </c>
      <c r="P63" s="685">
        <v>17.656161888168189</v>
      </c>
      <c r="Q63" s="685">
        <v>14.070896557537846</v>
      </c>
    </row>
    <row r="64" spans="1:17">
      <c r="A64" s="629">
        <v>38292</v>
      </c>
      <c r="B64" s="690">
        <v>8.525169282863283</v>
      </c>
      <c r="C64" s="690">
        <v>11.662781630337733</v>
      </c>
      <c r="D64" s="690">
        <v>12.519521869397852</v>
      </c>
      <c r="E64" s="690">
        <v>6.6464532280340425</v>
      </c>
      <c r="F64" s="657">
        <v>-1.5994881637884855E-2</v>
      </c>
      <c r="G64" s="657">
        <v>-0.59021922428331808</v>
      </c>
      <c r="H64" s="657">
        <v>2.2479178458801692</v>
      </c>
      <c r="I64" s="657">
        <v>1.0063515631444411</v>
      </c>
      <c r="J64" s="657">
        <v>9.3979698984949351</v>
      </c>
      <c r="K64" s="657">
        <v>0.23185717597958769</v>
      </c>
      <c r="L64" s="657">
        <v>3.6475409836065604</v>
      </c>
      <c r="M64" s="657">
        <v>15.71536571536574</v>
      </c>
      <c r="N64" s="685">
        <v>15.447527773003223</v>
      </c>
      <c r="O64" s="685">
        <v>16.495765501511148</v>
      </c>
      <c r="P64" s="685">
        <v>15.492901054044616</v>
      </c>
      <c r="Q64" s="685">
        <v>14.484000128549358</v>
      </c>
    </row>
    <row r="65" spans="1:17">
      <c r="A65" s="629">
        <v>38322</v>
      </c>
      <c r="B65" s="690">
        <v>8.8031817222028579</v>
      </c>
      <c r="C65" s="690">
        <v>12.4190773625541</v>
      </c>
      <c r="D65" s="690">
        <v>12.187846121968173</v>
      </c>
      <c r="E65" s="690">
        <v>6.7414413305171736</v>
      </c>
      <c r="F65" s="657">
        <v>3.261078227483607</v>
      </c>
      <c r="G65" s="657">
        <v>6.4846942709538347</v>
      </c>
      <c r="H65" s="657">
        <v>-2.64926848556743</v>
      </c>
      <c r="I65" s="657">
        <v>1.4291547570436711</v>
      </c>
      <c r="J65" s="657">
        <v>9.3393749470653109</v>
      </c>
      <c r="K65" s="657">
        <v>5.9536596593524678</v>
      </c>
      <c r="L65" s="657">
        <v>-1.6694624171259922</v>
      </c>
      <c r="M65" s="657">
        <v>11.210601719197705</v>
      </c>
      <c r="N65" s="685">
        <v>14.239690926743664</v>
      </c>
      <c r="O65" s="685">
        <v>14.231752973109158</v>
      </c>
      <c r="P65" s="685">
        <v>13.183067185261955</v>
      </c>
      <c r="Q65" s="685">
        <v>14.071293656494294</v>
      </c>
    </row>
    <row r="66" spans="1:17">
      <c r="A66" s="629">
        <v>38353</v>
      </c>
      <c r="B66" s="690">
        <v>8.7733824982657964</v>
      </c>
      <c r="C66" s="690">
        <v>12.179868486490422</v>
      </c>
      <c r="D66" s="690">
        <v>12.19180642940017</v>
      </c>
      <c r="E66" s="690">
        <v>6.7626101076419873</v>
      </c>
      <c r="F66" s="657">
        <v>-0.33850515503847489</v>
      </c>
      <c r="G66" s="657">
        <v>-1.9261404779145574</v>
      </c>
      <c r="H66" s="657">
        <v>3.2493907392373955E-2</v>
      </c>
      <c r="I66" s="657">
        <v>0.31400966183576817</v>
      </c>
      <c r="J66" s="657">
        <v>8.0450117568021611</v>
      </c>
      <c r="K66" s="657">
        <v>-0.93622001170274805</v>
      </c>
      <c r="L66" s="657">
        <v>0.64568859828362479</v>
      </c>
      <c r="M66" s="657">
        <v>14.260821716801185</v>
      </c>
      <c r="N66" s="685">
        <v>13.067624040677462</v>
      </c>
      <c r="O66" s="685">
        <v>10.999136013591617</v>
      </c>
      <c r="P66" s="685">
        <v>11.076885721377524</v>
      </c>
      <c r="Q66" s="685">
        <v>14.268880154053932</v>
      </c>
    </row>
    <row r="67" spans="1:17">
      <c r="A67" s="629">
        <v>38384</v>
      </c>
      <c r="B67" s="690">
        <v>8.9213557612942189</v>
      </c>
      <c r="C67" s="690">
        <v>12.137602256509245</v>
      </c>
      <c r="D67" s="690">
        <v>12.520511946255851</v>
      </c>
      <c r="E67" s="690">
        <v>6.9780974029894356</v>
      </c>
      <c r="F67" s="657">
        <v>1.6866158868335202</v>
      </c>
      <c r="G67" s="657">
        <v>-0.34701712935617868</v>
      </c>
      <c r="H67" s="657">
        <v>2.6961182394023071</v>
      </c>
      <c r="I67" s="657">
        <v>3.1864515611204616</v>
      </c>
      <c r="J67" s="657">
        <v>9.4079277471149254</v>
      </c>
      <c r="K67" s="657">
        <v>-2.414865157978471</v>
      </c>
      <c r="L67" s="657">
        <v>3.2579407201763675</v>
      </c>
      <c r="M67" s="657">
        <v>17.707379600805719</v>
      </c>
      <c r="N67" s="685">
        <v>11.896586556916109</v>
      </c>
      <c r="O67" s="685">
        <v>7.6145490909031599</v>
      </c>
      <c r="P67" s="685">
        <v>9.4021399577248097</v>
      </c>
      <c r="Q67" s="685">
        <v>14.556715940300059</v>
      </c>
    </row>
    <row r="68" spans="1:17">
      <c r="A68" s="629">
        <v>38412</v>
      </c>
      <c r="B68" s="690">
        <v>9.0652375976951252</v>
      </c>
      <c r="C68" s="690">
        <v>11.798573135170875</v>
      </c>
      <c r="D68" s="690">
        <v>12.702686088127676</v>
      </c>
      <c r="E68" s="690">
        <v>7.2826021200925055</v>
      </c>
      <c r="F68" s="657">
        <v>1.612779943438029</v>
      </c>
      <c r="G68" s="657">
        <v>-2.7932133066607401</v>
      </c>
      <c r="H68" s="657">
        <v>1.455005535347154</v>
      </c>
      <c r="I68" s="657">
        <v>4.3637212196639634</v>
      </c>
      <c r="J68" s="657">
        <v>17.666843689148489</v>
      </c>
      <c r="K68" s="657">
        <v>3.1933301871952144</v>
      </c>
      <c r="L68" s="657">
        <v>0.11705033164263194</v>
      </c>
      <c r="M68" s="657">
        <v>27.006815600151445</v>
      </c>
      <c r="N68" s="685">
        <v>11.881997159364923</v>
      </c>
      <c r="O68" s="685">
        <v>5.8537803015769576</v>
      </c>
      <c r="P68" s="685">
        <v>7.3581949541777059</v>
      </c>
      <c r="Q68" s="685">
        <v>15.638294325531144</v>
      </c>
    </row>
    <row r="69" spans="1:17">
      <c r="A69" s="629">
        <v>38443</v>
      </c>
      <c r="B69" s="690">
        <v>9.2288946627956854</v>
      </c>
      <c r="C69" s="690">
        <v>12.361523347260583</v>
      </c>
      <c r="D69" s="690">
        <v>13.185843594831207</v>
      </c>
      <c r="E69" s="690">
        <v>7.273917493579761</v>
      </c>
      <c r="F69" s="657">
        <v>1.8053257108470131</v>
      </c>
      <c r="G69" s="657">
        <v>4.7713414634146378</v>
      </c>
      <c r="H69" s="657">
        <v>3.8035853468433336</v>
      </c>
      <c r="I69" s="657">
        <v>-0.11925169561005994</v>
      </c>
      <c r="J69" s="657">
        <v>18.594461969856287</v>
      </c>
      <c r="K69" s="657">
        <v>14.21686746987951</v>
      </c>
      <c r="L69" s="657">
        <v>15.10803802938635</v>
      </c>
      <c r="M69" s="657">
        <v>21.035043352601143</v>
      </c>
      <c r="N69" s="685">
        <v>12.221444162190732</v>
      </c>
      <c r="O69" s="685">
        <v>5.6297923403908792</v>
      </c>
      <c r="P69" s="685">
        <v>7.5471287703016241</v>
      </c>
      <c r="Q69" s="685">
        <v>16.30551037426795</v>
      </c>
    </row>
    <row r="70" spans="1:17">
      <c r="A70" s="629">
        <v>38473</v>
      </c>
      <c r="B70" s="690">
        <v>9.337317468424807</v>
      </c>
      <c r="C70" s="690">
        <v>12.801271995362608</v>
      </c>
      <c r="D70" s="690">
        <v>13.413561272170982</v>
      </c>
      <c r="E70" s="690">
        <v>7.2663184453811125</v>
      </c>
      <c r="F70" s="657">
        <v>1.1748189744347719</v>
      </c>
      <c r="G70" s="657">
        <v>3.557398515931915</v>
      </c>
      <c r="H70" s="657">
        <v>1.7269860339390031</v>
      </c>
      <c r="I70" s="657">
        <v>-0.10446981568536833</v>
      </c>
      <c r="J70" s="657">
        <v>15.591760931960167</v>
      </c>
      <c r="K70" s="657">
        <v>14.946705426356591</v>
      </c>
      <c r="L70" s="657">
        <v>14.803830183882683</v>
      </c>
      <c r="M70" s="657">
        <v>15.236291641559795</v>
      </c>
      <c r="N70" s="685">
        <v>12.056392054848871</v>
      </c>
      <c r="O70" s="685">
        <v>5.1846415585282193</v>
      </c>
      <c r="P70" s="685">
        <v>7.4111980303605112</v>
      </c>
      <c r="Q70" s="685">
        <v>16.219554646774707</v>
      </c>
    </row>
    <row r="71" spans="1:17">
      <c r="A71" s="629">
        <v>38504</v>
      </c>
      <c r="B71" s="690">
        <v>9.4471040829297639</v>
      </c>
      <c r="C71" s="690">
        <v>12.514401200383986</v>
      </c>
      <c r="D71" s="690">
        <v>13.802661477364607</v>
      </c>
      <c r="E71" s="690">
        <v>7.4503239696198653</v>
      </c>
      <c r="F71" s="657">
        <v>1.1757832469144665</v>
      </c>
      <c r="G71" s="657">
        <v>-2.24095539164033</v>
      </c>
      <c r="H71" s="657">
        <v>2.9007971656333216</v>
      </c>
      <c r="I71" s="657">
        <v>2.5323074624635704</v>
      </c>
      <c r="J71" s="657">
        <v>17.079354348009808</v>
      </c>
      <c r="K71" s="657">
        <v>16.990332072299267</v>
      </c>
      <c r="L71" s="657">
        <v>17.695230054875463</v>
      </c>
      <c r="M71" s="657">
        <v>15.733558178752114</v>
      </c>
      <c r="N71" s="685">
        <v>12.419656434397302</v>
      </c>
      <c r="O71" s="685">
        <v>5.6253431499010915</v>
      </c>
      <c r="P71" s="685">
        <v>7.6378966429470658</v>
      </c>
      <c r="Q71" s="685">
        <v>16.302887457486577</v>
      </c>
    </row>
    <row r="72" spans="1:17">
      <c r="A72" s="629">
        <v>38534</v>
      </c>
      <c r="B72" s="690">
        <v>10.35267317648619</v>
      </c>
      <c r="C72" s="690">
        <v>12.607926475235949</v>
      </c>
      <c r="D72" s="690">
        <v>13.705633945280701</v>
      </c>
      <c r="E72" s="690">
        <v>8.6156922897986394</v>
      </c>
      <c r="F72" s="657">
        <v>9.5856792262162589</v>
      </c>
      <c r="G72" s="657">
        <v>0.74734118999711596</v>
      </c>
      <c r="H72" s="657">
        <v>-0.70296248475719547</v>
      </c>
      <c r="I72" s="657">
        <v>15.641847588518143</v>
      </c>
      <c r="J72" s="657">
        <v>26.400799267338272</v>
      </c>
      <c r="K72" s="657">
        <v>9.2666199049177713</v>
      </c>
      <c r="L72" s="657">
        <v>16.946861535862098</v>
      </c>
      <c r="M72" s="657">
        <v>36.730123180291145</v>
      </c>
      <c r="N72" s="685">
        <v>13.718231645752191</v>
      </c>
      <c r="O72" s="685">
        <v>6.0338008858890442</v>
      </c>
      <c r="P72" s="685">
        <v>8.0987470815483729</v>
      </c>
      <c r="Q72" s="685">
        <v>18.409268874917334</v>
      </c>
    </row>
    <row r="73" spans="1:17">
      <c r="A73" s="629">
        <v>38565</v>
      </c>
      <c r="B73" s="690">
        <v>10.669758740118523</v>
      </c>
      <c r="C73" s="690">
        <v>12.694257498176226</v>
      </c>
      <c r="D73" s="690">
        <v>13.607616336338797</v>
      </c>
      <c r="E73" s="690">
        <v>8.9533071454815438</v>
      </c>
      <c r="F73" s="657">
        <v>3.0628375708075302</v>
      </c>
      <c r="G73" s="657">
        <v>0.68473609129816171</v>
      </c>
      <c r="H73" s="657">
        <v>-0.71516289821569523</v>
      </c>
      <c r="I73" s="657">
        <v>3.9186039186039094</v>
      </c>
      <c r="J73" s="657">
        <v>29.926098148301911</v>
      </c>
      <c r="K73" s="657">
        <v>12.792648821414307</v>
      </c>
      <c r="L73" s="657">
        <v>12.572692276189699</v>
      </c>
      <c r="M73" s="657">
        <v>40.430784948067419</v>
      </c>
      <c r="N73" s="685">
        <v>15.138278126784691</v>
      </c>
      <c r="O73" s="685">
        <v>6.3446659771950866</v>
      </c>
      <c r="P73" s="685">
        <v>8.06798623063683</v>
      </c>
      <c r="Q73" s="685">
        <v>20.534252542092855</v>
      </c>
    </row>
    <row r="74" spans="1:17">
      <c r="A74" s="629">
        <v>38596</v>
      </c>
      <c r="B74" s="690">
        <v>10.424955046905604</v>
      </c>
      <c r="C74" s="690">
        <v>13.122315486921753</v>
      </c>
      <c r="D74" s="690">
        <v>13.853155397122556</v>
      </c>
      <c r="E74" s="690">
        <v>8.4528555426846967</v>
      </c>
      <c r="F74" s="657">
        <v>-2.2943695277049891</v>
      </c>
      <c r="G74" s="657">
        <v>3.3720600736752497</v>
      </c>
      <c r="H74" s="657">
        <v>1.8044237485448016</v>
      </c>
      <c r="I74" s="657">
        <v>-5.5895725977569022</v>
      </c>
      <c r="J74" s="657">
        <v>25.137104035360576</v>
      </c>
      <c r="K74" s="657">
        <v>17.223650385604092</v>
      </c>
      <c r="L74" s="657">
        <v>14.622757434259025</v>
      </c>
      <c r="M74" s="657">
        <v>28.713116786511261</v>
      </c>
      <c r="N74" s="685">
        <v>16.466740835748556</v>
      </c>
      <c r="O74" s="685">
        <v>7.4666718894851698</v>
      </c>
      <c r="P74" s="685">
        <v>8.5437040406337559</v>
      </c>
      <c r="Q74" s="685">
        <v>21.766025069803373</v>
      </c>
    </row>
    <row r="75" spans="1:17">
      <c r="A75" s="629">
        <v>38626</v>
      </c>
      <c r="B75" s="690">
        <v>10.132418043038355</v>
      </c>
      <c r="C75" s="690">
        <v>13.000013204423031</v>
      </c>
      <c r="D75" s="690">
        <v>13.940282160626474</v>
      </c>
      <c r="E75" s="690">
        <v>8.1673484460782539</v>
      </c>
      <c r="F75" s="657">
        <v>-2.8061224489795911</v>
      </c>
      <c r="G75" s="657">
        <v>-0.93201754385964963</v>
      </c>
      <c r="H75" s="657">
        <v>0.62893081761007741</v>
      </c>
      <c r="I75" s="657">
        <v>-3.3776407885442623</v>
      </c>
      <c r="J75" s="657">
        <v>18.833973128598824</v>
      </c>
      <c r="K75" s="657">
        <v>10.807910470642339</v>
      </c>
      <c r="L75" s="657">
        <v>13.851378669038573</v>
      </c>
      <c r="M75" s="657">
        <v>24.1194423822486</v>
      </c>
      <c r="N75" s="685">
        <v>17.183917337363361</v>
      </c>
      <c r="O75" s="685">
        <v>8.2670335976627563</v>
      </c>
      <c r="P75" s="685">
        <v>9.1592847544085867</v>
      </c>
      <c r="Q75" s="685">
        <v>22.480295891858574</v>
      </c>
    </row>
    <row r="76" spans="1:17">
      <c r="A76" s="629">
        <v>38657</v>
      </c>
      <c r="B76" s="690">
        <v>9.8221515237852106</v>
      </c>
      <c r="C76" s="690">
        <v>12.814761217697026</v>
      </c>
      <c r="D76" s="690">
        <v>13.54425141742686</v>
      </c>
      <c r="E76" s="690">
        <v>7.8215917530396508</v>
      </c>
      <c r="F76" s="657">
        <v>-3.0621172353455917</v>
      </c>
      <c r="G76" s="657">
        <v>-1.4250138350857688</v>
      </c>
      <c r="H76" s="657">
        <v>-2.8409090909090748</v>
      </c>
      <c r="I76" s="657">
        <v>-4.2334020070446048</v>
      </c>
      <c r="J76" s="657">
        <v>15.213565829467262</v>
      </c>
      <c r="K76" s="657">
        <v>9.8773999537358517</v>
      </c>
      <c r="L76" s="657">
        <v>8.185053380782934</v>
      </c>
      <c r="M76" s="657">
        <v>17.680685994283348</v>
      </c>
      <c r="N76" s="685">
        <v>17.632814516635385</v>
      </c>
      <c r="O76" s="685">
        <v>9.0810698032261126</v>
      </c>
      <c r="P76" s="685">
        <v>9.534713630491396</v>
      </c>
      <c r="Q76" s="685">
        <v>22.573207954817327</v>
      </c>
    </row>
    <row r="77" spans="1:17">
      <c r="A77" s="629">
        <v>38687</v>
      </c>
      <c r="B77" s="690">
        <v>9.549389748617612</v>
      </c>
      <c r="C77" s="690">
        <v>12.65109198670609</v>
      </c>
      <c r="D77" s="690">
        <v>13.309603202081087</v>
      </c>
      <c r="E77" s="690">
        <v>7.4986322045970013</v>
      </c>
      <c r="F77" s="657">
        <v>-2.7770063871146942</v>
      </c>
      <c r="G77" s="657">
        <v>-1.2771929824561239</v>
      </c>
      <c r="H77" s="657">
        <v>-1.7324561403508834</v>
      </c>
      <c r="I77" s="657">
        <v>-4.1290770298403769</v>
      </c>
      <c r="J77" s="657">
        <v>8.476571880059149</v>
      </c>
      <c r="K77" s="657">
        <v>1.8682114409848078</v>
      </c>
      <c r="L77" s="657">
        <v>9.2038992688871062</v>
      </c>
      <c r="M77" s="657">
        <v>11.231884057971017</v>
      </c>
      <c r="N77" s="685">
        <v>17.492386201491673</v>
      </c>
      <c r="O77" s="685">
        <v>8.6993188452805921</v>
      </c>
      <c r="P77" s="685">
        <v>10.466978807294232</v>
      </c>
      <c r="Q77" s="685">
        <v>22.472895007220817</v>
      </c>
    </row>
    <row r="78" spans="1:17">
      <c r="A78" s="629">
        <v>38718</v>
      </c>
      <c r="B78" s="690">
        <v>9.634627803357489</v>
      </c>
      <c r="C78" s="690">
        <v>12.781487802605461</v>
      </c>
      <c r="D78" s="690">
        <v>13.722465251866685</v>
      </c>
      <c r="E78" s="690">
        <v>7.6370434396438514</v>
      </c>
      <c r="F78" s="657">
        <v>0.89260211368183218</v>
      </c>
      <c r="G78" s="657">
        <v>1.0307079897639873</v>
      </c>
      <c r="H78" s="657">
        <v>3.1019861638027146</v>
      </c>
      <c r="I78" s="657">
        <v>1.8458197611292055</v>
      </c>
      <c r="J78" s="657">
        <v>9.8165708067775679</v>
      </c>
      <c r="K78" s="657">
        <v>4.9394565859421151</v>
      </c>
      <c r="L78" s="657">
        <v>12.554815656975805</v>
      </c>
      <c r="M78" s="657">
        <v>12.930411750541756</v>
      </c>
      <c r="N78" s="685">
        <v>17.586900110522944</v>
      </c>
      <c r="O78" s="685">
        <v>9.2240069600446333</v>
      </c>
      <c r="P78" s="685">
        <v>11.464968152866241</v>
      </c>
      <c r="Q78" s="685">
        <v>22.264381537062313</v>
      </c>
    </row>
    <row r="79" spans="1:17">
      <c r="A79" s="629">
        <v>38749</v>
      </c>
      <c r="B79" s="690">
        <v>9.7000906293977103</v>
      </c>
      <c r="C79" s="690">
        <v>13.203250820928261</v>
      </c>
      <c r="D79" s="690">
        <v>14.037309692710378</v>
      </c>
      <c r="E79" s="690">
        <v>7.6153318733619937</v>
      </c>
      <c r="F79" s="657">
        <v>0.67945360605843708</v>
      </c>
      <c r="G79" s="657">
        <v>3.2997959614437433</v>
      </c>
      <c r="H79" s="657">
        <v>2.2943722943722831</v>
      </c>
      <c r="I79" s="657">
        <v>-0.28429282160623887</v>
      </c>
      <c r="J79" s="657">
        <v>8.7288848123518896</v>
      </c>
      <c r="K79" s="657">
        <v>8.7797288286285848</v>
      </c>
      <c r="L79" s="657">
        <v>12.114502609520788</v>
      </c>
      <c r="M79" s="657">
        <v>9.1319228375855737</v>
      </c>
      <c r="N79" s="685">
        <v>17.463472028947979</v>
      </c>
      <c r="O79" s="685">
        <v>10.232418926656607</v>
      </c>
      <c r="P79" s="685">
        <v>12.206787385887591</v>
      </c>
      <c r="Q79" s="685">
        <v>21.429873133805291</v>
      </c>
    </row>
    <row r="80" spans="1:17">
      <c r="A80" s="629">
        <v>38777</v>
      </c>
      <c r="B80" s="690">
        <v>10.043770466108883</v>
      </c>
      <c r="C80" s="690">
        <v>13.705049891768608</v>
      </c>
      <c r="D80" s="690">
        <v>14.228394526304195</v>
      </c>
      <c r="E80" s="690">
        <v>7.8601297831899526</v>
      </c>
      <c r="F80" s="657">
        <v>3.543057996485055</v>
      </c>
      <c r="G80" s="657">
        <v>3.8005721291377226</v>
      </c>
      <c r="H80" s="657">
        <v>1.3612639300324565</v>
      </c>
      <c r="I80" s="657">
        <v>3.2145402708481865</v>
      </c>
      <c r="J80" s="657">
        <v>10.794343312772677</v>
      </c>
      <c r="K80" s="657">
        <v>16.158536585365859</v>
      </c>
      <c r="L80" s="657">
        <v>12.010911925175364</v>
      </c>
      <c r="M80" s="657">
        <v>7.9302377580681442</v>
      </c>
      <c r="N80" s="685">
        <v>16.851051738915846</v>
      </c>
      <c r="O80" s="685">
        <v>11.31776707723856</v>
      </c>
      <c r="P80" s="685">
        <v>13.246600855499684</v>
      </c>
      <c r="Q80" s="685">
        <v>19.780378359434593</v>
      </c>
    </row>
    <row r="81" spans="1:17">
      <c r="A81" s="629">
        <v>38808</v>
      </c>
      <c r="B81" s="690">
        <v>10.334261756662379</v>
      </c>
      <c r="C81" s="690">
        <v>14.500014728010306</v>
      </c>
      <c r="D81" s="690">
        <v>14.714522263581722</v>
      </c>
      <c r="E81" s="690">
        <v>7.8850980844140901</v>
      </c>
      <c r="F81" s="657">
        <v>2.8922533776903037</v>
      </c>
      <c r="G81" s="657">
        <v>5.8005249343832181</v>
      </c>
      <c r="H81" s="657">
        <v>3.41660288080161</v>
      </c>
      <c r="I81" s="657">
        <v>0.31765762033008549</v>
      </c>
      <c r="J81" s="657">
        <v>11.977242500369458</v>
      </c>
      <c r="K81" s="657">
        <v>17.299578059071749</v>
      </c>
      <c r="L81" s="657">
        <v>11.593332332182001</v>
      </c>
      <c r="M81" s="657">
        <v>8.4023580329826473</v>
      </c>
      <c r="N81" s="685">
        <v>16.281107547859925</v>
      </c>
      <c r="O81" s="685">
        <v>11.621578254869888</v>
      </c>
      <c r="P81" s="685">
        <v>12.952962670819595</v>
      </c>
      <c r="Q81" s="685">
        <v>18.655141628114563</v>
      </c>
    </row>
    <row r="82" spans="1:17">
      <c r="A82" s="629">
        <v>38838</v>
      </c>
      <c r="B82" s="690">
        <v>10.336989374414053</v>
      </c>
      <c r="C82" s="690">
        <v>14.75181354491944</v>
      </c>
      <c r="D82" s="690">
        <v>15.24322330575321</v>
      </c>
      <c r="E82" s="690">
        <v>7.8715283554879276</v>
      </c>
      <c r="F82" s="657">
        <v>2.63939293962193E-2</v>
      </c>
      <c r="G82" s="657">
        <v>1.7365418010419156</v>
      </c>
      <c r="H82" s="657">
        <v>3.5930561162696844</v>
      </c>
      <c r="I82" s="657">
        <v>-0.17209334342948501</v>
      </c>
      <c r="J82" s="657">
        <v>10.70620024830203</v>
      </c>
      <c r="K82" s="657">
        <v>15.237091675447839</v>
      </c>
      <c r="L82" s="657">
        <v>13.640389725420752</v>
      </c>
      <c r="M82" s="657">
        <v>8.3289758721147322</v>
      </c>
      <c r="N82" s="685">
        <v>15.834053054075136</v>
      </c>
      <c r="O82" s="685">
        <v>11.686837164459332</v>
      </c>
      <c r="P82" s="685">
        <v>12.869479463738376</v>
      </c>
      <c r="Q82" s="685">
        <v>17.996684979481596</v>
      </c>
    </row>
    <row r="83" spans="1:17">
      <c r="A83" s="629">
        <v>38869</v>
      </c>
      <c r="B83" s="690">
        <v>10.248341797484583</v>
      </c>
      <c r="C83" s="690">
        <v>14.078251709687507</v>
      </c>
      <c r="D83" s="690">
        <v>15.744202195900725</v>
      </c>
      <c r="E83" s="690">
        <v>7.9469760483173868</v>
      </c>
      <c r="F83" s="657">
        <v>-0.85757635727950421</v>
      </c>
      <c r="G83" s="657">
        <v>-4.5659595220677733</v>
      </c>
      <c r="H83" s="657">
        <v>3.286567939724609</v>
      </c>
      <c r="I83" s="657">
        <v>0.95848848434698231</v>
      </c>
      <c r="J83" s="657">
        <v>8.4813050382560942</v>
      </c>
      <c r="K83" s="657">
        <v>12.496407013509653</v>
      </c>
      <c r="L83" s="657">
        <v>14.066422781722988</v>
      </c>
      <c r="M83" s="657">
        <v>6.6661809704211015</v>
      </c>
      <c r="N83" s="685">
        <v>15.079408739977222</v>
      </c>
      <c r="O83" s="685">
        <v>11.362312668699968</v>
      </c>
      <c r="P83" s="685">
        <v>12.603501301159223</v>
      </c>
      <c r="Q83" s="685">
        <v>17.147232784114887</v>
      </c>
    </row>
    <row r="84" spans="1:17">
      <c r="A84" s="629">
        <v>38899</v>
      </c>
      <c r="B84" s="690">
        <v>10.476779784187446</v>
      </c>
      <c r="C84" s="690">
        <v>14.373216038066778</v>
      </c>
      <c r="D84" s="690">
        <v>16.069937482182407</v>
      </c>
      <c r="E84" s="690">
        <v>8.0946146990340271</v>
      </c>
      <c r="F84" s="657">
        <v>2.2290238871515022</v>
      </c>
      <c r="G84" s="657">
        <v>2.0951772596614413</v>
      </c>
      <c r="H84" s="657">
        <v>2.0689221481574562</v>
      </c>
      <c r="I84" s="657">
        <v>1.8577965985929934</v>
      </c>
      <c r="J84" s="657">
        <v>1.1987880384665919</v>
      </c>
      <c r="K84" s="657">
        <v>14.001426533523562</v>
      </c>
      <c r="L84" s="657">
        <v>17.250595969081854</v>
      </c>
      <c r="M84" s="657">
        <v>-6.0480060480060462</v>
      </c>
      <c r="N84" s="685">
        <v>12.880568892902607</v>
      </c>
      <c r="O84" s="685">
        <v>11.759476831648728</v>
      </c>
      <c r="P84" s="685">
        <v>12.687283529427024</v>
      </c>
      <c r="Q84" s="685">
        <v>13.323745441471049</v>
      </c>
    </row>
    <row r="85" spans="1:17">
      <c r="A85" s="629">
        <v>38930</v>
      </c>
      <c r="B85" s="690">
        <v>10.827278665277811</v>
      </c>
      <c r="C85" s="690">
        <v>14.296777111505074</v>
      </c>
      <c r="D85" s="690">
        <v>15.207580538865244</v>
      </c>
      <c r="E85" s="690">
        <v>8.5863816753181297</v>
      </c>
      <c r="F85" s="657">
        <v>3.3454829471491934</v>
      </c>
      <c r="G85" s="657">
        <v>-0.53181505349435032</v>
      </c>
      <c r="H85" s="657">
        <v>-5.366274413160002</v>
      </c>
      <c r="I85" s="657">
        <v>6.0752363709515134</v>
      </c>
      <c r="J85" s="657">
        <v>1.4763213395539128</v>
      </c>
      <c r="K85" s="657">
        <v>12.623972796826289</v>
      </c>
      <c r="L85" s="657">
        <v>11.75785797438882</v>
      </c>
      <c r="M85" s="657">
        <v>-4.0982115792664393</v>
      </c>
      <c r="N85" s="685">
        <v>10.501426970896972</v>
      </c>
      <c r="O85" s="685">
        <v>11.755002554364889</v>
      </c>
      <c r="P85" s="685">
        <v>12.614232594581065</v>
      </c>
      <c r="Q85" s="685">
        <v>9.5494732120049104</v>
      </c>
    </row>
    <row r="86" spans="1:17">
      <c r="A86" s="629">
        <v>38961</v>
      </c>
      <c r="B86" s="690">
        <v>10.920017668834792</v>
      </c>
      <c r="C86" s="690">
        <v>14.008107753548531</v>
      </c>
      <c r="D86" s="690">
        <v>15.367972989861089</v>
      </c>
      <c r="E86" s="690">
        <v>8.8414925791299712</v>
      </c>
      <c r="F86" s="657">
        <v>0.8565310492505076</v>
      </c>
      <c r="G86" s="657">
        <v>-2.0191219021260509</v>
      </c>
      <c r="H86" s="657">
        <v>1.054687500000004</v>
      </c>
      <c r="I86" s="657">
        <v>2.971110689676971</v>
      </c>
      <c r="J86" s="657">
        <v>4.7488226059654375</v>
      </c>
      <c r="K86" s="657">
        <v>6.750274122807026</v>
      </c>
      <c r="L86" s="657">
        <v>10.934819897084068</v>
      </c>
      <c r="M86" s="657">
        <v>4.5977011494252995</v>
      </c>
      <c r="N86" s="685">
        <v>8.8784333099897754</v>
      </c>
      <c r="O86" s="685">
        <v>10.897813633353771</v>
      </c>
      <c r="P86" s="685">
        <v>12.309362658573441</v>
      </c>
      <c r="Q86" s="685">
        <v>7.6651928647659435</v>
      </c>
    </row>
    <row r="87" spans="1:17">
      <c r="A87" s="629">
        <v>38991</v>
      </c>
      <c r="B87" s="690">
        <v>10.506783579455885</v>
      </c>
      <c r="C87" s="690">
        <v>13.536884253332865</v>
      </c>
      <c r="D87" s="690">
        <v>15.704599121580761</v>
      </c>
      <c r="E87" s="690">
        <v>8.5228753439436922</v>
      </c>
      <c r="F87" s="657">
        <v>-3.7841888347695383</v>
      </c>
      <c r="G87" s="657">
        <v>-3.3639340052641744</v>
      </c>
      <c r="H87" s="657">
        <v>2.1904393763690182</v>
      </c>
      <c r="I87" s="657">
        <v>-3.6036589109214852</v>
      </c>
      <c r="J87" s="657">
        <v>3.6947304663840241</v>
      </c>
      <c r="K87" s="657">
        <v>4.1297731045932551</v>
      </c>
      <c r="L87" s="657">
        <v>12.656249999999996</v>
      </c>
      <c r="M87" s="657">
        <v>4.3530271814979669</v>
      </c>
      <c r="N87" s="685">
        <v>7.6697076449943182</v>
      </c>
      <c r="O87" s="685">
        <v>10.315562489082694</v>
      </c>
      <c r="P87" s="685">
        <v>12.220261162859362</v>
      </c>
      <c r="Q87" s="685">
        <v>6.1713970724809935</v>
      </c>
    </row>
    <row r="88" spans="1:17">
      <c r="A88" s="629">
        <v>39022</v>
      </c>
      <c r="B88" s="690">
        <v>10.423591238029767</v>
      </c>
      <c r="C88" s="690">
        <v>13.736524743882249</v>
      </c>
      <c r="D88" s="690">
        <v>15.975880180672497</v>
      </c>
      <c r="E88" s="690">
        <v>8.3149870967948942</v>
      </c>
      <c r="F88" s="657">
        <v>-0.79179646936656767</v>
      </c>
      <c r="G88" s="657">
        <v>1.4747890785889817</v>
      </c>
      <c r="H88" s="657">
        <v>1.7273988147774508</v>
      </c>
      <c r="I88" s="657">
        <v>-2.4391797223283591</v>
      </c>
      <c r="J88" s="657">
        <v>6.123299083587912</v>
      </c>
      <c r="K88" s="657">
        <v>7.1929824561403439</v>
      </c>
      <c r="L88" s="657">
        <v>17.95321637426898</v>
      </c>
      <c r="M88" s="657">
        <v>6.308119361554489</v>
      </c>
      <c r="N88" s="685">
        <v>6.9782585875287513</v>
      </c>
      <c r="O88" s="685">
        <v>10.083561463700383</v>
      </c>
      <c r="P88" s="685">
        <v>13.028094305006075</v>
      </c>
      <c r="Q88" s="685">
        <v>5.3494534614110636</v>
      </c>
    </row>
    <row r="89" spans="1:17">
      <c r="A89" s="629">
        <v>39052</v>
      </c>
      <c r="B89" s="690">
        <v>10.283118923818451</v>
      </c>
      <c r="C89" s="690">
        <v>14.501813290988228</v>
      </c>
      <c r="D89" s="690">
        <v>16.335278080126148</v>
      </c>
      <c r="E89" s="690">
        <v>7.838961006065138</v>
      </c>
      <c r="F89" s="657">
        <v>-1.3476383618998011</v>
      </c>
      <c r="G89" s="657">
        <v>5.5711947626841356</v>
      </c>
      <c r="H89" s="657">
        <v>2.249628160634602</v>
      </c>
      <c r="I89" s="657">
        <v>-5.724916770024163</v>
      </c>
      <c r="J89" s="657">
        <v>7.683518994572978</v>
      </c>
      <c r="K89" s="657">
        <v>14.628945123684945</v>
      </c>
      <c r="L89" s="657">
        <v>22.733020903072205</v>
      </c>
      <c r="M89" s="657">
        <v>4.5385450597176868</v>
      </c>
      <c r="N89" s="685">
        <v>6.9224786103189109</v>
      </c>
      <c r="O89" s="685">
        <v>11.14227739317259</v>
      </c>
      <c r="P89" s="685">
        <v>14.12823229788266</v>
      </c>
      <c r="Q89" s="685">
        <v>4.8551264526953668</v>
      </c>
    </row>
    <row r="90" spans="1:17">
      <c r="A90" s="629">
        <v>39083</v>
      </c>
      <c r="B90" s="690">
        <v>10.221747524405744</v>
      </c>
      <c r="C90" s="690">
        <v>15.098936199658459</v>
      </c>
      <c r="D90" s="690">
        <v>15.187779001705263</v>
      </c>
      <c r="E90" s="690">
        <v>7.5013461503822327</v>
      </c>
      <c r="F90" s="657">
        <v>-0.59681697612729334</v>
      </c>
      <c r="G90" s="657">
        <v>4.1175741039315241</v>
      </c>
      <c r="H90" s="657">
        <v>-7.0246681617067654</v>
      </c>
      <c r="I90" s="657">
        <v>-4.3068827032267016</v>
      </c>
      <c r="J90" s="657">
        <v>6.0938495293368256</v>
      </c>
      <c r="K90" s="657">
        <v>18.131288257229283</v>
      </c>
      <c r="L90" s="657">
        <v>10.67821067821067</v>
      </c>
      <c r="M90" s="657">
        <v>-1.7768301350391005</v>
      </c>
      <c r="N90" s="685">
        <v>6.6362131589567834</v>
      </c>
      <c r="O90" s="685">
        <v>12.232135957534103</v>
      </c>
      <c r="P90" s="685">
        <v>13.953659659352477</v>
      </c>
      <c r="Q90" s="685">
        <v>3.7281338989946096</v>
      </c>
    </row>
    <row r="91" spans="1:17">
      <c r="A91" s="629">
        <v>39114</v>
      </c>
      <c r="B91" s="690">
        <v>10.289937968197643</v>
      </c>
      <c r="C91" s="690">
        <v>14.595338565840192</v>
      </c>
      <c r="D91" s="690">
        <v>14.791748258505649</v>
      </c>
      <c r="E91" s="690">
        <v>7.7727407289054691</v>
      </c>
      <c r="F91" s="657">
        <v>0.66711140760506216</v>
      </c>
      <c r="G91" s="657">
        <v>-3.3353186420488212</v>
      </c>
      <c r="H91" s="657">
        <v>-2.6075619295958132</v>
      </c>
      <c r="I91" s="657">
        <v>3.6179450072358996</v>
      </c>
      <c r="J91" s="657">
        <v>6.0808435852372762</v>
      </c>
      <c r="K91" s="657">
        <v>10.543522680833687</v>
      </c>
      <c r="L91" s="657">
        <v>5.3745239102835569</v>
      </c>
      <c r="M91" s="657">
        <v>2.0669992872416079</v>
      </c>
      <c r="N91" s="685">
        <v>6.4312399412014303</v>
      </c>
      <c r="O91" s="685">
        <v>12.360843849976982</v>
      </c>
      <c r="P91" s="685">
        <v>13.355466778549999</v>
      </c>
      <c r="Q91" s="685">
        <v>3.1926069589711559</v>
      </c>
    </row>
    <row r="92" spans="1:17">
      <c r="A92" s="629">
        <v>39142</v>
      </c>
      <c r="B92" s="690">
        <v>10.289937968197643</v>
      </c>
      <c r="C92" s="690">
        <v>14.784187678522043</v>
      </c>
      <c r="D92" s="690">
        <v>15.118473621645331</v>
      </c>
      <c r="E92" s="690">
        <v>7.7564570541940752</v>
      </c>
      <c r="F92" s="657">
        <v>0</v>
      </c>
      <c r="G92" s="657">
        <v>1.2939001848428826</v>
      </c>
      <c r="H92" s="657">
        <v>2.208835341365452</v>
      </c>
      <c r="I92" s="657">
        <v>-0.2094972067039077</v>
      </c>
      <c r="J92" s="657">
        <v>2.4509471111413097</v>
      </c>
      <c r="K92" s="657">
        <v>7.8740157480315061</v>
      </c>
      <c r="L92" s="657">
        <v>6.2556537471296334</v>
      </c>
      <c r="M92" s="657">
        <v>-1.3189696844140775</v>
      </c>
      <c r="N92" s="685">
        <v>5.75921358932401</v>
      </c>
      <c r="O92" s="685">
        <v>11.671738547459999</v>
      </c>
      <c r="P92" s="685">
        <v>12.844733069073106</v>
      </c>
      <c r="Q92" s="685">
        <v>2.4531289441678017</v>
      </c>
    </row>
    <row r="93" spans="1:17">
      <c r="A93" s="629">
        <v>39173</v>
      </c>
      <c r="B93" s="690">
        <v>10.433137900160633</v>
      </c>
      <c r="C93" s="690">
        <v>14.955051161424672</v>
      </c>
      <c r="D93" s="690">
        <v>15.098672084485351</v>
      </c>
      <c r="E93" s="690">
        <v>7.8215917530396508</v>
      </c>
      <c r="F93" s="657">
        <v>1.391650099403583</v>
      </c>
      <c r="G93" s="657">
        <v>1.1557177615571894</v>
      </c>
      <c r="H93" s="657">
        <v>-0.13097576948263912</v>
      </c>
      <c r="I93" s="657">
        <v>0.83974807557731512</v>
      </c>
      <c r="J93" s="657">
        <v>0.95677994061365446</v>
      </c>
      <c r="K93" s="657">
        <v>3.1381791118829132</v>
      </c>
      <c r="L93" s="657">
        <v>2.6106849683757316</v>
      </c>
      <c r="M93" s="657">
        <v>-0.8053968472499754</v>
      </c>
      <c r="N93" s="685">
        <v>4.8633034383937987</v>
      </c>
      <c r="O93" s="685">
        <v>10.435737614425705</v>
      </c>
      <c r="P93" s="685">
        <v>12.036384906471183</v>
      </c>
      <c r="Q93" s="685">
        <v>1.7288552960087773</v>
      </c>
    </row>
    <row r="94" spans="1:17">
      <c r="A94" s="629">
        <v>39203</v>
      </c>
      <c r="B94" s="690">
        <v>10.443366466729417</v>
      </c>
      <c r="C94" s="690">
        <v>14.79138193043373</v>
      </c>
      <c r="D94" s="690">
        <v>14.818480333671619</v>
      </c>
      <c r="E94" s="690">
        <v>7.8764134579013465</v>
      </c>
      <c r="F94" s="657">
        <v>9.8039215686269957E-2</v>
      </c>
      <c r="G94" s="657">
        <v>-1.0944076969332863</v>
      </c>
      <c r="H94" s="657">
        <v>-1.8557377049180548</v>
      </c>
      <c r="I94" s="657">
        <v>0.70090215128385736</v>
      </c>
      <c r="J94" s="657">
        <v>1.0290916287354155</v>
      </c>
      <c r="K94" s="657">
        <v>0.26822726164348326</v>
      </c>
      <c r="L94" s="657">
        <v>-2.7864380358534855</v>
      </c>
      <c r="M94" s="657">
        <v>6.2060405461323839E-2</v>
      </c>
      <c r="N94" s="685">
        <v>4.0812975910776474</v>
      </c>
      <c r="O94" s="685">
        <v>9.1003572219603335</v>
      </c>
      <c r="P94" s="685">
        <v>10.560835940728483</v>
      </c>
      <c r="Q94" s="685">
        <v>1.0914816849713176</v>
      </c>
    </row>
    <row r="95" spans="1:17">
      <c r="A95" s="629">
        <v>39234</v>
      </c>
      <c r="B95" s="690">
        <v>10.638391135974249</v>
      </c>
      <c r="C95" s="690">
        <v>15.319260164453954</v>
      </c>
      <c r="D95" s="690">
        <v>14.966991862371476</v>
      </c>
      <c r="E95" s="690">
        <v>8.0099395905347777</v>
      </c>
      <c r="F95" s="657">
        <v>1.8674502122102452</v>
      </c>
      <c r="G95" s="657">
        <v>3.5688229571984675</v>
      </c>
      <c r="H95" s="657">
        <v>1.0022048506714807</v>
      </c>
      <c r="I95" s="657">
        <v>1.6952656605333782</v>
      </c>
      <c r="J95" s="657">
        <v>3.8059751147781005</v>
      </c>
      <c r="K95" s="657">
        <v>8.8150750558926756</v>
      </c>
      <c r="L95" s="657">
        <v>-4.9364859766067344</v>
      </c>
      <c r="M95" s="657">
        <v>0.79229560822348444</v>
      </c>
      <c r="N95" s="685">
        <v>3.7152016197064355</v>
      </c>
      <c r="O95" s="685">
        <v>8.809470250815421</v>
      </c>
      <c r="P95" s="685">
        <v>8.8374155972243997</v>
      </c>
      <c r="Q95" s="685">
        <v>0.63562187260514824</v>
      </c>
    </row>
    <row r="96" spans="1:17">
      <c r="A96" s="629">
        <v>39264</v>
      </c>
      <c r="B96" s="690">
        <v>10.696353013197363</v>
      </c>
      <c r="C96" s="690">
        <v>15.275195371494856</v>
      </c>
      <c r="D96" s="690">
        <v>14.927388788051516</v>
      </c>
      <c r="E96" s="690">
        <v>8.0701891869669353</v>
      </c>
      <c r="F96" s="657">
        <v>0.54483686943144372</v>
      </c>
      <c r="G96" s="657">
        <v>-0.2876430877604898</v>
      </c>
      <c r="H96" s="657">
        <v>-0.26460276509888198</v>
      </c>
      <c r="I96" s="657">
        <v>0.75218540353729613</v>
      </c>
      <c r="J96" s="657">
        <v>2.0958083832335399</v>
      </c>
      <c r="K96" s="657">
        <v>6.2754176312331875</v>
      </c>
      <c r="L96" s="657">
        <v>-7.1098515186987843</v>
      </c>
      <c r="M96" s="657">
        <v>-0.30175015087508222</v>
      </c>
      <c r="N96" s="685">
        <v>3.790057980133922</v>
      </c>
      <c r="O96" s="685">
        <v>8.1793050510893348</v>
      </c>
      <c r="P96" s="685">
        <v>6.6772572652081559</v>
      </c>
      <c r="Q96" s="685">
        <v>1.1574808502923459</v>
      </c>
    </row>
    <row r="97" spans="1:17">
      <c r="A97" s="629">
        <v>39295</v>
      </c>
      <c r="B97" s="690">
        <v>10.985480494875018</v>
      </c>
      <c r="C97" s="690">
        <v>15.538684847760484</v>
      </c>
      <c r="D97" s="690">
        <v>15.27490576520918</v>
      </c>
      <c r="E97" s="690">
        <v>8.3068452594391964</v>
      </c>
      <c r="F97" s="657">
        <v>2.7030473033278146</v>
      </c>
      <c r="G97" s="657">
        <v>1.7249499587895758</v>
      </c>
      <c r="H97" s="657">
        <v>2.3280493466870134</v>
      </c>
      <c r="I97" s="657">
        <v>2.9324724239978424</v>
      </c>
      <c r="J97" s="657">
        <v>1.4611412016626779</v>
      </c>
      <c r="K97" s="657">
        <v>8.6866272487105292</v>
      </c>
      <c r="L97" s="657">
        <v>0.44270833333334136</v>
      </c>
      <c r="M97" s="657">
        <v>-3.2555787344332829</v>
      </c>
      <c r="N97" s="685">
        <v>3.7857066708561753</v>
      </c>
      <c r="O97" s="685">
        <v>7.8781703522154674</v>
      </c>
      <c r="P97" s="685">
        <v>5.7329417467423349</v>
      </c>
      <c r="Q97" s="685">
        <v>1.2534977364242199</v>
      </c>
    </row>
    <row r="98" spans="1:17">
      <c r="A98" s="629">
        <v>39326</v>
      </c>
      <c r="B98" s="690">
        <v>11.114360433641709</v>
      </c>
      <c r="C98" s="690">
        <v>15.229332015557834</v>
      </c>
      <c r="D98" s="690">
        <v>15.084811008473364</v>
      </c>
      <c r="E98" s="690">
        <v>8.5950663018308742</v>
      </c>
      <c r="F98" s="657">
        <v>1.1731843575419032</v>
      </c>
      <c r="G98" s="657">
        <v>-1.9908559523120515</v>
      </c>
      <c r="H98" s="657">
        <v>-1.2444905366865437</v>
      </c>
      <c r="I98" s="657">
        <v>3.469681129116589</v>
      </c>
      <c r="J98" s="657">
        <v>1.7796927688273079</v>
      </c>
      <c r="K98" s="657">
        <v>8.7179816395968412</v>
      </c>
      <c r="L98" s="657">
        <v>-1.8425460636515871</v>
      </c>
      <c r="M98" s="657">
        <v>-2.7871569771011009</v>
      </c>
      <c r="N98" s="685">
        <v>3.5239090467116423</v>
      </c>
      <c r="O98" s="685">
        <v>8.0399890440975117</v>
      </c>
      <c r="P98" s="685">
        <v>4.6566978545382618</v>
      </c>
      <c r="Q98" s="685">
        <v>0.58568968642377195</v>
      </c>
    </row>
    <row r="99" spans="1:17">
      <c r="A99" s="629">
        <v>39356</v>
      </c>
      <c r="B99" s="690">
        <v>10.790455825630186</v>
      </c>
      <c r="C99" s="690">
        <v>14.872317264440239</v>
      </c>
      <c r="D99" s="690">
        <v>14.342253364974086</v>
      </c>
      <c r="E99" s="690">
        <v>8.3589530185156597</v>
      </c>
      <c r="F99" s="657">
        <v>-2.9142892201975563</v>
      </c>
      <c r="G99" s="657">
        <v>-2.3442574549749038</v>
      </c>
      <c r="H99" s="657">
        <v>-4.9225518508794881</v>
      </c>
      <c r="I99" s="657">
        <v>-2.7470792548152754</v>
      </c>
      <c r="J99" s="657">
        <v>2.6998961578400769</v>
      </c>
      <c r="K99" s="657">
        <v>9.8651431608317317</v>
      </c>
      <c r="L99" s="657">
        <v>-8.6748203253057454</v>
      </c>
      <c r="M99" s="657">
        <v>-1.9233218698254777</v>
      </c>
      <c r="N99" s="685">
        <v>3.4390355324293425</v>
      </c>
      <c r="O99" s="685">
        <v>8.498637706323354</v>
      </c>
      <c r="P99" s="685">
        <v>2.8427185770175609</v>
      </c>
      <c r="Q99" s="685">
        <v>4.3453969830489561E-2</v>
      </c>
    </row>
    <row r="100" spans="1:17">
      <c r="A100" s="629">
        <v>39387</v>
      </c>
      <c r="B100" s="690">
        <v>10.697034917635284</v>
      </c>
      <c r="C100" s="690">
        <v>14.392100949334958</v>
      </c>
      <c r="D100" s="690">
        <v>13.846224859116566</v>
      </c>
      <c r="E100" s="690">
        <v>8.4219165607330506</v>
      </c>
      <c r="F100" s="657">
        <v>-0.86577350859454039</v>
      </c>
      <c r="G100" s="657">
        <v>-3.2289273189019427</v>
      </c>
      <c r="H100" s="657">
        <v>-3.4585116664365692</v>
      </c>
      <c r="I100" s="657">
        <v>0.7532467532467555</v>
      </c>
      <c r="J100" s="657">
        <v>2.6233154520476236</v>
      </c>
      <c r="K100" s="657">
        <v>4.7725040916530137</v>
      </c>
      <c r="L100" s="657">
        <v>-13.330441249380257</v>
      </c>
      <c r="M100" s="657">
        <v>1.2859847248515102</v>
      </c>
      <c r="N100" s="685">
        <v>3.155560483423884</v>
      </c>
      <c r="O100" s="685">
        <v>8.2906196381642978</v>
      </c>
      <c r="P100" s="685">
        <v>0.26059639029828879</v>
      </c>
      <c r="Q100" s="685">
        <v>-0.35652525434006666</v>
      </c>
    </row>
    <row r="101" spans="1:17">
      <c r="A101" s="629">
        <v>39417</v>
      </c>
      <c r="B101" s="690">
        <v>10.703172057576555</v>
      </c>
      <c r="C101" s="690">
        <v>14.290482141082347</v>
      </c>
      <c r="D101" s="690">
        <v>13.71850494443469</v>
      </c>
      <c r="E101" s="690">
        <v>8.4604545908833479</v>
      </c>
      <c r="F101" s="657">
        <v>5.7372346528980336E-2</v>
      </c>
      <c r="G101" s="657">
        <v>-0.70607348162956984</v>
      </c>
      <c r="H101" s="657">
        <v>-0.92241687522345261</v>
      </c>
      <c r="I101" s="657">
        <v>0.45759216292856447</v>
      </c>
      <c r="J101" s="657">
        <v>4.0848806366048054</v>
      </c>
      <c r="K101" s="657">
        <v>-1.4572739675058926</v>
      </c>
      <c r="L101" s="657">
        <v>-16.019152675919738</v>
      </c>
      <c r="M101" s="657">
        <v>7.9282647832710191</v>
      </c>
      <c r="N101" s="685">
        <v>2.8833436204920191</v>
      </c>
      <c r="O101" s="685">
        <v>6.9677280781828612</v>
      </c>
      <c r="P101" s="685">
        <v>-2.8379999891410228</v>
      </c>
      <c r="Q101" s="685">
        <v>-6.5460038604642196E-2</v>
      </c>
    </row>
    <row r="102" spans="1:17">
      <c r="A102" s="629">
        <v>39448</v>
      </c>
      <c r="B102" s="690">
        <v>10.88933196912844</v>
      </c>
      <c r="C102" s="690">
        <v>14.827353189992179</v>
      </c>
      <c r="D102" s="690">
        <v>14.389777054158039</v>
      </c>
      <c r="E102" s="690">
        <v>8.4452564944860491</v>
      </c>
      <c r="F102" s="657">
        <v>1.7392966360856157</v>
      </c>
      <c r="G102" s="657">
        <v>3.7568434963186639</v>
      </c>
      <c r="H102" s="657">
        <v>4.8931870669745958</v>
      </c>
      <c r="I102" s="657">
        <v>-0.17963687688455562</v>
      </c>
      <c r="J102" s="657">
        <v>6.5310206804536266</v>
      </c>
      <c r="K102" s="657">
        <v>-1.7986896962477608</v>
      </c>
      <c r="L102" s="657">
        <v>-5.2542372881355819</v>
      </c>
      <c r="M102" s="657">
        <v>12.583212735166462</v>
      </c>
      <c r="N102" s="685">
        <v>2.9344493382405403</v>
      </c>
      <c r="O102" s="685">
        <v>5.3477890120599341</v>
      </c>
      <c r="P102" s="685">
        <v>-4.046666199861038</v>
      </c>
      <c r="Q102" s="685">
        <v>1.0488276325741426</v>
      </c>
    </row>
    <row r="103" spans="1:17">
      <c r="A103" s="629">
        <v>39479</v>
      </c>
      <c r="B103" s="690">
        <v>10.852509129480815</v>
      </c>
      <c r="C103" s="690">
        <v>15.052173562232477</v>
      </c>
      <c r="D103" s="690">
        <v>15.065999548171378</v>
      </c>
      <c r="E103" s="690">
        <v>8.3328991389774298</v>
      </c>
      <c r="F103" s="657">
        <v>-0.33815517565282144</v>
      </c>
      <c r="G103" s="657">
        <v>1.5162542455118853</v>
      </c>
      <c r="H103" s="657">
        <v>4.6993257190036859</v>
      </c>
      <c r="I103" s="657">
        <v>-1.3304196927823084</v>
      </c>
      <c r="J103" s="657">
        <v>5.4671968190854923</v>
      </c>
      <c r="K103" s="657">
        <v>3.1300061614294368</v>
      </c>
      <c r="L103" s="657">
        <v>1.8540829986612799</v>
      </c>
      <c r="M103" s="657">
        <v>7.2067039106145563</v>
      </c>
      <c r="N103" s="685">
        <v>2.8987564280333071</v>
      </c>
      <c r="O103" s="685">
        <v>4.7579522471172098</v>
      </c>
      <c r="P103" s="685">
        <v>-4.290289184158425</v>
      </c>
      <c r="Q103" s="685">
        <v>1.4621731226401908</v>
      </c>
    </row>
    <row r="104" spans="1:17">
      <c r="A104" s="629">
        <v>39508</v>
      </c>
      <c r="B104" s="690">
        <v>10.969114788364964</v>
      </c>
      <c r="C104" s="690">
        <v>14.143899258381673</v>
      </c>
      <c r="D104" s="690">
        <v>13.885827933436527</v>
      </c>
      <c r="E104" s="690">
        <v>8.8018689706655788</v>
      </c>
      <c r="F104" s="657">
        <v>1.074458058435444</v>
      </c>
      <c r="G104" s="657">
        <v>-6.0341737364081593</v>
      </c>
      <c r="H104" s="657">
        <v>-7.8333442859959028</v>
      </c>
      <c r="I104" s="657">
        <v>5.627931214174021</v>
      </c>
      <c r="J104" s="657">
        <v>6.6003976143141267</v>
      </c>
      <c r="K104" s="657">
        <v>-4.3309002433090011</v>
      </c>
      <c r="L104" s="657">
        <v>-8.1532416502946923</v>
      </c>
      <c r="M104" s="657">
        <v>13.477956613016092</v>
      </c>
      <c r="N104" s="685">
        <v>3.2390230082323868</v>
      </c>
      <c r="O104" s="685">
        <v>3.7299992169350809</v>
      </c>
      <c r="P104" s="685">
        <v>-5.4142643604526937</v>
      </c>
      <c r="Q104" s="685">
        <v>2.6491734981857169</v>
      </c>
    </row>
    <row r="105" spans="1:17">
      <c r="A105" s="629">
        <v>39539</v>
      </c>
      <c r="B105" s="690">
        <v>11.134817566779278</v>
      </c>
      <c r="C105" s="690">
        <v>14.357928252754434</v>
      </c>
      <c r="D105" s="690">
        <v>14.370965593856058</v>
      </c>
      <c r="E105" s="690">
        <v>8.9223681635298959</v>
      </c>
      <c r="F105" s="657">
        <v>1.5106303618052781</v>
      </c>
      <c r="G105" s="657">
        <v>1.5132248219735258</v>
      </c>
      <c r="H105" s="657">
        <v>3.4937611408199731</v>
      </c>
      <c r="I105" s="657">
        <v>1.3690182535767197</v>
      </c>
      <c r="J105" s="657">
        <v>6.7254901960784181</v>
      </c>
      <c r="K105" s="657">
        <v>-3.9927841250751981</v>
      </c>
      <c r="L105" s="657">
        <v>-4.8196721311475361</v>
      </c>
      <c r="M105" s="657">
        <v>14.07356002775852</v>
      </c>
      <c r="N105" s="685">
        <v>3.7177169983885565</v>
      </c>
      <c r="O105" s="685">
        <v>3.1109907789712716</v>
      </c>
      <c r="P105" s="685">
        <v>-6.0013425107081009</v>
      </c>
      <c r="Q105" s="685">
        <v>3.8528131251155644</v>
      </c>
    </row>
    <row r="106" spans="1:17">
      <c r="A106" s="629">
        <v>39569</v>
      </c>
      <c r="B106" s="690">
        <v>11.424626952894851</v>
      </c>
      <c r="C106" s="690">
        <v>14.935266968667523</v>
      </c>
      <c r="D106" s="690">
        <v>14.909567404607534</v>
      </c>
      <c r="E106" s="690">
        <v>9.1052881094545555</v>
      </c>
      <c r="F106" s="657">
        <v>2.6027313368852978</v>
      </c>
      <c r="G106" s="657">
        <v>4.0210447200300843</v>
      </c>
      <c r="H106" s="657">
        <v>3.7478470547709195</v>
      </c>
      <c r="I106" s="657">
        <v>2.050127752767962</v>
      </c>
      <c r="J106" s="657">
        <v>9.3960169768201034</v>
      </c>
      <c r="K106" s="657">
        <v>0.97276264591441586</v>
      </c>
      <c r="L106" s="657">
        <v>0.61468564174519458</v>
      </c>
      <c r="M106" s="657">
        <v>15.60195713596579</v>
      </c>
      <c r="N106" s="685">
        <v>4.4124366310567602</v>
      </c>
      <c r="O106" s="685">
        <v>3.1706618776190383</v>
      </c>
      <c r="P106" s="685">
        <v>-5.7368952204998926</v>
      </c>
      <c r="Q106" s="685">
        <v>5.1160940406553026</v>
      </c>
    </row>
    <row r="107" spans="1:17">
      <c r="A107" s="629">
        <v>39600</v>
      </c>
      <c r="B107" s="690">
        <v>11.94832956121664</v>
      </c>
      <c r="C107" s="690">
        <v>15.34803717210071</v>
      </c>
      <c r="D107" s="690">
        <v>15.657075432396807</v>
      </c>
      <c r="E107" s="690">
        <v>9.6149671279211937</v>
      </c>
      <c r="F107" s="657">
        <v>4.5839799450877479</v>
      </c>
      <c r="G107" s="657">
        <v>2.7637283236994112</v>
      </c>
      <c r="H107" s="657">
        <v>5.0136131217212183</v>
      </c>
      <c r="I107" s="657">
        <v>5.5976154992548617</v>
      </c>
      <c r="J107" s="657">
        <v>12.313313249150704</v>
      </c>
      <c r="K107" s="657">
        <v>0.18784854710887852</v>
      </c>
      <c r="L107" s="657">
        <v>4.6107031818482573</v>
      </c>
      <c r="M107" s="657">
        <v>20.037948092430714</v>
      </c>
      <c r="N107" s="685">
        <v>5.1302490022557645</v>
      </c>
      <c r="O107" s="685">
        <v>2.4513528180479085</v>
      </c>
      <c r="P107" s="685">
        <v>-4.9663796154299913</v>
      </c>
      <c r="Q107" s="685">
        <v>6.7035477512990482</v>
      </c>
    </row>
    <row r="108" spans="1:17">
      <c r="A108" s="629">
        <v>39630</v>
      </c>
      <c r="B108" s="690">
        <v>12.243594182835565</v>
      </c>
      <c r="C108" s="690">
        <v>15.588145329653349</v>
      </c>
      <c r="D108" s="690">
        <v>15.236292767747216</v>
      </c>
      <c r="E108" s="690">
        <v>9.9129583751397057</v>
      </c>
      <c r="F108" s="657">
        <v>2.471179089145072</v>
      </c>
      <c r="G108" s="657">
        <v>1.5644225698716805</v>
      </c>
      <c r="H108" s="657">
        <v>-2.6874920956114812</v>
      </c>
      <c r="I108" s="657">
        <v>3.0992435361860595</v>
      </c>
      <c r="J108" s="657">
        <v>14.465128139742456</v>
      </c>
      <c r="K108" s="657">
        <v>2.048746026139153</v>
      </c>
      <c r="L108" s="657">
        <v>2.0693771970551125</v>
      </c>
      <c r="M108" s="657">
        <v>22.834274952919024</v>
      </c>
      <c r="N108" s="685">
        <v>6.1752319501131598</v>
      </c>
      <c r="O108" s="685">
        <v>2.1019291678664085</v>
      </c>
      <c r="P108" s="685">
        <v>-4.2063235135426851</v>
      </c>
      <c r="Q108" s="685">
        <v>8.6319008440354779</v>
      </c>
    </row>
    <row r="109" spans="1:17">
      <c r="A109" s="629">
        <v>39661</v>
      </c>
      <c r="B109" s="690">
        <v>12.360199841719714</v>
      </c>
      <c r="C109" s="690">
        <v>15.619620181766994</v>
      </c>
      <c r="D109" s="690">
        <v>15.605591435780857</v>
      </c>
      <c r="E109" s="690">
        <v>10.017173893292629</v>
      </c>
      <c r="F109" s="657">
        <v>0.95238095238095755</v>
      </c>
      <c r="G109" s="657">
        <v>0.20191531094959775</v>
      </c>
      <c r="H109" s="657">
        <v>2.4238092143739021</v>
      </c>
      <c r="I109" s="657">
        <v>1.0513059190713534</v>
      </c>
      <c r="J109" s="657">
        <v>12.513966480446935</v>
      </c>
      <c r="K109" s="657">
        <v>0.52086347589561022</v>
      </c>
      <c r="L109" s="657">
        <v>2.1648949961109545</v>
      </c>
      <c r="M109" s="657">
        <v>20.58938839519082</v>
      </c>
      <c r="N109" s="685">
        <v>7.131967346056121</v>
      </c>
      <c r="O109" s="685">
        <v>1.4279952417176851</v>
      </c>
      <c r="P109" s="685">
        <v>-4.0613134276838325</v>
      </c>
      <c r="Q109" s="685">
        <v>10.716051047002797</v>
      </c>
    </row>
    <row r="110" spans="1:17">
      <c r="A110" s="629">
        <v>39692</v>
      </c>
      <c r="B110" s="690">
        <v>12.536131186702814</v>
      </c>
      <c r="C110" s="690">
        <v>15.99462056266381</v>
      </c>
      <c r="D110" s="690">
        <v>15.919445799766551</v>
      </c>
      <c r="E110" s="690">
        <v>10.105105736734156</v>
      </c>
      <c r="F110" s="657">
        <v>1.4233697451175051</v>
      </c>
      <c r="G110" s="657">
        <v>2.400829063273636</v>
      </c>
      <c r="H110" s="657">
        <v>2.0111660956731292</v>
      </c>
      <c r="I110" s="657">
        <v>0.87781089135734702</v>
      </c>
      <c r="J110" s="657">
        <v>12.792195840235596</v>
      </c>
      <c r="K110" s="657">
        <v>5.0250959551225254</v>
      </c>
      <c r="L110" s="657">
        <v>5.5329482803885313</v>
      </c>
      <c r="M110" s="657">
        <v>17.568676981370366</v>
      </c>
      <c r="N110" s="685">
        <v>8.0926290788372874</v>
      </c>
      <c r="O110" s="685">
        <v>1.1610986325401718</v>
      </c>
      <c r="P110" s="685">
        <v>-3.4577197739868857</v>
      </c>
      <c r="Q110" s="685">
        <v>12.565745756794236</v>
      </c>
    </row>
    <row r="111" spans="1:17">
      <c r="A111" s="629">
        <v>39722</v>
      </c>
      <c r="B111" s="690">
        <v>12.435891234328723</v>
      </c>
      <c r="C111" s="690">
        <v>15.854332650385864</v>
      </c>
      <c r="D111" s="690">
        <v>15.970929796382505</v>
      </c>
      <c r="E111" s="690">
        <v>10.048112875244279</v>
      </c>
      <c r="F111" s="657">
        <v>-0.79960835509137218</v>
      </c>
      <c r="G111" s="657">
        <v>-0.87709434386596175</v>
      </c>
      <c r="H111" s="657">
        <v>0.32340319671623535</v>
      </c>
      <c r="I111" s="657">
        <v>-0.5640006445721486</v>
      </c>
      <c r="J111" s="657">
        <v>15.248988877654204</v>
      </c>
      <c r="K111" s="657">
        <v>6.6029749667432567</v>
      </c>
      <c r="L111" s="657">
        <v>11.355791798978315</v>
      </c>
      <c r="M111" s="657">
        <v>20.207792207792206</v>
      </c>
      <c r="N111" s="685">
        <v>9.1500557437618184</v>
      </c>
      <c r="O111" s="685">
        <v>0.95464793268648895</v>
      </c>
      <c r="P111" s="685">
        <v>-1.839495825759476</v>
      </c>
      <c r="Q111" s="685">
        <v>14.512962837609159</v>
      </c>
    </row>
    <row r="112" spans="1:17">
      <c r="A112" s="629">
        <v>39753</v>
      </c>
      <c r="B112" s="690">
        <v>12.439982660956234</v>
      </c>
      <c r="C112" s="690">
        <v>15.826454924228068</v>
      </c>
      <c r="D112" s="690">
        <v>15.942217567500533</v>
      </c>
      <c r="E112" s="690">
        <v>10.051369610186557</v>
      </c>
      <c r="F112" s="657">
        <v>3.2900148050641842E-2</v>
      </c>
      <c r="G112" s="657">
        <v>-0.17583664208734062</v>
      </c>
      <c r="H112" s="657">
        <v>-0.17977806707581379</v>
      </c>
      <c r="I112" s="657">
        <v>3.2411408815895673E-2</v>
      </c>
      <c r="J112" s="657">
        <v>16.293746414228323</v>
      </c>
      <c r="K112" s="657">
        <v>9.9662584353911843</v>
      </c>
      <c r="L112" s="657">
        <v>15.137647479442268</v>
      </c>
      <c r="M112" s="657">
        <v>19.347770043825712</v>
      </c>
      <c r="N112" s="685">
        <v>10.288490476804681</v>
      </c>
      <c r="O112" s="685">
        <v>1.3853721150615979</v>
      </c>
      <c r="P112" s="685">
        <v>0.48900024780417034</v>
      </c>
      <c r="Q112" s="685">
        <v>16.077375150022863</v>
      </c>
    </row>
    <row r="113" spans="1:17">
      <c r="A113" s="629">
        <v>39783</v>
      </c>
      <c r="B113" s="690">
        <v>12.523856906820273</v>
      </c>
      <c r="C113" s="690">
        <v>15.982929903307314</v>
      </c>
      <c r="D113" s="690">
        <v>16.339238387558144</v>
      </c>
      <c r="E113" s="690">
        <v>10.117589887346227</v>
      </c>
      <c r="F113" s="657">
        <v>0.67423121197172964</v>
      </c>
      <c r="G113" s="657">
        <v>0.98869253934881118</v>
      </c>
      <c r="H113" s="657">
        <v>2.4903738666003963</v>
      </c>
      <c r="I113" s="657">
        <v>0.65881844691652569</v>
      </c>
      <c r="J113" s="657">
        <v>17.010703363914363</v>
      </c>
      <c r="K113" s="657">
        <v>11.843181675162032</v>
      </c>
      <c r="L113" s="657">
        <v>19.103637413394896</v>
      </c>
      <c r="M113" s="657">
        <v>19.586835183165487</v>
      </c>
      <c r="N113" s="685">
        <v>11.35477374014399</v>
      </c>
      <c r="O113" s="685">
        <v>2.4497254098772197</v>
      </c>
      <c r="P113" s="685">
        <v>3.4523224104787689</v>
      </c>
      <c r="Q113" s="685">
        <v>17.042515312006657</v>
      </c>
    </row>
    <row r="114" spans="1:17">
      <c r="A114" s="629">
        <v>39814</v>
      </c>
      <c r="B114" s="690">
        <v>12.622733050318526</v>
      </c>
      <c r="C114" s="690">
        <v>16.060268111357978</v>
      </c>
      <c r="D114" s="690">
        <v>16.578836987193913</v>
      </c>
      <c r="E114" s="690">
        <v>10.208778465730035</v>
      </c>
      <c r="F114" s="657">
        <v>0.78950234128280161</v>
      </c>
      <c r="G114" s="657">
        <v>0.48388004276149965</v>
      </c>
      <c r="H114" s="657">
        <v>1.4664000484760469</v>
      </c>
      <c r="I114" s="657">
        <v>0.90128755364807001</v>
      </c>
      <c r="J114" s="657">
        <v>15.918341787212723</v>
      </c>
      <c r="K114" s="657">
        <v>8.3151382823871973</v>
      </c>
      <c r="L114" s="657">
        <v>15.212604926379514</v>
      </c>
      <c r="M114" s="657">
        <v>20.881804743235424</v>
      </c>
      <c r="N114" s="685">
        <v>12.128397640501516</v>
      </c>
      <c r="O114" s="685">
        <v>3.2945541567791516</v>
      </c>
      <c r="P114" s="685">
        <v>5.161496749856842</v>
      </c>
      <c r="Q114" s="685">
        <v>17.715419972609912</v>
      </c>
    </row>
    <row r="115" spans="1:17">
      <c r="A115" s="629">
        <v>39845</v>
      </c>
      <c r="B115" s="690">
        <v>12.714108244999672</v>
      </c>
      <c r="C115" s="690">
        <v>16.230232312771644</v>
      </c>
      <c r="D115" s="690">
        <v>16.617449984655877</v>
      </c>
      <c r="E115" s="690">
        <v>10.265771327219911</v>
      </c>
      <c r="F115" s="657">
        <v>0.72389390092377337</v>
      </c>
      <c r="G115" s="657">
        <v>1.0582899378464679</v>
      </c>
      <c r="H115" s="657">
        <v>0.2329053448790786</v>
      </c>
      <c r="I115" s="657">
        <v>0.55827307528707792</v>
      </c>
      <c r="J115" s="657">
        <v>17.153628652214881</v>
      </c>
      <c r="K115" s="657">
        <v>7.8265025690046715</v>
      </c>
      <c r="L115" s="657">
        <v>10.2976933692581</v>
      </c>
      <c r="M115" s="657">
        <v>23.195674830640911</v>
      </c>
      <c r="N115" s="685">
        <v>13.085966513167675</v>
      </c>
      <c r="O115" s="685">
        <v>3.6883437305678828</v>
      </c>
      <c r="P115" s="685">
        <v>5.876484533944593</v>
      </c>
      <c r="Q115" s="685">
        <v>19.008870438670499</v>
      </c>
    </row>
    <row r="116" spans="1:17">
      <c r="A116" s="629">
        <v>39873</v>
      </c>
      <c r="B116" s="690">
        <v>12.80411963080498</v>
      </c>
      <c r="C116" s="690">
        <v>16.29318201699893</v>
      </c>
      <c r="D116" s="690">
        <v>16.712497363023786</v>
      </c>
      <c r="E116" s="690">
        <v>10.363473375488278</v>
      </c>
      <c r="F116" s="657">
        <v>0.70796460176991782</v>
      </c>
      <c r="G116" s="657">
        <v>0.38785460992909232</v>
      </c>
      <c r="H116" s="657">
        <v>0.57197330791230272</v>
      </c>
      <c r="I116" s="657">
        <v>0.95172632580766714</v>
      </c>
      <c r="J116" s="657">
        <v>16.728832525177161</v>
      </c>
      <c r="K116" s="657">
        <v>15.195829094608355</v>
      </c>
      <c r="L116" s="657">
        <v>20.356506238859193</v>
      </c>
      <c r="M116" s="657">
        <v>17.741736556487432</v>
      </c>
      <c r="N116" s="685">
        <v>13.911698893861372</v>
      </c>
      <c r="O116" s="685">
        <v>5.2627075993960792</v>
      </c>
      <c r="P116" s="685">
        <v>8.2318346521577279</v>
      </c>
      <c r="Q116" s="685">
        <v>19.327932793279331</v>
      </c>
    </row>
    <row r="117" spans="1:17">
      <c r="A117" s="629">
        <v>39904</v>
      </c>
      <c r="B117" s="690">
        <v>12.885948163355259</v>
      </c>
      <c r="C117" s="690">
        <v>16.362426691648938</v>
      </c>
      <c r="D117" s="690">
        <v>16.893681428037606</v>
      </c>
      <c r="E117" s="690">
        <v>10.460632634599596</v>
      </c>
      <c r="F117" s="657">
        <v>0.63907972519571621</v>
      </c>
      <c r="G117" s="657">
        <v>0.42499172094047755</v>
      </c>
      <c r="H117" s="657">
        <v>1.0841232227487907</v>
      </c>
      <c r="I117" s="657">
        <v>0.93751636725501719</v>
      </c>
      <c r="J117" s="657">
        <v>15.726621348521045</v>
      </c>
      <c r="K117" s="657">
        <v>13.960916948515608</v>
      </c>
      <c r="L117" s="657">
        <v>17.554254219772623</v>
      </c>
      <c r="M117" s="657">
        <v>17.240540211704594</v>
      </c>
      <c r="N117" s="685">
        <v>14.644362445346113</v>
      </c>
      <c r="O117" s="685">
        <v>6.7411985699569659</v>
      </c>
      <c r="P117" s="685">
        <v>10.126783153766368</v>
      </c>
      <c r="Q117" s="685">
        <v>19.551318366488086</v>
      </c>
    </row>
    <row r="118" spans="1:17">
      <c r="A118" s="629">
        <v>39934</v>
      </c>
      <c r="B118" s="690">
        <v>13.151208989705749</v>
      </c>
      <c r="C118" s="690">
        <v>16.734729228078873</v>
      </c>
      <c r="D118" s="690">
        <v>17.277831248941236</v>
      </c>
      <c r="E118" s="690">
        <v>10.689689658873206</v>
      </c>
      <c r="F118" s="657">
        <v>2.0585278086468795</v>
      </c>
      <c r="G118" s="657">
        <v>2.2753503709810383</v>
      </c>
      <c r="H118" s="657">
        <v>2.2739260387974158</v>
      </c>
      <c r="I118" s="657">
        <v>2.1897052718970427</v>
      </c>
      <c r="J118" s="657">
        <v>15.112808881461154</v>
      </c>
      <c r="K118" s="657">
        <v>12.048410404624269</v>
      </c>
      <c r="L118" s="657">
        <v>15.884188857161829</v>
      </c>
      <c r="M118" s="657">
        <v>17.400894187779446</v>
      </c>
      <c r="N118" s="685">
        <v>15.103982162578886</v>
      </c>
      <c r="O118" s="685">
        <v>7.6646350077700696</v>
      </c>
      <c r="P118" s="685">
        <v>11.424363440677473</v>
      </c>
      <c r="Q118" s="685">
        <v>19.664511452131322</v>
      </c>
    </row>
    <row r="119" spans="1:17">
      <c r="A119" s="629">
        <v>39965</v>
      </c>
      <c r="B119" s="690">
        <v>13.40760505836329</v>
      </c>
      <c r="C119" s="690">
        <v>16.991024452432814</v>
      </c>
      <c r="D119" s="690">
        <v>17.520400079150999</v>
      </c>
      <c r="E119" s="690">
        <v>10.926345731345469</v>
      </c>
      <c r="F119" s="657">
        <v>1.9496007466555918</v>
      </c>
      <c r="G119" s="657">
        <v>1.5315170078994087</v>
      </c>
      <c r="H119" s="657">
        <v>1.4039310068190818</v>
      </c>
      <c r="I119" s="657">
        <v>2.2138722453539277</v>
      </c>
      <c r="J119" s="657">
        <v>12.213217669215831</v>
      </c>
      <c r="K119" s="657">
        <v>10.704869045526461</v>
      </c>
      <c r="L119" s="657">
        <v>11.900847350448968</v>
      </c>
      <c r="M119" s="657">
        <v>13.638929660155815</v>
      </c>
      <c r="N119" s="685">
        <v>15.06728492807293</v>
      </c>
      <c r="O119" s="685">
        <v>8.5689206368424262</v>
      </c>
      <c r="P119" s="685">
        <v>12.048050013541534</v>
      </c>
      <c r="Q119" s="685">
        <v>19.07548120316536</v>
      </c>
    </row>
    <row r="120" spans="1:17">
      <c r="A120" s="629">
        <v>39995</v>
      </c>
      <c r="B120" s="690">
        <v>13.709688724361406</v>
      </c>
      <c r="C120" s="690">
        <v>17.325557166326377</v>
      </c>
      <c r="D120" s="690">
        <v>17.961974357818569</v>
      </c>
      <c r="E120" s="690">
        <v>11.193397996612331</v>
      </c>
      <c r="F120" s="657">
        <v>2.2530770013223607</v>
      </c>
      <c r="G120" s="657">
        <v>1.9688790092092603</v>
      </c>
      <c r="H120" s="657">
        <v>2.5203435804701546</v>
      </c>
      <c r="I120" s="657">
        <v>2.44411326378538</v>
      </c>
      <c r="J120" s="657">
        <v>11.974380395433032</v>
      </c>
      <c r="K120" s="657">
        <v>11.145725164416749</v>
      </c>
      <c r="L120" s="657">
        <v>17.889401520566626</v>
      </c>
      <c r="M120" s="657">
        <v>12.916826370256802</v>
      </c>
      <c r="N120" s="685">
        <v>14.832318782947382</v>
      </c>
      <c r="O120" s="685">
        <v>9.351583272903067</v>
      </c>
      <c r="P120" s="685">
        <v>13.4017482990132</v>
      </c>
      <c r="Q120" s="685">
        <v>18.207456214973263</v>
      </c>
    </row>
    <row r="121" spans="1:17">
      <c r="A121" s="629">
        <v>40026</v>
      </c>
      <c r="B121" s="690">
        <v>13.890393400409938</v>
      </c>
      <c r="C121" s="690">
        <v>17.430773100534839</v>
      </c>
      <c r="D121" s="690">
        <v>17.839204827426691</v>
      </c>
      <c r="E121" s="690">
        <v>11.316068346104835</v>
      </c>
      <c r="F121" s="657">
        <v>1.3180800795821754</v>
      </c>
      <c r="G121" s="657">
        <v>0.60728744939273038</v>
      </c>
      <c r="H121" s="657">
        <v>-0.68349685811926464</v>
      </c>
      <c r="I121" s="657">
        <v>1.0959169818640389</v>
      </c>
      <c r="J121" s="657">
        <v>12.380006620324375</v>
      </c>
      <c r="K121" s="657">
        <v>11.595371063388791</v>
      </c>
      <c r="L121" s="657">
        <v>14.312904453749534</v>
      </c>
      <c r="M121" s="657">
        <v>12.966675697642918</v>
      </c>
      <c r="N121" s="685">
        <v>14.796479647964794</v>
      </c>
      <c r="O121" s="685">
        <v>10.315806428880622</v>
      </c>
      <c r="P121" s="685">
        <v>14.457099809982104</v>
      </c>
      <c r="Q121" s="685">
        <v>17.531835015980903</v>
      </c>
    </row>
    <row r="122" spans="1:17">
      <c r="A122" s="629">
        <v>40057</v>
      </c>
      <c r="B122" s="690">
        <v>13.983814308404842</v>
      </c>
      <c r="C122" s="690">
        <v>17.669981976598518</v>
      </c>
      <c r="D122" s="690">
        <v>18.085733965068449</v>
      </c>
      <c r="E122" s="690">
        <v>11.38608814736383</v>
      </c>
      <c r="F122" s="657">
        <v>0.67255768286697448</v>
      </c>
      <c r="G122" s="657">
        <v>1.372336583604191</v>
      </c>
      <c r="H122" s="657">
        <v>1.3819513819513674</v>
      </c>
      <c r="I122" s="657">
        <v>0.61876438986953741</v>
      </c>
      <c r="J122" s="657">
        <v>11.548085291557877</v>
      </c>
      <c r="K122" s="657">
        <v>10.474530529630057</v>
      </c>
      <c r="L122" s="657">
        <v>13.607811431059147</v>
      </c>
      <c r="M122" s="657">
        <v>12.676585916098206</v>
      </c>
      <c r="N122" s="685">
        <v>14.661393179423426</v>
      </c>
      <c r="O122" s="685">
        <v>10.77903136073617</v>
      </c>
      <c r="P122" s="685">
        <v>15.141477498447287</v>
      </c>
      <c r="Q122" s="685">
        <v>17.076721429571965</v>
      </c>
    </row>
    <row r="123" spans="1:17">
      <c r="A123" s="629">
        <v>40087</v>
      </c>
      <c r="B123" s="690">
        <v>14.082690451903098</v>
      </c>
      <c r="C123" s="690">
        <v>17.847140429923872</v>
      </c>
      <c r="D123" s="690">
        <v>18.223354648330321</v>
      </c>
      <c r="E123" s="690">
        <v>11.460450261879195</v>
      </c>
      <c r="F123" s="657">
        <v>0.70707563271079121</v>
      </c>
      <c r="G123" s="657">
        <v>1.0025955519364804</v>
      </c>
      <c r="H123" s="657">
        <v>0.7609350194339829</v>
      </c>
      <c r="I123" s="657">
        <v>0.65309624827190305</v>
      </c>
      <c r="J123" s="657">
        <v>13.242309590393155</v>
      </c>
      <c r="K123" s="657">
        <v>12.569483834373232</v>
      </c>
      <c r="L123" s="657">
        <v>14.103279399913223</v>
      </c>
      <c r="M123" s="657">
        <v>14.055747623163336</v>
      </c>
      <c r="N123" s="685">
        <v>14.48781209908222</v>
      </c>
      <c r="O123" s="685">
        <v>11.280650419472723</v>
      </c>
      <c r="P123" s="685">
        <v>15.352671789583402</v>
      </c>
      <c r="Q123" s="685">
        <v>16.56371303028514</v>
      </c>
    </row>
    <row r="124" spans="1:17">
      <c r="A124" s="629">
        <v>40118</v>
      </c>
      <c r="B124" s="690">
        <v>14.20202372853892</v>
      </c>
      <c r="C124" s="690">
        <v>18.138507632347299</v>
      </c>
      <c r="D124" s="690">
        <v>18.415429558782133</v>
      </c>
      <c r="E124" s="690">
        <v>11.457193526936917</v>
      </c>
      <c r="F124" s="657">
        <v>0.84737555684678456</v>
      </c>
      <c r="G124" s="657">
        <v>1.63257079512244</v>
      </c>
      <c r="H124" s="657">
        <v>1.0540041290883293</v>
      </c>
      <c r="I124" s="657">
        <v>-2.8417163967029497E-2</v>
      </c>
      <c r="J124" s="657">
        <v>14.164337005974909</v>
      </c>
      <c r="K124" s="657">
        <v>14.608784590033514</v>
      </c>
      <c r="L124" s="657">
        <v>15.513600794932303</v>
      </c>
      <c r="M124" s="657">
        <v>13.98639161896533</v>
      </c>
      <c r="N124" s="685">
        <v>14.321008108529554</v>
      </c>
      <c r="O124" s="685">
        <v>11.674348677573166</v>
      </c>
      <c r="P124" s="685">
        <v>15.383350777880702</v>
      </c>
      <c r="Q124" s="685">
        <v>16.122345951088786</v>
      </c>
    </row>
    <row r="125" spans="1:17">
      <c r="A125" s="629">
        <v>40148</v>
      </c>
      <c r="B125" s="690">
        <v>14.59748132520723</v>
      </c>
      <c r="C125" s="690">
        <v>18.439066758567474</v>
      </c>
      <c r="D125" s="690">
        <v>18.799891947943856</v>
      </c>
      <c r="E125" s="690">
        <v>11.807585817109585</v>
      </c>
      <c r="F125" s="657">
        <v>2.7845158142753914</v>
      </c>
      <c r="G125" s="657">
        <v>1.6570223543869369</v>
      </c>
      <c r="H125" s="657">
        <v>2.087718822602084</v>
      </c>
      <c r="I125" s="657">
        <v>3.0582732965875365</v>
      </c>
      <c r="J125" s="657">
        <v>16.55739468931251</v>
      </c>
      <c r="K125" s="657">
        <v>15.367250373487011</v>
      </c>
      <c r="L125" s="657">
        <v>15.059781257977289</v>
      </c>
      <c r="M125" s="657">
        <v>16.70354252920437</v>
      </c>
      <c r="N125" s="685">
        <v>14.315505184879779</v>
      </c>
      <c r="O125" s="685">
        <v>11.982802058387069</v>
      </c>
      <c r="P125" s="685">
        <v>15.076063145359475</v>
      </c>
      <c r="Q125" s="685">
        <v>15.915861229338937</v>
      </c>
    </row>
    <row r="126" spans="1:17">
      <c r="A126" s="629">
        <v>40179</v>
      </c>
      <c r="B126" s="690">
        <v>14.711525653240372</v>
      </c>
      <c r="C126" s="690">
        <v>18.477467782489992</v>
      </c>
      <c r="D126" s="690">
        <v>18.866408232308405</v>
      </c>
      <c r="E126" s="690">
        <v>11.963976853959654</v>
      </c>
      <c r="F126" s="657">
        <v>0.7812603112305937</v>
      </c>
      <c r="G126" s="657">
        <v>0.20825904274507337</v>
      </c>
      <c r="H126" s="657">
        <v>0.35381205673272281</v>
      </c>
      <c r="I126" s="657">
        <v>1.3244962964694538</v>
      </c>
      <c r="J126" s="657">
        <v>16.547863244791795</v>
      </c>
      <c r="K126" s="657">
        <v>15.050805219263724</v>
      </c>
      <c r="L126" s="657">
        <v>13.798140646907223</v>
      </c>
      <c r="M126" s="657">
        <v>17.193030430836213</v>
      </c>
      <c r="N126" s="685">
        <v>14.390245629803342</v>
      </c>
      <c r="O126" s="685">
        <v>12.543814381105598</v>
      </c>
      <c r="P126" s="685">
        <v>14.951246311447381</v>
      </c>
      <c r="Q126" s="685">
        <v>15.665074086174483</v>
      </c>
    </row>
    <row r="127" spans="1:17">
      <c r="A127" s="629">
        <v>40210</v>
      </c>
      <c r="B127" s="690">
        <v>14.99426569659315</v>
      </c>
      <c r="C127" s="690">
        <v>18.820850963933928</v>
      </c>
      <c r="D127" s="690">
        <v>19.273677853074812</v>
      </c>
      <c r="E127" s="690">
        <v>12.195510255636156</v>
      </c>
      <c r="F127" s="657">
        <v>1.9218947784011871</v>
      </c>
      <c r="G127" s="657">
        <v>1.8583887439887221</v>
      </c>
      <c r="H127" s="657">
        <v>2.1587024713531018</v>
      </c>
      <c r="I127" s="657">
        <v>1.9352545102916439</v>
      </c>
      <c r="J127" s="657">
        <v>17.934072981408196</v>
      </c>
      <c r="K127" s="657">
        <v>15.961685583044394</v>
      </c>
      <c r="L127" s="657">
        <v>15.984569659434067</v>
      </c>
      <c r="M127" s="657">
        <v>18.797797719295595</v>
      </c>
      <c r="N127" s="685">
        <v>14.493903105333175</v>
      </c>
      <c r="O127" s="685">
        <v>13.22402014200331</v>
      </c>
      <c r="P127" s="685">
        <v>15.417909524195927</v>
      </c>
      <c r="Q127" s="685">
        <v>15.403987128084959</v>
      </c>
    </row>
    <row r="128" spans="1:17">
      <c r="A128" s="629">
        <v>40238</v>
      </c>
      <c r="B128" s="690">
        <v>14.769000401193395</v>
      </c>
      <c r="C128" s="690">
        <v>18.637437450188305</v>
      </c>
      <c r="D128" s="690">
        <v>19.055158554626107</v>
      </c>
      <c r="E128" s="690">
        <v>11.984742715842325</v>
      </c>
      <c r="F128" s="657">
        <v>-1.5023429620227238</v>
      </c>
      <c r="G128" s="657">
        <v>-0.97452295912175169</v>
      </c>
      <c r="H128" s="657">
        <v>-1.1337706280788709</v>
      </c>
      <c r="I128" s="657">
        <v>-1.7282387975232552</v>
      </c>
      <c r="J128" s="657">
        <v>15.345692066646876</v>
      </c>
      <c r="K128" s="657">
        <v>14.387953382854107</v>
      </c>
      <c r="L128" s="657">
        <v>14.01742145841969</v>
      </c>
      <c r="M128" s="657">
        <v>15.644073001515871</v>
      </c>
      <c r="N128" s="685">
        <v>14.40144479734459</v>
      </c>
      <c r="O128" s="685">
        <v>13.176570289744793</v>
      </c>
      <c r="P128" s="685">
        <v>14.933436203099257</v>
      </c>
      <c r="Q128" s="685">
        <v>15.251641553082191</v>
      </c>
    </row>
    <row r="129" spans="1:17">
      <c r="A129" s="629">
        <v>40269</v>
      </c>
      <c r="B129" s="690">
        <v>14.995757956845731</v>
      </c>
      <c r="C129" s="690">
        <v>18.784864874739842</v>
      </c>
      <c r="D129" s="690">
        <v>19.283904022219637</v>
      </c>
      <c r="E129" s="690">
        <v>12.233528640751427</v>
      </c>
      <c r="F129" s="657">
        <v>1.5353615647137018</v>
      </c>
      <c r="G129" s="657">
        <v>0.79102840691249598</v>
      </c>
      <c r="H129" s="657">
        <v>1.2004385423389539</v>
      </c>
      <c r="I129" s="657">
        <v>2.0758553671764539</v>
      </c>
      <c r="J129" s="657">
        <v>16.372949562922319</v>
      </c>
      <c r="K129" s="657">
        <v>14.804883338773148</v>
      </c>
      <c r="L129" s="657">
        <v>14.148618845239364</v>
      </c>
      <c r="M129" s="657">
        <v>16.948267548253231</v>
      </c>
      <c r="N129" s="685">
        <v>14.472944349352742</v>
      </c>
      <c r="O129" s="685">
        <v>13.257485190320692</v>
      </c>
      <c r="P129" s="685">
        <v>14.668744486782751</v>
      </c>
      <c r="Q129" s="685">
        <v>15.251658973555601</v>
      </c>
    </row>
    <row r="130" spans="1:17">
      <c r="A130" s="629">
        <v>40299</v>
      </c>
      <c r="B130" s="690">
        <v>15.228338459621321</v>
      </c>
      <c r="C130" s="690">
        <v>19.314356846282493</v>
      </c>
      <c r="D130" s="690">
        <v>19.871011271738894</v>
      </c>
      <c r="E130" s="690">
        <v>12.282479848553399</v>
      </c>
      <c r="F130" s="657">
        <v>1.5509753054490647</v>
      </c>
      <c r="G130" s="657">
        <v>2.8187158921471034</v>
      </c>
      <c r="H130" s="657">
        <v>3.044545590160423</v>
      </c>
      <c r="I130" s="657">
        <v>0.40013972451831414</v>
      </c>
      <c r="J130" s="657">
        <v>15.794209274154703</v>
      </c>
      <c r="K130" s="657">
        <v>15.414815400032369</v>
      </c>
      <c r="L130" s="657">
        <v>15.008712525517714</v>
      </c>
      <c r="M130" s="657">
        <v>14.900247252342472</v>
      </c>
      <c r="N130" s="685">
        <v>14.539754450185033</v>
      </c>
      <c r="O130" s="685">
        <v>13.539723901738768</v>
      </c>
      <c r="P130" s="685">
        <v>14.605854777273631</v>
      </c>
      <c r="Q130" s="685">
        <v>15.060236636903026</v>
      </c>
    </row>
    <row r="131" spans="1:17">
      <c r="A131" s="629">
        <v>40330</v>
      </c>
      <c r="B131" s="690">
        <v>15.569678613597217</v>
      </c>
      <c r="C131" s="690">
        <v>19.546055824617447</v>
      </c>
      <c r="D131" s="690">
        <v>20.100441363410699</v>
      </c>
      <c r="E131" s="690">
        <v>12.743836360011935</v>
      </c>
      <c r="F131" s="657">
        <v>2.2414799545004582</v>
      </c>
      <c r="G131" s="657">
        <v>1.1996204697830779</v>
      </c>
      <c r="H131" s="657">
        <v>1.1545969580224984</v>
      </c>
      <c r="I131" s="657">
        <v>3.7562163109339339</v>
      </c>
      <c r="J131" s="657">
        <v>16.125725256840607</v>
      </c>
      <c r="K131" s="657">
        <v>15.037535725627171</v>
      </c>
      <c r="L131" s="657">
        <v>14.725926763110325</v>
      </c>
      <c r="M131" s="657">
        <v>16.634020864381529</v>
      </c>
      <c r="N131" s="685">
        <v>14.862266700796233</v>
      </c>
      <c r="O131" s="685">
        <v>13.896030296450657</v>
      </c>
      <c r="P131" s="685">
        <v>14.831963402341888</v>
      </c>
      <c r="Q131" s="685">
        <v>15.310803185104934</v>
      </c>
    </row>
    <row r="132" spans="1:17">
      <c r="A132" s="629">
        <v>40360</v>
      </c>
      <c r="B132" s="690">
        <v>15.715959458001169</v>
      </c>
      <c r="C132" s="690">
        <v>19.511592660115987</v>
      </c>
      <c r="D132" s="690">
        <v>20.107807535234208</v>
      </c>
      <c r="E132" s="690">
        <v>12.905382788741745</v>
      </c>
      <c r="F132" s="657">
        <v>0.93952385295996388</v>
      </c>
      <c r="G132" s="657">
        <v>-0.17631774313288934</v>
      </c>
      <c r="H132" s="657">
        <v>3.6646816307816098E-2</v>
      </c>
      <c r="I132" s="657">
        <v>1.2676436213251798</v>
      </c>
      <c r="J132" s="657">
        <v>14.633962695846797</v>
      </c>
      <c r="K132" s="657">
        <v>12.61740371639157</v>
      </c>
      <c r="L132" s="657">
        <v>11.946532907066484</v>
      </c>
      <c r="M132" s="657">
        <v>15.294594122781518</v>
      </c>
      <c r="N132" s="685">
        <v>15.072096910454786</v>
      </c>
      <c r="O132" s="685">
        <v>14.002132962248137</v>
      </c>
      <c r="P132" s="685">
        <v>14.338274206826608</v>
      </c>
      <c r="Q132" s="685">
        <v>15.500039362283058</v>
      </c>
    </row>
    <row r="133" spans="1:17">
      <c r="A133" s="629">
        <v>40391</v>
      </c>
      <c r="B133" s="690">
        <v>16.051127217994686</v>
      </c>
      <c r="C133" s="690">
        <v>19.877990514289404</v>
      </c>
      <c r="D133" s="690">
        <v>20.407979037042356</v>
      </c>
      <c r="E133" s="690">
        <v>13.14025525604395</v>
      </c>
      <c r="F133" s="657">
        <v>2.1326585938911902</v>
      </c>
      <c r="G133" s="657">
        <v>1.8778469833596834</v>
      </c>
      <c r="H133" s="657">
        <v>1.4928106969502648</v>
      </c>
      <c r="I133" s="657">
        <v>1.8199573863636231</v>
      </c>
      <c r="J133" s="657">
        <v>15.55559842906235</v>
      </c>
      <c r="K133" s="657">
        <v>14.039637826961762</v>
      </c>
      <c r="L133" s="657">
        <v>14.399600399600384</v>
      </c>
      <c r="M133" s="657">
        <v>16.120324251726782</v>
      </c>
      <c r="N133" s="685">
        <v>15.329899711248437</v>
      </c>
      <c r="O133" s="685">
        <v>14.196192116354853</v>
      </c>
      <c r="P133" s="685">
        <v>14.345665649547923</v>
      </c>
      <c r="Q133" s="685">
        <v>15.757671764852521</v>
      </c>
    </row>
    <row r="134" spans="1:17">
      <c r="A134" s="629">
        <v>40422</v>
      </c>
      <c r="B134" s="690">
        <v>16.167583812568708</v>
      </c>
      <c r="C134" s="690">
        <v>20.267968428384869</v>
      </c>
      <c r="D134" s="690">
        <v>20.756030655703338</v>
      </c>
      <c r="E134" s="690">
        <v>13.188375468857085</v>
      </c>
      <c r="F134" s="657">
        <v>0.72553530348612316</v>
      </c>
      <c r="G134" s="657">
        <v>1.9618578337439412</v>
      </c>
      <c r="H134" s="657">
        <v>1.7054683270167823</v>
      </c>
      <c r="I134" s="657">
        <v>0.36620455139942454</v>
      </c>
      <c r="J134" s="657">
        <v>15.616408055785836</v>
      </c>
      <c r="K134" s="657">
        <v>14.702824571224973</v>
      </c>
      <c r="L134" s="657">
        <v>14.764657579241252</v>
      </c>
      <c r="M134" s="657">
        <v>15.828854459646269</v>
      </c>
      <c r="N134" s="685">
        <v>15.658289661480662</v>
      </c>
      <c r="O134" s="685">
        <v>14.54071867733372</v>
      </c>
      <c r="P134" s="685">
        <v>14.440512057682692</v>
      </c>
      <c r="Q134" s="685">
        <v>16.00915460501604</v>
      </c>
    </row>
    <row r="135" spans="1:17">
      <c r="A135" s="629">
        <v>40452</v>
      </c>
      <c r="B135" s="690">
        <v>16.188689432299949</v>
      </c>
      <c r="C135" s="690">
        <v>20.580965197268352</v>
      </c>
      <c r="D135" s="690">
        <v>20.914110692266167</v>
      </c>
      <c r="E135" s="690">
        <v>13.107301341242314</v>
      </c>
      <c r="F135" s="657">
        <v>0.13054281935952219</v>
      </c>
      <c r="G135" s="657">
        <v>1.5442927592345057</v>
      </c>
      <c r="H135" s="657">
        <v>0.76161015169531943</v>
      </c>
      <c r="I135" s="657">
        <v>-0.61473930436860114</v>
      </c>
      <c r="J135" s="657">
        <v>14.954521563826976</v>
      </c>
      <c r="K135" s="657">
        <v>15.317998858577598</v>
      </c>
      <c r="L135" s="657">
        <v>14.765426541168591</v>
      </c>
      <c r="M135" s="657">
        <v>14.369863676656983</v>
      </c>
      <c r="N135" s="685">
        <v>15.785545426276443</v>
      </c>
      <c r="O135" s="685">
        <v>14.76549469209078</v>
      </c>
      <c r="P135" s="685">
        <v>14.495402188682943</v>
      </c>
      <c r="Q135" s="685">
        <v>16.015702751636606</v>
      </c>
    </row>
    <row r="136" spans="1:17">
      <c r="A136" s="629">
        <v>40483</v>
      </c>
      <c r="B136" s="690">
        <v>16.135801820110476</v>
      </c>
      <c r="C136" s="690">
        <v>20.338972406212715</v>
      </c>
      <c r="D136" s="690">
        <v>20.537946389844123</v>
      </c>
      <c r="E136" s="690">
        <v>13.253256737792199</v>
      </c>
      <c r="F136" s="657">
        <v>-0.32669483475265337</v>
      </c>
      <c r="G136" s="657">
        <v>-1.1758087569564313</v>
      </c>
      <c r="H136" s="657">
        <v>-1.7986148584417023</v>
      </c>
      <c r="I136" s="657">
        <v>1.113542694640234</v>
      </c>
      <c r="J136" s="657">
        <v>13.616215044660397</v>
      </c>
      <c r="K136" s="657">
        <v>12.131454353726536</v>
      </c>
      <c r="L136" s="657">
        <v>11.525752490795323</v>
      </c>
      <c r="M136" s="657">
        <v>15.676292860311488</v>
      </c>
      <c r="N136" s="685">
        <v>15.719029628887832</v>
      </c>
      <c r="O136" s="685">
        <v>14.542428164750545</v>
      </c>
      <c r="P136" s="685">
        <v>14.155203578635501</v>
      </c>
      <c r="Q136" s="685">
        <v>16.14284365419331</v>
      </c>
    </row>
    <row r="137" spans="1:17">
      <c r="A137" s="629">
        <v>40513</v>
      </c>
      <c r="B137" s="690">
        <v>16.456476596249406</v>
      </c>
      <c r="C137" s="690">
        <v>20.634026591683401</v>
      </c>
      <c r="D137" s="690">
        <v>20.940669573899211</v>
      </c>
      <c r="E137" s="690">
        <v>13.411798902305856</v>
      </c>
      <c r="F137" s="657">
        <v>1.9873494959467342</v>
      </c>
      <c r="G137" s="657">
        <v>1.4506838377958537</v>
      </c>
      <c r="H137" s="657">
        <v>1.9608736745667594</v>
      </c>
      <c r="I137" s="657">
        <v>1.1962506095695502</v>
      </c>
      <c r="J137" s="657">
        <v>12.735041269290917</v>
      </c>
      <c r="K137" s="657">
        <v>11.903855340705178</v>
      </c>
      <c r="L137" s="657">
        <v>11.387180478925529</v>
      </c>
      <c r="M137" s="657">
        <v>13.586291982495801</v>
      </c>
      <c r="N137" s="685">
        <v>15.385443248625341</v>
      </c>
      <c r="O137" s="685">
        <v>14.241557074276576</v>
      </c>
      <c r="P137" s="685">
        <v>13.838416862914254</v>
      </c>
      <c r="Q137" s="685">
        <v>15.870220436401789</v>
      </c>
    </row>
    <row r="138" spans="1:17">
      <c r="A138" s="629">
        <v>40544</v>
      </c>
      <c r="B138" s="690">
        <v>16.999644042003045</v>
      </c>
      <c r="C138" s="690">
        <v>21.678911237847768</v>
      </c>
      <c r="D138" s="690">
        <v>21.895894755434902</v>
      </c>
      <c r="E138" s="690">
        <v>13.351264894451829</v>
      </c>
      <c r="F138" s="657">
        <v>3.3006302568888417</v>
      </c>
      <c r="G138" s="657">
        <v>5.0638911485434921</v>
      </c>
      <c r="H138" s="657">
        <v>4.561578979911415</v>
      </c>
      <c r="I138" s="657">
        <v>-0.45134890774137565</v>
      </c>
      <c r="J138" s="657">
        <v>15.553236575831889</v>
      </c>
      <c r="K138" s="657">
        <v>17.326202340299005</v>
      </c>
      <c r="L138" s="657">
        <v>16.05756901803149</v>
      </c>
      <c r="M138" s="657">
        <v>11.595542664670329</v>
      </c>
      <c r="N138" s="685">
        <v>15.311089792531385</v>
      </c>
      <c r="O138" s="685">
        <v>14.453154998667744</v>
      </c>
      <c r="P138" s="685">
        <v>14.037912166728944</v>
      </c>
      <c r="Q138" s="685">
        <v>15.385217110055185</v>
      </c>
    </row>
    <row r="139" spans="1:17">
      <c r="A139" s="629">
        <v>40575</v>
      </c>
      <c r="B139" s="690">
        <v>16.86582770776177</v>
      </c>
      <c r="C139" s="690">
        <v>21.171782033785238</v>
      </c>
      <c r="D139" s="690">
        <v>21.443942270575068</v>
      </c>
      <c r="E139" s="690">
        <v>13.684523037940005</v>
      </c>
      <c r="F139" s="657">
        <v>-0.78717138965167854</v>
      </c>
      <c r="G139" s="657">
        <v>-2.3392743228597497</v>
      </c>
      <c r="H139" s="657">
        <v>-2.0640968999344169</v>
      </c>
      <c r="I139" s="657">
        <v>2.4960791814314423</v>
      </c>
      <c r="J139" s="657">
        <v>12.48185172278132</v>
      </c>
      <c r="K139" s="657">
        <v>12.491098698758938</v>
      </c>
      <c r="L139" s="657">
        <v>11.260250555417603</v>
      </c>
      <c r="M139" s="657">
        <v>12.209516052152896</v>
      </c>
      <c r="N139" s="685">
        <v>14.855790602761743</v>
      </c>
      <c r="O139" s="685">
        <v>14.1614570722043</v>
      </c>
      <c r="P139" s="685">
        <v>13.640060660807277</v>
      </c>
      <c r="Q139" s="685">
        <v>14.839722050772783</v>
      </c>
    </row>
    <row r="140" spans="1:17">
      <c r="A140" s="629">
        <v>40603</v>
      </c>
      <c r="B140" s="690">
        <v>17.194322849667792</v>
      </c>
      <c r="C140" s="690">
        <v>21.693128363564778</v>
      </c>
      <c r="D140" s="690">
        <v>22.140083092824664</v>
      </c>
      <c r="E140" s="690">
        <v>13.739344683107216</v>
      </c>
      <c r="F140" s="657">
        <v>1.9476965352542148</v>
      </c>
      <c r="G140" s="657">
        <v>2.4624584220052546</v>
      </c>
      <c r="H140" s="657">
        <v>3.246328559673592</v>
      </c>
      <c r="I140" s="657">
        <v>0.40061056578456627</v>
      </c>
      <c r="J140" s="657">
        <v>16.421710221352697</v>
      </c>
      <c r="K140" s="657">
        <v>16.395445573155229</v>
      </c>
      <c r="L140" s="657">
        <v>16.189445652498208</v>
      </c>
      <c r="M140" s="657">
        <v>14.640297325244436</v>
      </c>
      <c r="N140" s="685">
        <v>14.955884113904592</v>
      </c>
      <c r="O140" s="685">
        <v>14.33970948238777</v>
      </c>
      <c r="P140" s="685">
        <v>13.83378121351301</v>
      </c>
      <c r="Q140" s="685">
        <v>14.761340058263947</v>
      </c>
    </row>
    <row r="141" spans="1:17">
      <c r="A141" s="629">
        <v>40634</v>
      </c>
      <c r="B141" s="690">
        <v>16.962796676903899</v>
      </c>
      <c r="C141" s="690">
        <v>21.616258284343282</v>
      </c>
      <c r="D141" s="690">
        <v>21.99390948564217</v>
      </c>
      <c r="E141" s="690">
        <v>13.873711634683772</v>
      </c>
      <c r="F141" s="657">
        <v>-1.3465268437039144</v>
      </c>
      <c r="G141" s="657">
        <v>-0.3543522074511184</v>
      </c>
      <c r="H141" s="657">
        <v>-0.66022158349471982</v>
      </c>
      <c r="I141" s="657">
        <v>0.97797205525939601</v>
      </c>
      <c r="J141" s="657">
        <v>13.11730107753702</v>
      </c>
      <c r="K141" s="657">
        <v>15.072737698586467</v>
      </c>
      <c r="L141" s="657">
        <v>14.053199291491822</v>
      </c>
      <c r="M141" s="657">
        <v>13.407276363981275</v>
      </c>
      <c r="N141" s="685">
        <v>14.687072385578498</v>
      </c>
      <c r="O141" s="685">
        <v>14.368313928213569</v>
      </c>
      <c r="P141" s="685">
        <v>13.828851409082315</v>
      </c>
      <c r="Q141" s="685">
        <v>14.476798398654156</v>
      </c>
    </row>
    <row r="142" spans="1:17">
      <c r="A142" s="629">
        <v>40664</v>
      </c>
      <c r="B142" s="690">
        <v>17.214242173664051</v>
      </c>
      <c r="C142" s="690">
        <v>21.879195613924068</v>
      </c>
      <c r="D142" s="690">
        <v>22.254143836384106</v>
      </c>
      <c r="E142" s="690">
        <v>13.761026099399878</v>
      </c>
      <c r="F142" s="657">
        <v>1.4823351452565203</v>
      </c>
      <c r="G142" s="657">
        <v>1.2163868793667816</v>
      </c>
      <c r="H142" s="657">
        <v>1.1832109744373505</v>
      </c>
      <c r="I142" s="657">
        <v>-0.81222342118013136</v>
      </c>
      <c r="J142" s="657">
        <v>13.040843026364627</v>
      </c>
      <c r="K142" s="657">
        <v>13.279441754413062</v>
      </c>
      <c r="L142" s="657">
        <v>11.993010984974729</v>
      </c>
      <c r="M142" s="657">
        <v>12.037847967815871</v>
      </c>
      <c r="N142" s="685">
        <v>14.457432628902586</v>
      </c>
      <c r="O142" s="685">
        <v>14.191407787201351</v>
      </c>
      <c r="P142" s="685">
        <v>13.574073505426052</v>
      </c>
      <c r="Q142" s="685">
        <v>14.230856285856058</v>
      </c>
    </row>
    <row r="143" spans="1:17">
      <c r="A143" s="629">
        <v>40695</v>
      </c>
      <c r="B143" s="690">
        <v>17.411578761615644</v>
      </c>
      <c r="C143" s="690">
        <v>22.203233340279596</v>
      </c>
      <c r="D143" s="690">
        <v>22.608885513208275</v>
      </c>
      <c r="E143" s="690">
        <v>13.970119456106422</v>
      </c>
      <c r="F143" s="657">
        <v>1.1463565224700802</v>
      </c>
      <c r="G143" s="657">
        <v>1.4810312594367392</v>
      </c>
      <c r="H143" s="657">
        <v>1.5940477397480861</v>
      </c>
      <c r="I143" s="657">
        <v>1.5194605053155383</v>
      </c>
      <c r="J143" s="657">
        <v>11.830046038393302</v>
      </c>
      <c r="K143" s="657">
        <v>13.594443500542669</v>
      </c>
      <c r="L143" s="657">
        <v>12.479547610152258</v>
      </c>
      <c r="M143" s="657">
        <v>9.6225583996226014</v>
      </c>
      <c r="N143" s="685">
        <v>14.095310002809846</v>
      </c>
      <c r="O143" s="685">
        <v>14.073254022868149</v>
      </c>
      <c r="P143" s="685">
        <v>13.387245198272948</v>
      </c>
      <c r="Q143" s="685">
        <v>13.63247370741032</v>
      </c>
    </row>
    <row r="144" spans="1:17">
      <c r="A144" s="629">
        <v>40725</v>
      </c>
      <c r="B144" s="690">
        <v>17.554620715493979</v>
      </c>
      <c r="C144" s="690">
        <v>22.280831230824028</v>
      </c>
      <c r="D144" s="690">
        <v>22.731239864031785</v>
      </c>
      <c r="E144" s="690">
        <v>14.019713190167108</v>
      </c>
      <c r="F144" s="657">
        <v>0.82153350845860729</v>
      </c>
      <c r="G144" s="657">
        <v>0.34948914581579915</v>
      </c>
      <c r="H144" s="657">
        <v>0.54117816091390269</v>
      </c>
      <c r="I144" s="657">
        <v>0.35499863989357711</v>
      </c>
      <c r="J144" s="657">
        <v>11.699325532153409</v>
      </c>
      <c r="K144" s="657">
        <v>14.192785893735332</v>
      </c>
      <c r="L144" s="657">
        <v>13.046834291608512</v>
      </c>
      <c r="M144" s="657">
        <v>8.6346171955276692</v>
      </c>
      <c r="N144" s="685">
        <v>13.840473979857085</v>
      </c>
      <c r="O144" s="685">
        <v>14.197034053973818</v>
      </c>
      <c r="P144" s="685">
        <v>13.470752355334254</v>
      </c>
      <c r="Q144" s="685">
        <v>13.054305823125063</v>
      </c>
    </row>
    <row r="145" spans="1:17">
      <c r="A145" s="629">
        <v>40756</v>
      </c>
      <c r="B145" s="690">
        <v>17.837693053521082</v>
      </c>
      <c r="C145" s="690">
        <v>22.358558949072723</v>
      </c>
      <c r="D145" s="690">
        <v>22.800896671593538</v>
      </c>
      <c r="E145" s="690">
        <v>14.535966327964674</v>
      </c>
      <c r="F145" s="657">
        <v>1.6125232359891426</v>
      </c>
      <c r="G145" s="657">
        <v>0.3488546609570134</v>
      </c>
      <c r="H145" s="657">
        <v>0.30643646355592097</v>
      </c>
      <c r="I145" s="657">
        <v>3.6823373687818828</v>
      </c>
      <c r="J145" s="657">
        <v>11.130469600437177</v>
      </c>
      <c r="K145" s="657">
        <v>12.478969808342287</v>
      </c>
      <c r="L145" s="657">
        <v>11.725402256675279</v>
      </c>
      <c r="M145" s="657">
        <v>10.62164352765337</v>
      </c>
      <c r="N145" s="685">
        <v>13.464164575268267</v>
      </c>
      <c r="O145" s="685">
        <v>14.057482888406062</v>
      </c>
      <c r="P145" s="685">
        <v>13.244326922318628</v>
      </c>
      <c r="Q145" s="685">
        <v>12.596346179763179</v>
      </c>
    </row>
    <row r="146" spans="1:17">
      <c r="A146" s="629">
        <v>40787</v>
      </c>
      <c r="B146" s="690">
        <v>18.087995482899334</v>
      </c>
      <c r="C146" s="690">
        <v>22.724534210425293</v>
      </c>
      <c r="D146" s="690">
        <v>23.069354615976263</v>
      </c>
      <c r="E146" s="690">
        <v>14.689733963154804</v>
      </c>
      <c r="F146" s="657">
        <v>1.4032219784656685</v>
      </c>
      <c r="G146" s="657">
        <v>1.636846373624399</v>
      </c>
      <c r="H146" s="657">
        <v>1.1774008200176731</v>
      </c>
      <c r="I146" s="657">
        <v>1.0578425384372818</v>
      </c>
      <c r="J146" s="657">
        <v>11.87816121811408</v>
      </c>
      <c r="K146" s="657">
        <v>12.120434224675698</v>
      </c>
      <c r="L146" s="657">
        <v>11.145309999998821</v>
      </c>
      <c r="M146" s="657">
        <v>11.383953223374736</v>
      </c>
      <c r="N146" s="685">
        <v>13.156362812710103</v>
      </c>
      <c r="O146" s="685">
        <v>13.834947165573382</v>
      </c>
      <c r="P146" s="685">
        <v>12.939543847406599</v>
      </c>
      <c r="Q146" s="685">
        <v>12.238081188673796</v>
      </c>
    </row>
    <row r="147" spans="1:17">
      <c r="A147" s="629">
        <v>40817</v>
      </c>
      <c r="B147" s="690">
        <v>18.25725183342082</v>
      </c>
      <c r="C147" s="690">
        <v>23.187070516170657</v>
      </c>
      <c r="D147" s="690">
        <v>23.565676710238872</v>
      </c>
      <c r="E147" s="690">
        <v>14.709092035235278</v>
      </c>
      <c r="F147" s="657">
        <v>0.93573857137184657</v>
      </c>
      <c r="G147" s="657">
        <v>2.035405000878594</v>
      </c>
      <c r="H147" s="657">
        <v>2.1514346739413792</v>
      </c>
      <c r="I147" s="657">
        <v>0.13177959607048043</v>
      </c>
      <c r="J147" s="657">
        <v>12.777824973241136</v>
      </c>
      <c r="K147" s="657">
        <v>12.662697273538004</v>
      </c>
      <c r="L147" s="657">
        <v>12.678358917518917</v>
      </c>
      <c r="M147" s="657">
        <v>12.22059867467078</v>
      </c>
      <c r="N147" s="685">
        <v>12.984679321318223</v>
      </c>
      <c r="O147" s="685">
        <v>13.615351256661654</v>
      </c>
      <c r="P147" s="685">
        <v>12.775304481505801</v>
      </c>
      <c r="Q147" s="685">
        <v>12.07258687416954</v>
      </c>
    </row>
    <row r="148" spans="1:17">
      <c r="A148" s="629">
        <v>40848</v>
      </c>
      <c r="B148" s="690">
        <v>18.257207041126907</v>
      </c>
      <c r="C148" s="690">
        <v>23.111471317246242</v>
      </c>
      <c r="D148" s="690">
        <v>23.443096560739793</v>
      </c>
      <c r="E148" s="690">
        <v>14.793110015655927</v>
      </c>
      <c r="F148" s="657">
        <v>-2.4533973854203901E-4</v>
      </c>
      <c r="G148" s="657">
        <v>-0.32604032006411626</v>
      </c>
      <c r="H148" s="657">
        <v>-0.52016392742000106</v>
      </c>
      <c r="I148" s="657">
        <v>0.57119759818883342</v>
      </c>
      <c r="J148" s="657">
        <v>13.147194323944086</v>
      </c>
      <c r="K148" s="657">
        <v>13.631460113425605</v>
      </c>
      <c r="L148" s="657">
        <v>14.145280719654849</v>
      </c>
      <c r="M148" s="657">
        <v>11.618678399798696</v>
      </c>
      <c r="N148" s="685">
        <v>12.950395630521102</v>
      </c>
      <c r="O148" s="685">
        <v>13.732477633280734</v>
      </c>
      <c r="P148" s="685">
        <v>12.990233239274311</v>
      </c>
      <c r="Q148" s="685">
        <v>11.758912022740422</v>
      </c>
    </row>
    <row r="149" spans="1:17">
      <c r="A149" s="629">
        <v>40878</v>
      </c>
      <c r="B149" s="690">
        <v>18.320363251891319</v>
      </c>
      <c r="C149" s="690">
        <v>23.049331999115505</v>
      </c>
      <c r="D149" s="690">
        <v>23.387177284285205</v>
      </c>
      <c r="E149" s="690">
        <v>15.024221801829961</v>
      </c>
      <c r="F149" s="657">
        <v>0.34592482093314325</v>
      </c>
      <c r="G149" s="657">
        <v>-0.26886785907207272</v>
      </c>
      <c r="H149" s="657">
        <v>-0.23853195464048263</v>
      </c>
      <c r="I149" s="657">
        <v>1.5622934320737363</v>
      </c>
      <c r="J149" s="657">
        <v>11.326158699528133</v>
      </c>
      <c r="K149" s="657">
        <v>11.705448748455133</v>
      </c>
      <c r="L149" s="657">
        <v>11.683044335102641</v>
      </c>
      <c r="M149" s="657">
        <v>12.022420789853074</v>
      </c>
      <c r="N149" s="685">
        <v>12.824258849286741</v>
      </c>
      <c r="O149" s="685">
        <v>13.697946386874143</v>
      </c>
      <c r="P149" s="685">
        <v>13.001743582640623</v>
      </c>
      <c r="Q149" s="685">
        <v>11.640528935008602</v>
      </c>
    </row>
    <row r="150" spans="1:17">
      <c r="A150" s="629">
        <v>40909</v>
      </c>
      <c r="B150" s="690">
        <v>18.644870485593245</v>
      </c>
      <c r="C150" s="690">
        <v>23.554506858640842</v>
      </c>
      <c r="D150" s="690">
        <v>24.076815362844378</v>
      </c>
      <c r="E150" s="690">
        <v>15.172856498590104</v>
      </c>
      <c r="F150" s="657">
        <v>1.7712925734069445</v>
      </c>
      <c r="G150" s="657">
        <v>2.1917114975163794</v>
      </c>
      <c r="H150" s="657">
        <v>2.94878715022428</v>
      </c>
      <c r="I150" s="657">
        <v>0.98930046907347047</v>
      </c>
      <c r="J150" s="657">
        <v>9.6780052542579327</v>
      </c>
      <c r="K150" s="657">
        <v>8.6517057993142981</v>
      </c>
      <c r="L150" s="657">
        <v>9.9604087056919095</v>
      </c>
      <c r="M150" s="657">
        <v>13.643588218336115</v>
      </c>
      <c r="N150" s="685">
        <v>12.329560970180029</v>
      </c>
      <c r="O150" s="685">
        <v>12.956591607084162</v>
      </c>
      <c r="P150" s="685">
        <v>12.49075060837062</v>
      </c>
      <c r="Q150" s="685">
        <v>11.817915098111401</v>
      </c>
    </row>
    <row r="151" spans="1:17">
      <c r="A151" s="629">
        <v>40940</v>
      </c>
      <c r="B151" s="690">
        <v>18.696834858328828</v>
      </c>
      <c r="C151" s="690">
        <v>23.586004180757286</v>
      </c>
      <c r="D151" s="690">
        <v>24.103274338319224</v>
      </c>
      <c r="E151" s="690">
        <v>15.096116639905208</v>
      </c>
      <c r="F151" s="657">
        <v>0.27870600000002804</v>
      </c>
      <c r="G151" s="657">
        <v>0.13372100000000217</v>
      </c>
      <c r="H151" s="657">
        <v>0.10989400000000606</v>
      </c>
      <c r="I151" s="657">
        <v>-0.50577067470470283</v>
      </c>
      <c r="J151" s="657">
        <v>10.85631362002124</v>
      </c>
      <c r="K151" s="657">
        <v>11.403018145187357</v>
      </c>
      <c r="L151" s="657">
        <v>12.401320774833628</v>
      </c>
      <c r="M151" s="657">
        <v>10.315256133162947</v>
      </c>
      <c r="N151" s="685">
        <v>12.18762065169809</v>
      </c>
      <c r="O151" s="685">
        <v>12.856190293637557</v>
      </c>
      <c r="P151" s="685">
        <v>12.579610004093317</v>
      </c>
      <c r="Q151" s="685">
        <v>11.654739905578545</v>
      </c>
    </row>
    <row r="152" spans="1:17">
      <c r="A152" s="629">
        <v>40969</v>
      </c>
      <c r="B152" s="690">
        <v>19.08817686670298</v>
      </c>
      <c r="C152" s="690">
        <v>24.875580750097438</v>
      </c>
      <c r="D152" s="690">
        <v>25.138852161478486</v>
      </c>
      <c r="E152" s="690">
        <v>15.45559983422234</v>
      </c>
      <c r="F152" s="657">
        <v>2.0930922872211322</v>
      </c>
      <c r="G152" s="657">
        <v>5.4675499904823104</v>
      </c>
      <c r="H152" s="657">
        <v>4.2964196839966551</v>
      </c>
      <c r="I152" s="657">
        <v>2.3812958186006004</v>
      </c>
      <c r="J152" s="657">
        <v>11.014414662289415</v>
      </c>
      <c r="K152" s="657">
        <v>14.670324783021268</v>
      </c>
      <c r="L152" s="657">
        <v>13.544524905715855</v>
      </c>
      <c r="M152" s="657">
        <v>12.491535736964897</v>
      </c>
      <c r="N152" s="685">
        <v>11.760353557036041</v>
      </c>
      <c r="O152" s="685">
        <v>12.746870945584082</v>
      </c>
      <c r="P152" s="685">
        <v>12.388697247348848</v>
      </c>
      <c r="Q152" s="685">
        <v>11.50010476332621</v>
      </c>
    </row>
    <row r="153" spans="1:17">
      <c r="A153" s="629">
        <v>41000</v>
      </c>
      <c r="B153" s="690">
        <v>19.089246143545768</v>
      </c>
      <c r="C153" s="690">
        <v>24.85397922624032</v>
      </c>
      <c r="D153" s="690">
        <v>25.132859534745126</v>
      </c>
      <c r="E153" s="690">
        <v>15.470421141796457</v>
      </c>
      <c r="F153" s="657">
        <v>5.6017756449713027E-3</v>
      </c>
      <c r="G153" s="657">
        <v>-8.6838269522746703E-2</v>
      </c>
      <c r="H153" s="657">
        <v>-2.3838108020469723E-2</v>
      </c>
      <c r="I153" s="657">
        <v>9.5896035955194359E-2</v>
      </c>
      <c r="J153" s="657">
        <v>12.535960355742443</v>
      </c>
      <c r="K153" s="657">
        <v>14.978174757664368</v>
      </c>
      <c r="L153" s="657">
        <v>14.271905825347202</v>
      </c>
      <c r="M153" s="657">
        <v>11.508884926806244</v>
      </c>
      <c r="N153" s="685">
        <v>11.723572672306192</v>
      </c>
      <c r="O153" s="685">
        <v>12.765314310728604</v>
      </c>
      <c r="P153" s="685">
        <v>12.425816548839068</v>
      </c>
      <c r="Q153" s="685">
        <v>11.353839317034385</v>
      </c>
    </row>
    <row r="154" spans="1:17">
      <c r="A154" s="629">
        <v>41030</v>
      </c>
      <c r="B154" s="690">
        <v>19.230327159213029</v>
      </c>
      <c r="C154" s="690">
        <v>25.192573250567158</v>
      </c>
      <c r="D154" s="690">
        <v>25.510894567780888</v>
      </c>
      <c r="E154" s="690">
        <v>15.644405957153596</v>
      </c>
      <c r="F154" s="657">
        <v>0.7390601734943929</v>
      </c>
      <c r="G154" s="657">
        <v>1.3623332555511165</v>
      </c>
      <c r="H154" s="657">
        <v>1.5041465238491616</v>
      </c>
      <c r="I154" s="657">
        <v>1.1246288240149072</v>
      </c>
      <c r="J154" s="657">
        <v>11.711726634317792</v>
      </c>
      <c r="K154" s="657">
        <v>15.143964591341893</v>
      </c>
      <c r="L154" s="657">
        <v>14.634356438697058</v>
      </c>
      <c r="M154" s="657">
        <v>13.686333011430399</v>
      </c>
      <c r="N154" s="685">
        <v>11.620982864935026</v>
      </c>
      <c r="O154" s="685">
        <v>12.934580578996249</v>
      </c>
      <c r="P154" s="685">
        <v>12.653631352509139</v>
      </c>
      <c r="Q154" s="685">
        <v>11.501792443365245</v>
      </c>
    </row>
    <row r="155" spans="1:17">
      <c r="A155" s="629">
        <v>41061</v>
      </c>
      <c r="B155" s="690">
        <v>19.389465887562224</v>
      </c>
      <c r="C155" s="690">
        <v>25.355564597302244</v>
      </c>
      <c r="D155" s="690">
        <v>25.432550791924946</v>
      </c>
      <c r="E155" s="690">
        <v>15.747293961041009</v>
      </c>
      <c r="F155" s="657">
        <v>0.82754041068382556</v>
      </c>
      <c r="G155" s="657">
        <v>0.64698173193330832</v>
      </c>
      <c r="H155" s="657">
        <v>-0.30709928908132533</v>
      </c>
      <c r="I155" s="657">
        <v>0.65766641551746707</v>
      </c>
      <c r="J155" s="657">
        <v>11.359608183876425</v>
      </c>
      <c r="K155" s="657">
        <v>14.197622520607862</v>
      </c>
      <c r="L155" s="657">
        <v>12.489183852371074</v>
      </c>
      <c r="M155" s="657">
        <v>12.721254893477473</v>
      </c>
      <c r="N155" s="685">
        <v>11.581828402308783</v>
      </c>
      <c r="O155" s="685">
        <v>12.994813846158305</v>
      </c>
      <c r="P155" s="685">
        <v>12.652776612474254</v>
      </c>
      <c r="Q155" s="685">
        <v>11.75574629150686</v>
      </c>
    </row>
    <row r="156" spans="1:17">
      <c r="A156" s="629">
        <v>41091</v>
      </c>
      <c r="B156" s="690">
        <v>19.438833549017197</v>
      </c>
      <c r="C156" s="690">
        <v>25.460242614276748</v>
      </c>
      <c r="D156" s="690">
        <v>25.582788817518516</v>
      </c>
      <c r="E156" s="690">
        <v>15.808220863830098</v>
      </c>
      <c r="F156" s="657">
        <v>0.25461073420614772</v>
      </c>
      <c r="G156" s="657">
        <v>0.41284041052527315</v>
      </c>
      <c r="H156" s="657">
        <v>0.59073125154741324</v>
      </c>
      <c r="I156" s="657">
        <v>0.38690395276688211</v>
      </c>
      <c r="J156" s="657">
        <v>10.73342947170703</v>
      </c>
      <c r="K156" s="657">
        <v>14.269716199161453</v>
      </c>
      <c r="L156" s="657">
        <v>12.544625680532317</v>
      </c>
      <c r="M156" s="657">
        <v>12.757091742200407</v>
      </c>
      <c r="N156" s="685">
        <v>11.498629217661009</v>
      </c>
      <c r="O156" s="685">
        <v>13.014605668072408</v>
      </c>
      <c r="P156" s="685">
        <v>12.612633365061079</v>
      </c>
      <c r="Q156" s="685">
        <v>12.090009127590855</v>
      </c>
    </row>
    <row r="157" spans="1:17">
      <c r="A157" s="629">
        <v>41122</v>
      </c>
      <c r="B157" s="690">
        <v>19.564934217139381</v>
      </c>
      <c r="C157" s="690">
        <v>25.559480459614758</v>
      </c>
      <c r="D157" s="690">
        <v>25.663069999696067</v>
      </c>
      <c r="E157" s="690">
        <v>15.937285284837923</v>
      </c>
      <c r="F157" s="657">
        <v>0.64870491227885341</v>
      </c>
      <c r="G157" s="657">
        <v>0.38977572539847888</v>
      </c>
      <c r="H157" s="657">
        <v>0.31380934561198393</v>
      </c>
      <c r="I157" s="657">
        <v>0.81643862468502459</v>
      </c>
      <c r="J157" s="657">
        <v>9.6830972392887364</v>
      </c>
      <c r="K157" s="657">
        <v>14.316314024678171</v>
      </c>
      <c r="L157" s="657">
        <v>12.552898113293775</v>
      </c>
      <c r="M157" s="657">
        <v>9.6403563771151202</v>
      </c>
      <c r="N157" s="685">
        <v>11.368201021580724</v>
      </c>
      <c r="O157" s="685">
        <v>13.169459950163844</v>
      </c>
      <c r="P157" s="685">
        <v>12.676784467344493</v>
      </c>
      <c r="Q157" s="685">
        <v>11.990474476877527</v>
      </c>
    </row>
    <row r="158" spans="1:17">
      <c r="A158" s="629">
        <v>41153</v>
      </c>
      <c r="B158" s="690">
        <v>19.739768642060696</v>
      </c>
      <c r="C158" s="690">
        <v>25.636966687559671</v>
      </c>
      <c r="D158" s="690">
        <v>25.704256578148101</v>
      </c>
      <c r="E158" s="690">
        <v>16.103145642074779</v>
      </c>
      <c r="F158" s="657">
        <v>0.89361110536295763</v>
      </c>
      <c r="G158" s="657">
        <v>0.30316041856697823</v>
      </c>
      <c r="H158" s="657">
        <v>0.16048967817382029</v>
      </c>
      <c r="I158" s="657">
        <v>1.0407064582990697</v>
      </c>
      <c r="J158" s="657">
        <v>9.1318751197332677</v>
      </c>
      <c r="K158" s="657">
        <v>12.816247189780663</v>
      </c>
      <c r="L158" s="657">
        <v>11.421654424381186</v>
      </c>
      <c r="M158" s="657">
        <v>9.6217649854322254</v>
      </c>
      <c r="N158" s="685">
        <v>11.130557417742921</v>
      </c>
      <c r="O158" s="685">
        <v>13.220528805427303</v>
      </c>
      <c r="P158" s="685">
        <v>12.687540094736423</v>
      </c>
      <c r="Q158" s="685">
        <v>11.828460903049066</v>
      </c>
    </row>
    <row r="159" spans="1:17">
      <c r="A159" s="629">
        <v>41183</v>
      </c>
      <c r="B159" s="690">
        <v>19.913310083267088</v>
      </c>
      <c r="C159" s="690">
        <v>25.741716049326779</v>
      </c>
      <c r="D159" s="690">
        <v>25.80121644538988</v>
      </c>
      <c r="E159" s="690">
        <v>16.271747764861008</v>
      </c>
      <c r="F159" s="657">
        <v>0.87914627751318941</v>
      </c>
      <c r="G159" s="657">
        <v>0.40858718991095883</v>
      </c>
      <c r="H159" s="657">
        <v>0.37721327184466064</v>
      </c>
      <c r="I159" s="657">
        <v>1.047013586871502</v>
      </c>
      <c r="J159" s="657">
        <v>9.0706874449459569</v>
      </c>
      <c r="K159" s="657">
        <v>11.017543295840298</v>
      </c>
      <c r="L159" s="657">
        <v>9.4864228285865639</v>
      </c>
      <c r="M159" s="657">
        <v>10.623740240950465</v>
      </c>
      <c r="N159" s="685">
        <v>10.820019150203827</v>
      </c>
      <c r="O159" s="685">
        <v>13.069248681374551</v>
      </c>
      <c r="P159" s="685">
        <v>12.404647656106995</v>
      </c>
      <c r="Q159" s="685">
        <v>11.691573019795714</v>
      </c>
    </row>
    <row r="160" spans="1:17">
      <c r="A160" s="629">
        <v>41214</v>
      </c>
      <c r="B160" s="690">
        <v>20.038689542989644</v>
      </c>
      <c r="C160" s="690">
        <v>25.847296626825642</v>
      </c>
      <c r="D160" s="690">
        <v>25.96263729573047</v>
      </c>
      <c r="E160" s="690">
        <v>16.405935900136804</v>
      </c>
      <c r="F160" s="657">
        <v>0.62962641167281652</v>
      </c>
      <c r="G160" s="657">
        <v>0.41015360940407852</v>
      </c>
      <c r="H160" s="657">
        <v>0.62563271263682185</v>
      </c>
      <c r="I160" s="657">
        <v>0.82466946522841511</v>
      </c>
      <c r="J160" s="657">
        <v>9.7576945797333536</v>
      </c>
      <c r="K160" s="657">
        <v>11.837521168710159</v>
      </c>
      <c r="L160" s="657">
        <v>10.74747411658133</v>
      </c>
      <c r="M160" s="657">
        <v>10.902547758882223</v>
      </c>
      <c r="N160" s="685">
        <v>10.547680506195462</v>
      </c>
      <c r="O160" s="685">
        <v>12.918413312571566</v>
      </c>
      <c r="P160" s="685">
        <v>12.127214801941436</v>
      </c>
      <c r="Q160" s="685">
        <v>11.628050507511647</v>
      </c>
    </row>
    <row r="161" spans="1:17">
      <c r="A161" s="629">
        <v>41244</v>
      </c>
      <c r="B161" s="690">
        <v>20.185847025888247</v>
      </c>
      <c r="C161" s="690">
        <v>26.036325686272889</v>
      </c>
      <c r="D161" s="690">
        <v>26.132241458493439</v>
      </c>
      <c r="E161" s="690">
        <v>16.55709992157653</v>
      </c>
      <c r="F161" s="657">
        <v>0.73436679870158772</v>
      </c>
      <c r="G161" s="657">
        <v>0.73133009682359895</v>
      </c>
      <c r="H161" s="657">
        <v>0.65326245878287648</v>
      </c>
      <c r="I161" s="657">
        <v>0.92139834240401708</v>
      </c>
      <c r="J161" s="657">
        <v>10.182569790499887</v>
      </c>
      <c r="K161" s="657">
        <v>12.959133424222474</v>
      </c>
      <c r="L161" s="657">
        <v>11.737475373108643</v>
      </c>
      <c r="M161" s="657">
        <v>10.202712260011115</v>
      </c>
      <c r="N161" s="685">
        <v>10.455247620512257</v>
      </c>
      <c r="O161" s="685">
        <v>13.015684320204498</v>
      </c>
      <c r="P161" s="685">
        <v>12.127901489408915</v>
      </c>
      <c r="Q161" s="685">
        <v>11.471109419415312</v>
      </c>
    </row>
    <row r="162" spans="1:17">
      <c r="A162" s="629">
        <v>41275</v>
      </c>
      <c r="B162" s="690">
        <v>20.332568236107573</v>
      </c>
      <c r="C162" s="690">
        <v>26.288528562637055</v>
      </c>
      <c r="D162" s="690">
        <v>26.217587649156027</v>
      </c>
      <c r="E162" s="690">
        <v>16.694710682990824</v>
      </c>
      <c r="F162" s="657">
        <v>0.72685188801419431</v>
      </c>
      <c r="G162" s="657">
        <v>0.96865771078111251</v>
      </c>
      <c r="H162" s="657">
        <v>0.32659345658559419</v>
      </c>
      <c r="I162" s="657">
        <v>0.83112841056763309</v>
      </c>
      <c r="J162" s="657">
        <v>9.0518073151454708</v>
      </c>
      <c r="K162" s="657">
        <v>11.607212668064209</v>
      </c>
      <c r="L162" s="657">
        <v>8.8914262706658178</v>
      </c>
      <c r="M162" s="657">
        <v>10.030109917286399</v>
      </c>
      <c r="N162" s="685">
        <v>10.394318246972814</v>
      </c>
      <c r="O162" s="685">
        <v>13.244194791646708</v>
      </c>
      <c r="P162" s="685">
        <v>12.01651894092994</v>
      </c>
      <c r="Q162" s="685">
        <v>11.175311272504672</v>
      </c>
    </row>
    <row r="163" spans="1:17">
      <c r="A163" s="629">
        <v>41306</v>
      </c>
      <c r="B163" s="690">
        <v>20.465076447105531</v>
      </c>
      <c r="C163" s="690">
        <v>26.28830865326994</v>
      </c>
      <c r="D163" s="690">
        <v>26.274629300139598</v>
      </c>
      <c r="E163" s="690">
        <v>16.776129615670023</v>
      </c>
      <c r="F163" s="657">
        <v>0.65170424837253804</v>
      </c>
      <c r="G163" s="657">
        <v>-8.3652216057089385E-4</v>
      </c>
      <c r="H163" s="657">
        <v>0.21757017368227308</v>
      </c>
      <c r="I163" s="657">
        <v>0.4876929838751356</v>
      </c>
      <c r="J163" s="657">
        <v>9.4574381288339282</v>
      </c>
      <c r="K163" s="657">
        <v>11.457237316685198</v>
      </c>
      <c r="L163" s="657">
        <v>9.0085476825377544</v>
      </c>
      <c r="M163" s="657">
        <v>11.128775802671353</v>
      </c>
      <c r="N163" s="685">
        <v>10.276296173144686</v>
      </c>
      <c r="O163" s="685">
        <v>13.232521927460869</v>
      </c>
      <c r="P163" s="685">
        <v>11.724118269763231</v>
      </c>
      <c r="Q163" s="685">
        <v>11.239139969910465</v>
      </c>
    </row>
    <row r="164" spans="1:17">
      <c r="A164" s="629">
        <v>41334</v>
      </c>
      <c r="B164" s="690">
        <v>20.632648462410767</v>
      </c>
      <c r="C164" s="690">
        <v>26.677539938227948</v>
      </c>
      <c r="D164" s="690">
        <v>26.871406128654499</v>
      </c>
      <c r="E164" s="690">
        <v>16.984915239437797</v>
      </c>
      <c r="F164" s="657">
        <v>0.81881939575621021</v>
      </c>
      <c r="G164" s="657">
        <v>1.4806250569094426</v>
      </c>
      <c r="H164" s="657">
        <v>2.2713044652231522</v>
      </c>
      <c r="I164" s="657">
        <v>1.2445398822667324</v>
      </c>
      <c r="J164" s="657">
        <v>8.0912473018936186</v>
      </c>
      <c r="K164" s="657">
        <v>7.2438879165603085</v>
      </c>
      <c r="L164" s="657">
        <v>6.8919374522234236</v>
      </c>
      <c r="M164" s="657">
        <v>9.8948951940978151</v>
      </c>
      <c r="N164" s="685">
        <v>10.024832512046588</v>
      </c>
      <c r="O164" s="685">
        <v>12.576021406873949</v>
      </c>
      <c r="P164" s="685">
        <v>11.144623667704346</v>
      </c>
      <c r="Q164" s="685">
        <v>11.022218602061978</v>
      </c>
    </row>
    <row r="165" spans="1:17">
      <c r="A165" s="629">
        <v>41365</v>
      </c>
      <c r="B165" s="690">
        <v>20.789437767180072</v>
      </c>
      <c r="C165" s="690">
        <v>26.574727532152025</v>
      </c>
      <c r="D165" s="690">
        <v>26.590038739925518</v>
      </c>
      <c r="E165" s="690">
        <v>17.088741972508373</v>
      </c>
      <c r="F165" s="657">
        <v>0.75990876815910779</v>
      </c>
      <c r="G165" s="657">
        <v>-0.38538938115728122</v>
      </c>
      <c r="H165" s="657">
        <v>-1.047088445546372</v>
      </c>
      <c r="I165" s="657">
        <v>0.6112879081639333</v>
      </c>
      <c r="J165" s="657">
        <v>8.9065414676375383</v>
      </c>
      <c r="K165" s="657">
        <v>6.9234318184951835</v>
      </c>
      <c r="L165" s="657">
        <v>5.7979045447092981</v>
      </c>
      <c r="M165" s="657">
        <v>10.460741927313771</v>
      </c>
      <c r="N165" s="685">
        <v>9.7321333431471242</v>
      </c>
      <c r="O165" s="685">
        <v>11.883044626187036</v>
      </c>
      <c r="P165" s="685">
        <v>10.424996782073823</v>
      </c>
      <c r="Q165" s="685">
        <v>10.934848338218483</v>
      </c>
    </row>
    <row r="166" spans="1:17">
      <c r="A166" s="629">
        <v>41395</v>
      </c>
      <c r="B166" s="690">
        <v>20.89308413670495</v>
      </c>
      <c r="C166" s="690">
        <v>26.704971745030385</v>
      </c>
      <c r="D166" s="690">
        <v>26.606846480323259</v>
      </c>
      <c r="E166" s="690">
        <v>17.161050740056325</v>
      </c>
      <c r="F166" s="657">
        <v>0.498553018535703</v>
      </c>
      <c r="G166" s="657">
        <v>0.49010554377568227</v>
      </c>
      <c r="H166" s="657">
        <v>6.3210665325222598E-2</v>
      </c>
      <c r="I166" s="657">
        <v>0.42313686791151217</v>
      </c>
      <c r="J166" s="657">
        <v>8.646535047092593</v>
      </c>
      <c r="K166" s="657">
        <v>6.0033505883690479</v>
      </c>
      <c r="L166" s="657">
        <v>4.2960152166773087</v>
      </c>
      <c r="M166" s="657">
        <v>9.6944862403626413</v>
      </c>
      <c r="N166" s="685">
        <v>9.4828836859184928</v>
      </c>
      <c r="O166" s="685">
        <v>11.101947238681982</v>
      </c>
      <c r="P166" s="685">
        <v>9.5494413909764173</v>
      </c>
      <c r="Q166" s="685">
        <v>10.614165476360634</v>
      </c>
    </row>
    <row r="167" spans="1:17">
      <c r="A167" s="629">
        <v>41426</v>
      </c>
      <c r="B167" s="690">
        <v>21.00513707083234</v>
      </c>
      <c r="C167" s="690">
        <v>26.765085036300807</v>
      </c>
      <c r="D167" s="690">
        <v>26.66020554639087</v>
      </c>
      <c r="E167" s="690">
        <v>17.279544850721358</v>
      </c>
      <c r="F167" s="657">
        <v>0.53631590910284188</v>
      </c>
      <c r="G167" s="657">
        <v>0.22510149737046242</v>
      </c>
      <c r="H167" s="657">
        <v>0.20054637481022572</v>
      </c>
      <c r="I167" s="657">
        <v>0.69048284082308975</v>
      </c>
      <c r="J167" s="657">
        <v>8.3327266085577012</v>
      </c>
      <c r="K167" s="657">
        <v>5.5590181539421577</v>
      </c>
      <c r="L167" s="657">
        <v>4.8271003742798566</v>
      </c>
      <c r="M167" s="657">
        <v>9.7302488508257685</v>
      </c>
      <c r="N167" s="685">
        <v>9.2357420081652979</v>
      </c>
      <c r="O167" s="685">
        <v>10.365389705591006</v>
      </c>
      <c r="P167" s="685">
        <v>8.9025266598658455</v>
      </c>
      <c r="Q167" s="685">
        <v>10.373779920586649</v>
      </c>
    </row>
    <row r="168" spans="1:17">
      <c r="A168" s="629">
        <v>41456</v>
      </c>
      <c r="B168" s="690">
        <v>21.110484697257181</v>
      </c>
      <c r="C168" s="690">
        <v>26.982394234548298</v>
      </c>
      <c r="D168" s="690">
        <v>27.054954689055663</v>
      </c>
      <c r="E168" s="690">
        <v>17.385889215599512</v>
      </c>
      <c r="F168" s="657">
        <v>0.5015326777901693</v>
      </c>
      <c r="G168" s="657">
        <v>0.81191297525399431</v>
      </c>
      <c r="H168" s="657">
        <v>1.4806680390287994</v>
      </c>
      <c r="I168" s="657">
        <v>0.61543498857676715</v>
      </c>
      <c r="J168" s="657">
        <v>8.5995445355541982</v>
      </c>
      <c r="K168" s="657">
        <v>5.9785432657975104</v>
      </c>
      <c r="L168" s="657">
        <v>5.7545167653068416</v>
      </c>
      <c r="M168" s="657">
        <v>9.9800500344677552</v>
      </c>
      <c r="N168" s="685">
        <v>9.0634206610174424</v>
      </c>
      <c r="O168" s="685">
        <v>9.6738641182987681</v>
      </c>
      <c r="P168" s="685">
        <v>8.3417454398714348</v>
      </c>
      <c r="Q168" s="685">
        <v>10.156167175460293</v>
      </c>
    </row>
    <row r="169" spans="1:17">
      <c r="A169" s="629">
        <v>41487</v>
      </c>
      <c r="B169" s="690">
        <v>21.153566836379856</v>
      </c>
      <c r="C169" s="690">
        <v>27.252582818966946</v>
      </c>
      <c r="D169" s="690">
        <v>27.284308019471609</v>
      </c>
      <c r="E169" s="690">
        <v>17.454769411201614</v>
      </c>
      <c r="F169" s="657">
        <v>0.20407934607144224</v>
      </c>
      <c r="G169" s="657">
        <v>1.001351407402898</v>
      </c>
      <c r="H169" s="657">
        <v>0.84773134182599585</v>
      </c>
      <c r="I169" s="657">
        <v>0.39618448471590878</v>
      </c>
      <c r="J169" s="657">
        <v>8.1197953522828197</v>
      </c>
      <c r="K169" s="657">
        <v>6.6241657846972819</v>
      </c>
      <c r="L169" s="657">
        <v>6.317397021458242</v>
      </c>
      <c r="M169" s="657">
        <v>9.5215973062072408</v>
      </c>
      <c r="N169" s="685">
        <v>8.9328586477870289</v>
      </c>
      <c r="O169" s="685">
        <v>9.0482506035525176</v>
      </c>
      <c r="P169" s="685">
        <v>7.8386314418956022</v>
      </c>
      <c r="Q169" s="685">
        <v>10.141917455813429</v>
      </c>
    </row>
    <row r="170" spans="1:17">
      <c r="A170" s="629">
        <v>41518</v>
      </c>
      <c r="B170" s="690">
        <v>21.309166674558355</v>
      </c>
      <c r="C170" s="690">
        <v>27.553948980507396</v>
      </c>
      <c r="D170" s="690">
        <v>27.612083264992062</v>
      </c>
      <c r="E170" s="690">
        <v>17.603572060345765</v>
      </c>
      <c r="F170" s="657">
        <v>0.73557258396205449</v>
      </c>
      <c r="G170" s="657">
        <v>1.1058260552490045</v>
      </c>
      <c r="H170" s="657">
        <v>1.2013324482575627</v>
      </c>
      <c r="I170" s="657">
        <v>0.85250423903427464</v>
      </c>
      <c r="J170" s="657">
        <v>7.9504378240464773</v>
      </c>
      <c r="K170" s="657">
        <v>7.4774146111362727</v>
      </c>
      <c r="L170" s="657">
        <v>7.4222208335169571</v>
      </c>
      <c r="M170" s="657">
        <v>9.3175982607437149</v>
      </c>
      <c r="N170" s="685">
        <v>8.8318888451358539</v>
      </c>
      <c r="O170" s="685">
        <v>8.6191856189801399</v>
      </c>
      <c r="P170" s="685">
        <v>7.524008742252386</v>
      </c>
      <c r="Q170" s="685">
        <v>10.111461266659033</v>
      </c>
    </row>
    <row r="171" spans="1:17">
      <c r="A171" s="629">
        <v>41548</v>
      </c>
      <c r="B171" s="690">
        <v>21.464680463911506</v>
      </c>
      <c r="C171" s="690">
        <v>27.718888198735545</v>
      </c>
      <c r="D171" s="690">
        <v>27.777141291287879</v>
      </c>
      <c r="E171" s="690">
        <v>17.739165037248835</v>
      </c>
      <c r="F171" s="657">
        <v>0.72979761117933983</v>
      </c>
      <c r="G171" s="657">
        <v>0.59860464409233127</v>
      </c>
      <c r="H171" s="657">
        <v>0.59777462175440343</v>
      </c>
      <c r="I171" s="657">
        <v>0.77025831142822154</v>
      </c>
      <c r="J171" s="657">
        <v>7.7906203145403499</v>
      </c>
      <c r="K171" s="657">
        <v>7.6808094130945648</v>
      </c>
      <c r="L171" s="657">
        <v>7.6582623539482562</v>
      </c>
      <c r="M171" s="657">
        <v>9.0181908765616967</v>
      </c>
      <c r="N171" s="685">
        <v>8.7224824533449787</v>
      </c>
      <c r="O171" s="685">
        <v>8.3496843071665126</v>
      </c>
      <c r="P171" s="685">
        <v>7.3809150241712862</v>
      </c>
      <c r="Q171" s="685">
        <v>9.9756904229643037</v>
      </c>
    </row>
    <row r="172" spans="1:17">
      <c r="A172" s="629">
        <v>41579</v>
      </c>
      <c r="B172" s="690">
        <v>21.611448181235133</v>
      </c>
      <c r="C172" s="690">
        <v>27.888151571968642</v>
      </c>
      <c r="D172" s="690">
        <v>27.971211630247275</v>
      </c>
      <c r="E172" s="690">
        <v>17.872092329426778</v>
      </c>
      <c r="F172" s="657">
        <v>0.68376381176690182</v>
      </c>
      <c r="G172" s="657">
        <v>0.6106427213802107</v>
      </c>
      <c r="H172" s="657">
        <v>0.69866922922073527</v>
      </c>
      <c r="I172" s="657">
        <v>0.74934356774301947</v>
      </c>
      <c r="J172" s="657">
        <v>7.8486102340744353</v>
      </c>
      <c r="K172" s="657">
        <v>7.8958158549737716</v>
      </c>
      <c r="L172" s="657">
        <v>7.7364033231212321</v>
      </c>
      <c r="M172" s="657">
        <v>8.9367436165452059</v>
      </c>
      <c r="N172" s="685">
        <v>8.5649631936691204</v>
      </c>
      <c r="O172" s="685">
        <v>8.0405573562554444</v>
      </c>
      <c r="P172" s="685">
        <v>7.1497575122100532</v>
      </c>
      <c r="Q172" s="685">
        <v>9.8122140404940961</v>
      </c>
    </row>
    <row r="173" spans="1:17">
      <c r="A173" s="629">
        <v>41609</v>
      </c>
      <c r="B173" s="690">
        <v>21.776270338466418</v>
      </c>
      <c r="C173" s="690">
        <v>28.14836258552231</v>
      </c>
      <c r="D173" s="690">
        <v>28.24356073482171</v>
      </c>
      <c r="E173" s="690">
        <v>18.029390206503958</v>
      </c>
      <c r="F173" s="657">
        <v>0.76266132583561563</v>
      </c>
      <c r="G173" s="657">
        <v>0.93305220635424102</v>
      </c>
      <c r="H173" s="657">
        <v>0.97367646484045767</v>
      </c>
      <c r="I173" s="657">
        <v>0.88013129172450721</v>
      </c>
      <c r="J173" s="657">
        <v>7.8789030281387795</v>
      </c>
      <c r="K173" s="657">
        <v>8.1118853892772922</v>
      </c>
      <c r="L173" s="657">
        <v>8.0793654064529328</v>
      </c>
      <c r="M173" s="657">
        <v>8.8921990680795524</v>
      </c>
      <c r="N173" s="685">
        <v>8.3783535069936974</v>
      </c>
      <c r="O173" s="685">
        <v>7.670942887375241</v>
      </c>
      <c r="P173" s="685">
        <v>6.8769444849802062</v>
      </c>
      <c r="Q173" s="685">
        <v>9.700969788399739</v>
      </c>
    </row>
    <row r="174" spans="1:17">
      <c r="A174" s="629">
        <v>41640</v>
      </c>
      <c r="B174" s="690">
        <v>21.924915390826595</v>
      </c>
      <c r="C174" s="690">
        <v>28.208727547838418</v>
      </c>
      <c r="D174" s="690">
        <v>28.22359822000541</v>
      </c>
      <c r="E174" s="690">
        <v>18.171704011714098</v>
      </c>
      <c r="F174" s="657">
        <v>0.68260106092458173</v>
      </c>
      <c r="G174" s="657">
        <v>0.21445283764802489</v>
      </c>
      <c r="H174" s="657">
        <v>-7.0679879933437231E-2</v>
      </c>
      <c r="I174" s="657">
        <v>0.78934341971699884</v>
      </c>
      <c r="J174" s="657">
        <v>7.8315101969816752</v>
      </c>
      <c r="K174" s="657">
        <v>7.3043227985398671</v>
      </c>
      <c r="L174" s="657">
        <v>7.6513926364768325</v>
      </c>
      <c r="M174" s="657">
        <v>8.8470735238801659</v>
      </c>
      <c r="N174" s="685">
        <v>8.2774826899649092</v>
      </c>
      <c r="O174" s="685">
        <v>7.3347297533356253</v>
      </c>
      <c r="P174" s="685">
        <v>6.7849086520029909</v>
      </c>
      <c r="Q174" s="685">
        <v>9.6002880198910674</v>
      </c>
    </row>
    <row r="175" spans="1:17">
      <c r="A175" s="629">
        <v>41671</v>
      </c>
      <c r="B175" s="690">
        <v>22.032082174233192</v>
      </c>
      <c r="C175" s="690">
        <v>28.322507211258213</v>
      </c>
      <c r="D175" s="690">
        <v>28.400634861349598</v>
      </c>
      <c r="E175" s="690">
        <v>18.278804806770097</v>
      </c>
      <c r="F175" s="657">
        <v>0.48878995196230662</v>
      </c>
      <c r="G175" s="657">
        <v>0.4033491522325453</v>
      </c>
      <c r="H175" s="657">
        <v>0.62726460306078502</v>
      </c>
      <c r="I175" s="657">
        <v>0.58938223397738587</v>
      </c>
      <c r="J175" s="657">
        <v>7.6569747060450872</v>
      </c>
      <c r="K175" s="657">
        <v>7.7380351273958565</v>
      </c>
      <c r="L175" s="657">
        <v>8.0914769031535112</v>
      </c>
      <c r="M175" s="657">
        <v>8.9572221097795754</v>
      </c>
      <c r="N175" s="685">
        <v>8.1304904392887973</v>
      </c>
      <c r="O175" s="685">
        <v>7.0526686936652734</v>
      </c>
      <c r="P175" s="685">
        <v>6.7224644410467773</v>
      </c>
      <c r="Q175" s="685">
        <v>9.4247187951558296</v>
      </c>
    </row>
    <row r="176" spans="1:17">
      <c r="A176" s="629">
        <v>41699</v>
      </c>
      <c r="B176" s="690">
        <v>22.21099019626676</v>
      </c>
      <c r="C176" s="690">
        <v>28.443695121820873</v>
      </c>
      <c r="D176" s="690">
        <v>28.528971009979291</v>
      </c>
      <c r="E176" s="690">
        <v>18.464406275994957</v>
      </c>
      <c r="F176" s="657">
        <v>0.8120341083458873</v>
      </c>
      <c r="G176" s="657">
        <v>0.42788553166821508</v>
      </c>
      <c r="H176" s="657">
        <v>0.45187774588921292</v>
      </c>
      <c r="I176" s="657">
        <v>1.0153917128986298</v>
      </c>
      <c r="J176" s="657">
        <v>7.6497291985150015</v>
      </c>
      <c r="K176" s="657">
        <v>6.6203824928478099</v>
      </c>
      <c r="L176" s="657">
        <v>6.1685081658500795</v>
      </c>
      <c r="M176" s="657">
        <v>8.7106177199040982</v>
      </c>
      <c r="N176" s="685">
        <v>8.0919631299637551</v>
      </c>
      <c r="O176" s="685">
        <v>6.9999429232332568</v>
      </c>
      <c r="P176" s="685">
        <v>6.6607602956084602</v>
      </c>
      <c r="Q176" s="685">
        <v>9.3249468115617145</v>
      </c>
    </row>
    <row r="177" spans="1:17">
      <c r="A177" s="629">
        <v>41730</v>
      </c>
      <c r="B177" s="690">
        <v>22.342982648887805</v>
      </c>
      <c r="C177" s="690">
        <v>28.58069316575255</v>
      </c>
      <c r="D177" s="690">
        <v>28.674772527246869</v>
      </c>
      <c r="E177" s="690">
        <v>18.598064461568011</v>
      </c>
      <c r="F177" s="657">
        <v>0.59426640349978799</v>
      </c>
      <c r="G177" s="657">
        <v>0.4816464363892608</v>
      </c>
      <c r="H177" s="657">
        <v>0.5110647601575885</v>
      </c>
      <c r="I177" s="657">
        <v>0.72386939268564221</v>
      </c>
      <c r="J177" s="657">
        <v>7.4727604426142182</v>
      </c>
      <c r="K177" s="657">
        <v>7.5483958628496284</v>
      </c>
      <c r="L177" s="657">
        <v>7.8402811207306673</v>
      </c>
      <c r="M177" s="657">
        <v>8.8322621494769518</v>
      </c>
      <c r="N177" s="685">
        <v>7.9733979097737242</v>
      </c>
      <c r="O177" s="685">
        <v>7.0529804289460509</v>
      </c>
      <c r="P177" s="685">
        <v>6.8309308615718063</v>
      </c>
      <c r="Q177" s="685">
        <v>9.192355042749595</v>
      </c>
    </row>
    <row r="178" spans="1:17">
      <c r="A178" s="629">
        <v>41760</v>
      </c>
      <c r="B178" s="690">
        <v>22.514636671685107</v>
      </c>
      <c r="C178" s="690">
        <v>28.767015760525457</v>
      </c>
      <c r="D178" s="690">
        <v>28.853052664640554</v>
      </c>
      <c r="E178" s="690">
        <v>18.742400158251847</v>
      </c>
      <c r="F178" s="657">
        <v>0.76826816497504036</v>
      </c>
      <c r="G178" s="657">
        <v>0.6519176903524937</v>
      </c>
      <c r="H178" s="657">
        <v>0.62173165357905613</v>
      </c>
      <c r="I178" s="657">
        <v>0.77607912899806575</v>
      </c>
      <c r="J178" s="657">
        <v>7.7611927677609618</v>
      </c>
      <c r="K178" s="657">
        <v>7.7215734777132079</v>
      </c>
      <c r="L178" s="657">
        <v>8.4422112405483549</v>
      </c>
      <c r="M178" s="657">
        <v>9.2147587123230643</v>
      </c>
      <c r="N178" s="685">
        <v>7.9014035296562621</v>
      </c>
      <c r="O178" s="685">
        <v>7.1948819514039393</v>
      </c>
      <c r="P178" s="685">
        <v>7.1746826403799719</v>
      </c>
      <c r="Q178" s="685">
        <v>9.1545337681964671</v>
      </c>
    </row>
    <row r="179" spans="1:17">
      <c r="A179" s="629">
        <v>41791</v>
      </c>
      <c r="B179" s="690">
        <v>22.681385183338371</v>
      </c>
      <c r="C179" s="690">
        <v>28.962238416608699</v>
      </c>
      <c r="D179" s="690">
        <v>29.031423484005213</v>
      </c>
      <c r="E179" s="690">
        <v>18.887659451081891</v>
      </c>
      <c r="F179" s="657">
        <v>0.74062270728521418</v>
      </c>
      <c r="G179" s="657">
        <v>0.67863367444296996</v>
      </c>
      <c r="H179" s="657">
        <v>0.6182043246441391</v>
      </c>
      <c r="I179" s="657">
        <v>0.77503036752787335</v>
      </c>
      <c r="J179" s="657">
        <v>7.9801817377029298</v>
      </c>
      <c r="K179" s="657">
        <v>8.2090282071883891</v>
      </c>
      <c r="L179" s="657">
        <v>8.8942222650468175</v>
      </c>
      <c r="M179" s="657">
        <v>9.3064638811559917</v>
      </c>
      <c r="N179" s="685">
        <v>7.8737969641417189</v>
      </c>
      <c r="O179" s="685">
        <v>7.4137151060763822</v>
      </c>
      <c r="P179" s="685">
        <v>7.5107520473955258</v>
      </c>
      <c r="Q179" s="685">
        <v>9.1221797266403915</v>
      </c>
    </row>
    <row r="180" spans="1:17">
      <c r="A180" s="629">
        <v>41821</v>
      </c>
      <c r="B180" s="690">
        <v>22.817419157442533</v>
      </c>
      <c r="C180" s="690">
        <v>28.977309809565678</v>
      </c>
      <c r="D180" s="690">
        <v>29.085343513181037</v>
      </c>
      <c r="E180" s="690">
        <v>19.019698382802886</v>
      </c>
      <c r="F180" s="657">
        <v>0.59976043352101771</v>
      </c>
      <c r="G180" s="657">
        <v>5.2038080552285045E-2</v>
      </c>
      <c r="H180" s="657">
        <v>0.18572988405315802</v>
      </c>
      <c r="I180" s="657">
        <v>0.6990751398444548</v>
      </c>
      <c r="J180" s="657">
        <v>8.0857189432847463</v>
      </c>
      <c r="K180" s="657">
        <v>7.3933971821636471</v>
      </c>
      <c r="L180" s="657">
        <v>7.5046838830844997</v>
      </c>
      <c r="M180" s="657">
        <v>9.3973287586431677</v>
      </c>
      <c r="N180" s="685">
        <v>7.8344220031537679</v>
      </c>
      <c r="O180" s="685">
        <v>7.5279366718497567</v>
      </c>
      <c r="P180" s="685">
        <v>7.6526210702824589</v>
      </c>
      <c r="Q180" s="685">
        <v>9.0784326093307453</v>
      </c>
    </row>
    <row r="181" spans="1:17">
      <c r="A181" s="629">
        <v>41852</v>
      </c>
      <c r="B181" s="690">
        <v>22.923675324019747</v>
      </c>
      <c r="C181" s="690">
        <v>29.084943122701485</v>
      </c>
      <c r="D181" s="690">
        <v>29.192959140949377</v>
      </c>
      <c r="E181" s="690">
        <v>19.115711102857851</v>
      </c>
      <c r="F181" s="657">
        <v>0.46568003964004834</v>
      </c>
      <c r="G181" s="657">
        <v>0.3714399778418222</v>
      </c>
      <c r="H181" s="657">
        <v>0.36999950755118216</v>
      </c>
      <c r="I181" s="657">
        <v>0.50480674363257605</v>
      </c>
      <c r="J181" s="657">
        <v>8.3678960684571777</v>
      </c>
      <c r="K181" s="657">
        <v>6.7236207148016573</v>
      </c>
      <c r="L181" s="657">
        <v>6.9954169998214617</v>
      </c>
      <c r="M181" s="657">
        <v>9.5156896807260409</v>
      </c>
      <c r="N181" s="685">
        <v>7.8575746764064744</v>
      </c>
      <c r="O181" s="685">
        <v>7.5316621779974069</v>
      </c>
      <c r="P181" s="685">
        <v>7.7041236968124229</v>
      </c>
      <c r="Q181" s="685">
        <v>9.0812490358503002</v>
      </c>
    </row>
    <row r="182" spans="1:17">
      <c r="A182" s="629">
        <v>41883</v>
      </c>
      <c r="B182" s="690">
        <v>23.065864435110985</v>
      </c>
      <c r="C182" s="690">
        <v>29.302526526657733</v>
      </c>
      <c r="D182" s="690">
        <v>29.427539736022666</v>
      </c>
      <c r="E182" s="690">
        <v>19.236832230221069</v>
      </c>
      <c r="F182" s="657">
        <v>0.62027187648330517</v>
      </c>
      <c r="G182" s="657">
        <v>0.74809637082088165</v>
      </c>
      <c r="H182" s="657">
        <v>0.80355195902096832</v>
      </c>
      <c r="I182" s="657">
        <v>0.63362083006741721</v>
      </c>
      <c r="J182" s="657">
        <v>8.2438594966268823</v>
      </c>
      <c r="K182" s="657">
        <v>6.3460143131837103</v>
      </c>
      <c r="L182" s="657">
        <v>6.5748623658988006</v>
      </c>
      <c r="M182" s="657">
        <v>9.2780042838829555</v>
      </c>
      <c r="N182" s="685">
        <v>7.8833921155670827</v>
      </c>
      <c r="O182" s="685">
        <v>7.4335221714174367</v>
      </c>
      <c r="P182" s="685">
        <v>7.6291078922187729</v>
      </c>
      <c r="Q182" s="685">
        <v>9.079567979682535</v>
      </c>
    </row>
    <row r="183" spans="1:17">
      <c r="A183" s="629">
        <v>41913</v>
      </c>
      <c r="B183" s="690">
        <v>23.186023325534073</v>
      </c>
      <c r="C183" s="690">
        <v>29.457777428691763</v>
      </c>
      <c r="D183" s="690">
        <v>29.59079937571499</v>
      </c>
      <c r="E183" s="690">
        <v>19.334948367118251</v>
      </c>
      <c r="F183" s="657">
        <v>0.52093816280382554</v>
      </c>
      <c r="G183" s="657">
        <v>0.52982087361235564</v>
      </c>
      <c r="H183" s="657">
        <v>0.55478521533512914</v>
      </c>
      <c r="I183" s="657">
        <v>0.51004310752911852</v>
      </c>
      <c r="J183" s="657">
        <v>8.0194199234256249</v>
      </c>
      <c r="K183" s="657">
        <v>6.2733007813622956</v>
      </c>
      <c r="L183" s="657">
        <v>6.5293187135709783</v>
      </c>
      <c r="M183" s="657">
        <v>8.9958198512645779</v>
      </c>
      <c r="N183" s="685">
        <v>7.9025082422246973</v>
      </c>
      <c r="O183" s="685">
        <v>7.3133887930357941</v>
      </c>
      <c r="P183" s="685">
        <v>7.531609691982065</v>
      </c>
      <c r="Q183" s="685">
        <v>9.0771943360805327</v>
      </c>
    </row>
    <row r="184" spans="1:17">
      <c r="A184" s="629">
        <v>41944</v>
      </c>
      <c r="B184" s="690">
        <v>23.318303261113719</v>
      </c>
      <c r="C184" s="690">
        <v>29.620706782262225</v>
      </c>
      <c r="D184" s="690">
        <v>29.757073710163059</v>
      </c>
      <c r="E184" s="690">
        <v>19.444009089745027</v>
      </c>
      <c r="F184" s="657">
        <v>0.57051583931587913</v>
      </c>
      <c r="G184" s="657">
        <v>0.55309452305036877</v>
      </c>
      <c r="H184" s="657">
        <v>0.56191227664004673</v>
      </c>
      <c r="I184" s="657">
        <v>0.56406006654896734</v>
      </c>
      <c r="J184" s="657">
        <v>7.8979208869520408</v>
      </c>
      <c r="K184" s="657">
        <v>6.2125136039314812</v>
      </c>
      <c r="L184" s="657">
        <v>6.3846432665240842</v>
      </c>
      <c r="M184" s="657">
        <v>8.7953706334095809</v>
      </c>
      <c r="N184" s="685">
        <v>7.9064169641402682</v>
      </c>
      <c r="O184" s="685">
        <v>7.1716129024323338</v>
      </c>
      <c r="P184" s="685">
        <v>7.4158421138519612</v>
      </c>
      <c r="Q184" s="685">
        <v>9.0639678868837787</v>
      </c>
    </row>
    <row r="185" spans="1:17">
      <c r="A185" s="629">
        <v>41974</v>
      </c>
      <c r="B185" s="690">
        <v>23.508658222168766</v>
      </c>
      <c r="C185" s="690">
        <v>29.853407327125232</v>
      </c>
      <c r="D185" s="690">
        <v>29.999600573142839</v>
      </c>
      <c r="E185" s="690">
        <v>19.618740869485702</v>
      </c>
      <c r="F185" s="657">
        <v>0.81633281342767261</v>
      </c>
      <c r="G185" s="657">
        <v>0.78560091956467304</v>
      </c>
      <c r="H185" s="657">
        <v>0.81502255679444935</v>
      </c>
      <c r="I185" s="657">
        <v>0.89864070179246358</v>
      </c>
      <c r="J185" s="657">
        <v>7.9553929886799448</v>
      </c>
      <c r="K185" s="657">
        <v>6.0573496466181185</v>
      </c>
      <c r="L185" s="657">
        <v>6.2174874294659803</v>
      </c>
      <c r="M185" s="657">
        <v>8.8153323255957829</v>
      </c>
      <c r="N185" s="685">
        <v>7.9128392510276351</v>
      </c>
      <c r="O185" s="685">
        <v>6.9996964916519921</v>
      </c>
      <c r="P185" s="685">
        <v>7.2584287520364938</v>
      </c>
      <c r="Q185" s="685">
        <v>9.0560919110925457</v>
      </c>
    </row>
    <row r="186" spans="1:17">
      <c r="A186" s="629">
        <v>42005</v>
      </c>
      <c r="B186" s="690">
        <v>23.699622017925631</v>
      </c>
      <c r="C186" s="690">
        <v>30.076231082221565</v>
      </c>
      <c r="D186" s="690">
        <v>30.229987506381558</v>
      </c>
      <c r="E186" s="690">
        <v>19.783408361564273</v>
      </c>
      <c r="F186" s="657">
        <v>0.81231261245180364</v>
      </c>
      <c r="G186" s="657">
        <v>0.74639304202261447</v>
      </c>
      <c r="H186" s="657">
        <v>0.7679666690128315</v>
      </c>
      <c r="I186" s="657">
        <v>0.83933771883744757</v>
      </c>
      <c r="J186" s="657">
        <v>8.0944742338279436</v>
      </c>
      <c r="K186" s="657">
        <v>6.6203040573740806</v>
      </c>
      <c r="L186" s="657">
        <v>7.1089067762946749</v>
      </c>
      <c r="M186" s="657">
        <v>8.8693077369696081</v>
      </c>
      <c r="N186" s="685">
        <v>7.9350162036175549</v>
      </c>
      <c r="O186" s="685">
        <v>6.9424369006366868</v>
      </c>
      <c r="P186" s="685">
        <v>7.2140401651860184</v>
      </c>
      <c r="Q186" s="685">
        <v>9.0565467722538333</v>
      </c>
    </row>
    <row r="187" spans="1:17">
      <c r="A187" s="629">
        <v>42036</v>
      </c>
      <c r="B187" s="690">
        <v>23.85875010763829</v>
      </c>
      <c r="C187" s="690">
        <v>30.268855096620548</v>
      </c>
      <c r="D187" s="690">
        <v>30.417865504143442</v>
      </c>
      <c r="E187" s="690">
        <v>19.920591734837672</v>
      </c>
      <c r="F187" s="657">
        <v>0.6714372473632706</v>
      </c>
      <c r="G187" s="657">
        <v>0.64045263474799585</v>
      </c>
      <c r="H187" s="657">
        <v>0.62149545289167907</v>
      </c>
      <c r="I187" s="657">
        <v>0.69342638420142866</v>
      </c>
      <c r="J187" s="657">
        <v>8.2909455355127974</v>
      </c>
      <c r="K187" s="657">
        <v>6.8720889391764768</v>
      </c>
      <c r="L187" s="657">
        <v>7.1027660214000781</v>
      </c>
      <c r="M187" s="657">
        <v>8.981916188849997</v>
      </c>
      <c r="N187" s="685">
        <v>7.987937009823928</v>
      </c>
      <c r="O187" s="685">
        <v>6.8727668593360436</v>
      </c>
      <c r="P187" s="685">
        <v>7.1344322070602209</v>
      </c>
      <c r="Q187" s="685">
        <v>9.0579783100911726</v>
      </c>
    </row>
    <row r="188" spans="1:17">
      <c r="A188" s="629">
        <v>42064</v>
      </c>
      <c r="B188" s="690">
        <v>24.075769599702308</v>
      </c>
      <c r="C188" s="690">
        <v>30.52413717070182</v>
      </c>
      <c r="D188" s="690">
        <v>30.678973433563495</v>
      </c>
      <c r="E188" s="690">
        <v>20.121769763615212</v>
      </c>
      <c r="F188" s="657">
        <v>0.9096012619476681</v>
      </c>
      <c r="G188" s="657">
        <v>0.84338199534271019</v>
      </c>
      <c r="H188" s="657">
        <v>0.85840319526853537</v>
      </c>
      <c r="I188" s="657">
        <v>1.0098998636958925</v>
      </c>
      <c r="J188" s="657">
        <v>8.3957508735877173</v>
      </c>
      <c r="K188" s="657">
        <v>7.3142467600312404</v>
      </c>
      <c r="L188" s="657">
        <v>7.5362073971477788</v>
      </c>
      <c r="M188" s="657">
        <v>8.9759912279169569</v>
      </c>
      <c r="N188" s="685">
        <v>8.0502659659364788</v>
      </c>
      <c r="O188" s="685">
        <v>6.9311226126228389</v>
      </c>
      <c r="P188" s="685">
        <v>7.2474932980922526</v>
      </c>
      <c r="Q188" s="685">
        <v>9.0786157039780964</v>
      </c>
    </row>
    <row r="189" spans="1:17">
      <c r="A189" s="629">
        <v>42095</v>
      </c>
      <c r="B189" s="690">
        <v>24.254702849589382</v>
      </c>
      <c r="C189" s="690">
        <v>30.705989626084396</v>
      </c>
      <c r="D189" s="690">
        <v>30.842744663363991</v>
      </c>
      <c r="E189" s="690">
        <v>20.291432967735187</v>
      </c>
      <c r="F189" s="657">
        <v>0.74320884799165865</v>
      </c>
      <c r="G189" s="657">
        <v>0.59576607969487161</v>
      </c>
      <c r="H189" s="657">
        <v>0.53382239192308234</v>
      </c>
      <c r="I189" s="657">
        <v>0.84318231504052021</v>
      </c>
      <c r="J189" s="657">
        <v>8.5562443955831426</v>
      </c>
      <c r="K189" s="657">
        <v>7.4361263668668816</v>
      </c>
      <c r="L189" s="657">
        <v>7.5605556558717497</v>
      </c>
      <c r="M189" s="657">
        <v>9.1050792391135023</v>
      </c>
      <c r="N189" s="685">
        <v>8.1403275867780689</v>
      </c>
      <c r="O189" s="685">
        <v>6.9251975110160622</v>
      </c>
      <c r="P189" s="685">
        <v>7.227119486698121</v>
      </c>
      <c r="Q189" s="685">
        <v>9.1005839194288978</v>
      </c>
    </row>
    <row r="190" spans="1:17">
      <c r="A190" s="629">
        <v>42125</v>
      </c>
      <c r="B190" s="690">
        <v>24.517484442436775</v>
      </c>
      <c r="C190" s="690">
        <v>31.062037962186242</v>
      </c>
      <c r="D190" s="690">
        <v>31.17118580996765</v>
      </c>
      <c r="E190" s="690">
        <v>20.500507586207458</v>
      </c>
      <c r="F190" s="657">
        <v>1.0834253236453961</v>
      </c>
      <c r="G190" s="657">
        <v>1.1595403386686067</v>
      </c>
      <c r="H190" s="657">
        <v>1.0648894908298865</v>
      </c>
      <c r="I190" s="657">
        <v>1.0303590623920709</v>
      </c>
      <c r="J190" s="657">
        <v>8.8957587899719144</v>
      </c>
      <c r="K190" s="657">
        <v>7.9779641404794237</v>
      </c>
      <c r="L190" s="657">
        <v>8.0342734346718547</v>
      </c>
      <c r="M190" s="657">
        <v>9.3803750486116755</v>
      </c>
      <c r="N190" s="685">
        <v>8.2360424874030738</v>
      </c>
      <c r="O190" s="685">
        <v>6.9521457859128226</v>
      </c>
      <c r="P190" s="685">
        <v>7.2001546119895083</v>
      </c>
      <c r="Q190" s="685">
        <v>9.1158172043440207</v>
      </c>
    </row>
    <row r="191" spans="1:17">
      <c r="A191" s="629">
        <v>42156</v>
      </c>
      <c r="B191" s="690">
        <v>24.74492106313307</v>
      </c>
      <c r="C191" s="690">
        <v>31.305938339124573</v>
      </c>
      <c r="D191" s="690">
        <v>31.393919179672899</v>
      </c>
      <c r="E191" s="690">
        <v>20.712943602641033</v>
      </c>
      <c r="F191" s="657">
        <v>0.92765071894011353</v>
      </c>
      <c r="G191" s="657">
        <v>0.78520403984840403</v>
      </c>
      <c r="H191" s="657">
        <v>0.71454891406160637</v>
      </c>
      <c r="I191" s="657">
        <v>1.0362475930913031</v>
      </c>
      <c r="J191" s="657">
        <v>9.0979270583110683</v>
      </c>
      <c r="K191" s="657">
        <v>8.0922609944811974</v>
      </c>
      <c r="L191" s="657">
        <v>8.1377191062274186</v>
      </c>
      <c r="M191" s="657">
        <v>9.663898040339717</v>
      </c>
      <c r="N191" s="685">
        <v>8.3311207995079908</v>
      </c>
      <c r="O191" s="685">
        <v>6.950304269848381</v>
      </c>
      <c r="P191" s="685">
        <v>7.147007695454838</v>
      </c>
      <c r="Q191" s="685">
        <v>9.1483069343150945</v>
      </c>
    </row>
    <row r="192" spans="1:17">
      <c r="A192" s="629">
        <v>42186</v>
      </c>
      <c r="B192" s="690">
        <v>24.92521945996964</v>
      </c>
      <c r="C192" s="690">
        <v>31.507272358346324</v>
      </c>
      <c r="D192" s="690">
        <v>31.590452809547322</v>
      </c>
      <c r="E192" s="690">
        <v>20.87723378227653</v>
      </c>
      <c r="F192" s="657">
        <v>0.72862789247362847</v>
      </c>
      <c r="G192" s="657">
        <v>0.64311766362273026</v>
      </c>
      <c r="H192" s="657">
        <v>0.62602451369523815</v>
      </c>
      <c r="I192" s="657">
        <v>0.79317639630201531</v>
      </c>
      <c r="J192" s="657">
        <v>9.2376805982441237</v>
      </c>
      <c r="K192" s="657">
        <v>8.7308399758540762</v>
      </c>
      <c r="L192" s="657">
        <v>8.6129610098330378</v>
      </c>
      <c r="M192" s="657">
        <v>9.7663767431410946</v>
      </c>
      <c r="N192" s="685">
        <v>8.4291573055809526</v>
      </c>
      <c r="O192" s="685">
        <v>7.0672954303306712</v>
      </c>
      <c r="P192" s="685">
        <v>7.244040934538841</v>
      </c>
      <c r="Q192" s="685">
        <v>9.1822371952563504</v>
      </c>
    </row>
    <row r="193" spans="1:17">
      <c r="A193" s="629">
        <v>42217</v>
      </c>
      <c r="B193" s="690">
        <v>25.074374857851726</v>
      </c>
      <c r="C193" s="690">
        <v>31.702083250337896</v>
      </c>
      <c r="D193" s="690">
        <v>31.759751669208512</v>
      </c>
      <c r="E193" s="690">
        <v>21.003443792211787</v>
      </c>
      <c r="F193" s="657">
        <v>0.59841157315237714</v>
      </c>
      <c r="G193" s="657">
        <v>0.61830452911283773</v>
      </c>
      <c r="H193" s="657">
        <v>0.53591779985510024</v>
      </c>
      <c r="I193" s="657">
        <v>0.60453416027941875</v>
      </c>
      <c r="J193" s="657">
        <v>9.3820013738305139</v>
      </c>
      <c r="K193" s="657">
        <v>8.9982645542589044</v>
      </c>
      <c r="L193" s="657">
        <v>8.7925054663563014</v>
      </c>
      <c r="M193" s="657">
        <v>9.8752940928873638</v>
      </c>
      <c r="N193" s="685">
        <v>8.5162722937579343</v>
      </c>
      <c r="O193" s="685">
        <v>7.2596538745373653</v>
      </c>
      <c r="P193" s="685">
        <v>7.3962323644945149</v>
      </c>
      <c r="Q193" s="685">
        <v>9.21592053151954</v>
      </c>
    </row>
    <row r="194" spans="1:17">
      <c r="A194" s="629">
        <v>42248</v>
      </c>
      <c r="B194" s="690">
        <v>25.211075744600436</v>
      </c>
      <c r="C194" s="690">
        <v>31.863745490418594</v>
      </c>
      <c r="D194" s="690">
        <v>31.922188588994636</v>
      </c>
      <c r="E194" s="690">
        <v>21.119025763023174</v>
      </c>
      <c r="F194" s="657">
        <v>0.54518163473137693</v>
      </c>
      <c r="G194" s="657">
        <v>0.50994200855546334</v>
      </c>
      <c r="H194" s="657">
        <v>0.51145525783064882</v>
      </c>
      <c r="I194" s="657">
        <v>0.55030009342680264</v>
      </c>
      <c r="J194" s="657">
        <v>9.3003724856025709</v>
      </c>
      <c r="K194" s="657">
        <v>8.7406079521191238</v>
      </c>
      <c r="L194" s="657">
        <v>8.4772593133847174</v>
      </c>
      <c r="M194" s="657">
        <v>9.7843216090702256</v>
      </c>
      <c r="N194" s="685">
        <v>8.6056284839150052</v>
      </c>
      <c r="O194" s="685">
        <v>7.4599139822462677</v>
      </c>
      <c r="P194" s="685">
        <v>7.5549105251555266</v>
      </c>
      <c r="Q194" s="685">
        <v>9.2602197785767029</v>
      </c>
    </row>
    <row r="195" spans="1:17">
      <c r="A195" s="629">
        <v>42278</v>
      </c>
      <c r="B195" s="690">
        <v>25.310399246374914</v>
      </c>
      <c r="C195" s="690">
        <v>31.991497698788283</v>
      </c>
      <c r="D195" s="690">
        <v>32.050941594749986</v>
      </c>
      <c r="E195" s="690">
        <v>21.204481566357099</v>
      </c>
      <c r="F195" s="657">
        <v>0.39396772585458029</v>
      </c>
      <c r="G195" s="657">
        <v>0.40093280436257467</v>
      </c>
      <c r="H195" s="657">
        <v>0.40333389233762629</v>
      </c>
      <c r="I195" s="657">
        <v>0.40463894638335002</v>
      </c>
      <c r="J195" s="657">
        <v>9.1623125320560224</v>
      </c>
      <c r="K195" s="657">
        <v>8.6011929319171454</v>
      </c>
      <c r="L195" s="657">
        <v>8.3138754982537613</v>
      </c>
      <c r="M195" s="657">
        <v>9.6691915785937521</v>
      </c>
      <c r="N195" s="685">
        <v>8.7003562229450431</v>
      </c>
      <c r="O195" s="685">
        <v>7.6531794465046215</v>
      </c>
      <c r="P195" s="685">
        <v>7.7024854578143467</v>
      </c>
      <c r="Q195" s="685">
        <v>9.3165218398342819</v>
      </c>
    </row>
    <row r="196" spans="1:17">
      <c r="A196" s="629">
        <v>42309</v>
      </c>
      <c r="B196" s="690">
        <v>25.477782882655962</v>
      </c>
      <c r="C196" s="690">
        <v>32.184587879010238</v>
      </c>
      <c r="D196" s="690">
        <v>32.232387680606763</v>
      </c>
      <c r="E196" s="690">
        <v>21.370219310603144</v>
      </c>
      <c r="F196" s="657">
        <v>0.66132357159487287</v>
      </c>
      <c r="G196" s="657">
        <v>0.60356717912980973</v>
      </c>
      <c r="H196" s="657">
        <v>0.56611780131444966</v>
      </c>
      <c r="I196" s="657">
        <v>0.78161658292557767</v>
      </c>
      <c r="J196" s="657">
        <v>9.2608780208440535</v>
      </c>
      <c r="K196" s="657">
        <v>8.6557053334167655</v>
      </c>
      <c r="L196" s="657">
        <v>8.3184052119960281</v>
      </c>
      <c r="M196" s="657">
        <v>9.9064457950393585</v>
      </c>
      <c r="N196" s="685">
        <v>8.8126635317999824</v>
      </c>
      <c r="O196" s="685">
        <v>7.8551967330714314</v>
      </c>
      <c r="P196" s="685">
        <v>7.8615288728652715</v>
      </c>
      <c r="Q196" s="685">
        <v>9.4087649363986863</v>
      </c>
    </row>
    <row r="197" spans="1:17">
      <c r="A197" s="629">
        <v>42339</v>
      </c>
      <c r="B197" s="690">
        <v>25.720788600871668</v>
      </c>
      <c r="C197" s="690">
        <v>32.419027142240417</v>
      </c>
      <c r="D197" s="690">
        <v>32.46695374771538</v>
      </c>
      <c r="E197" s="690">
        <v>21.604933670063449</v>
      </c>
      <c r="F197" s="657">
        <v>0.95379460345873424</v>
      </c>
      <c r="G197" s="657">
        <v>0.72842089546553701</v>
      </c>
      <c r="H197" s="657">
        <v>0.72773407118625488</v>
      </c>
      <c r="I197" s="657">
        <v>1.0983245237162749</v>
      </c>
      <c r="J197" s="657">
        <v>9.4098538410705785</v>
      </c>
      <c r="K197" s="657">
        <v>8.5940602591920054</v>
      </c>
      <c r="L197" s="657">
        <v>8.2246200863802166</v>
      </c>
      <c r="M197" s="657">
        <v>10.123956546401006</v>
      </c>
      <c r="N197" s="685">
        <v>8.9326784501622161</v>
      </c>
      <c r="O197" s="685">
        <v>8.0642528404488232</v>
      </c>
      <c r="P197" s="685">
        <v>8.025897572032104</v>
      </c>
      <c r="Q197" s="685">
        <v>9.5177511524205887</v>
      </c>
    </row>
    <row r="198" spans="1:17">
      <c r="A198" s="629">
        <v>42370</v>
      </c>
      <c r="B198" s="690">
        <v>25.94626997484848</v>
      </c>
      <c r="C198" s="690">
        <v>32.679184226631726</v>
      </c>
      <c r="D198" s="690">
        <v>32.712571787932475</v>
      </c>
      <c r="E198" s="690">
        <v>21.80504334326001</v>
      </c>
      <c r="F198" s="657">
        <v>0.876650313782257</v>
      </c>
      <c r="G198" s="657">
        <v>0.80248270020520585</v>
      </c>
      <c r="H198" s="657">
        <v>0.75651704846001855</v>
      </c>
      <c r="I198" s="657">
        <v>0.92622211321037284</v>
      </c>
      <c r="J198" s="657">
        <v>9.4796784321013963</v>
      </c>
      <c r="K198" s="657">
        <v>8.6545190362924149</v>
      </c>
      <c r="L198" s="657">
        <v>8.2123232139174487</v>
      </c>
      <c r="M198" s="657">
        <v>10.218840680776839</v>
      </c>
      <c r="N198" s="685">
        <v>9.046936786496012</v>
      </c>
      <c r="O198" s="685">
        <v>8.2316161228135876</v>
      </c>
      <c r="P198" s="685">
        <v>8.1157462783429768</v>
      </c>
      <c r="Q198" s="685">
        <v>9.6300071321776031</v>
      </c>
    </row>
    <row r="199" spans="1:17">
      <c r="A199" s="629">
        <v>42401</v>
      </c>
      <c r="B199" s="690">
        <v>26.409690554946913</v>
      </c>
      <c r="C199" s="690">
        <v>33.479050828653435</v>
      </c>
      <c r="D199" s="690">
        <v>33.230924851590089</v>
      </c>
      <c r="E199" s="690">
        <v>22.129828788657122</v>
      </c>
      <c r="F199" s="657">
        <v>1.7860778468259917</v>
      </c>
      <c r="G199" s="657">
        <v>2.4476333205706577</v>
      </c>
      <c r="H199" s="657">
        <v>1.5845683641688848</v>
      </c>
      <c r="I199" s="657">
        <v>1.489496903465241</v>
      </c>
      <c r="J199" s="657">
        <v>10.691844441976652</v>
      </c>
      <c r="K199" s="657">
        <v>10.605606726074345</v>
      </c>
      <c r="L199" s="657">
        <v>9.248049791868068</v>
      </c>
      <c r="M199" s="657">
        <v>11.090218017750328</v>
      </c>
      <c r="N199" s="685">
        <v>9.2493843441381021</v>
      </c>
      <c r="O199" s="685">
        <v>8.5456873831265945</v>
      </c>
      <c r="P199" s="685">
        <v>8.2949226946411603</v>
      </c>
      <c r="Q199" s="685">
        <v>9.8078548988919678</v>
      </c>
    </row>
    <row r="200" spans="1:17">
      <c r="A200" s="629">
        <v>42430</v>
      </c>
      <c r="B200" s="690">
        <v>26.974102281853366</v>
      </c>
      <c r="C200" s="690">
        <v>34.094654481245854</v>
      </c>
      <c r="D200" s="690">
        <v>33.741747267947602</v>
      </c>
      <c r="E200" s="690">
        <v>22.629269104315497</v>
      </c>
      <c r="F200" s="657">
        <v>2.1371387359960208</v>
      </c>
      <c r="G200" s="657">
        <v>1.8387727171331507</v>
      </c>
      <c r="H200" s="657">
        <v>1.5371898875485865</v>
      </c>
      <c r="I200" s="657">
        <v>2.2568647974103135</v>
      </c>
      <c r="J200" s="657">
        <v>12.038380206906842</v>
      </c>
      <c r="K200" s="657">
        <v>11.697357047560205</v>
      </c>
      <c r="L200" s="657">
        <v>9.9832996075199905</v>
      </c>
      <c r="M200" s="657">
        <v>12.461624251532886</v>
      </c>
      <c r="N200" s="685">
        <v>9.5591304118055298</v>
      </c>
      <c r="O200" s="685">
        <v>8.916939681927726</v>
      </c>
      <c r="P200" s="685">
        <v>8.5018398162972346</v>
      </c>
      <c r="Q200" s="685">
        <v>10.104452550342536</v>
      </c>
    </row>
    <row r="201" spans="1:17">
      <c r="A201" s="629">
        <v>42461</v>
      </c>
      <c r="B201" s="690">
        <v>27.35120921308274</v>
      </c>
      <c r="C201" s="690">
        <v>34.613908898065866</v>
      </c>
      <c r="D201" s="690">
        <v>34.155507100750633</v>
      </c>
      <c r="E201" s="690">
        <v>22.948556884097215</v>
      </c>
      <c r="F201" s="657">
        <v>1.3980332961185145</v>
      </c>
      <c r="G201" s="657">
        <v>1.5229789675845908</v>
      </c>
      <c r="H201" s="657">
        <v>1.2262549106224705</v>
      </c>
      <c r="I201" s="657">
        <v>1.4109504744049732</v>
      </c>
      <c r="J201" s="657">
        <v>12.766622550256393</v>
      </c>
      <c r="K201" s="657">
        <v>12.72689569549563</v>
      </c>
      <c r="L201" s="657">
        <v>10.740815947296831</v>
      </c>
      <c r="M201" s="657">
        <v>13.094806663418218</v>
      </c>
      <c r="N201" s="685">
        <v>9.9171243795197963</v>
      </c>
      <c r="O201" s="685">
        <v>9.3649448307607308</v>
      </c>
      <c r="P201" s="685">
        <v>8.7707989254304444</v>
      </c>
      <c r="Q201" s="685">
        <v>10.443892122490114</v>
      </c>
    </row>
    <row r="202" spans="1:17">
      <c r="A202" s="629">
        <v>42491</v>
      </c>
      <c r="B202" s="690">
        <v>28.035534315499337</v>
      </c>
      <c r="C202" s="690">
        <v>35.535088856149734</v>
      </c>
      <c r="D202" s="690">
        <v>35.025209930262918</v>
      </c>
      <c r="E202" s="690">
        <v>23.482927751444659</v>
      </c>
      <c r="F202" s="657">
        <v>2.5019921316285649</v>
      </c>
      <c r="G202" s="657">
        <v>2.6613000016745922</v>
      </c>
      <c r="H202" s="657">
        <v>2.5463033734116967</v>
      </c>
      <c r="I202" s="657">
        <v>2.3285597872071442</v>
      </c>
      <c r="J202" s="657">
        <v>14.349146958051076</v>
      </c>
      <c r="K202" s="657">
        <v>14.400378041546457</v>
      </c>
      <c r="L202" s="657">
        <v>12.364060012958705</v>
      </c>
      <c r="M202" s="657">
        <v>14.548030836288875</v>
      </c>
      <c r="N202" s="685">
        <v>10.384148655284053</v>
      </c>
      <c r="O202" s="685">
        <v>9.9134561999063973</v>
      </c>
      <c r="P202" s="685">
        <v>9.1415495235730582</v>
      </c>
      <c r="Q202" s="685">
        <v>10.886224084360069</v>
      </c>
    </row>
    <row r="203" spans="1:17">
      <c r="A203" s="629">
        <v>42522</v>
      </c>
      <c r="B203" s="690">
        <v>28.478531314896809</v>
      </c>
      <c r="C203" s="690">
        <v>36.158441172268844</v>
      </c>
      <c r="D203" s="690">
        <v>35.55581324683989</v>
      </c>
      <c r="E203" s="690">
        <v>23.790041405710369</v>
      </c>
      <c r="F203" s="657">
        <v>1.580126829088337</v>
      </c>
      <c r="G203" s="657">
        <v>1.7541881452513441</v>
      </c>
      <c r="H203" s="657">
        <v>1.5149183049393045</v>
      </c>
      <c r="I203" s="657">
        <v>1.3078167148336768</v>
      </c>
      <c r="J203" s="657">
        <v>15.08839022859671</v>
      </c>
      <c r="K203" s="657">
        <v>15.500263178758836</v>
      </c>
      <c r="L203" s="657">
        <v>13.257007012561067</v>
      </c>
      <c r="M203" s="657">
        <v>14.855917449980341</v>
      </c>
      <c r="N203" s="685">
        <v>10.896804083162252</v>
      </c>
      <c r="O203" s="685">
        <v>10.545385504903756</v>
      </c>
      <c r="P203" s="685">
        <v>9.5792173544189918</v>
      </c>
      <c r="Q203" s="685">
        <v>11.330385404484728</v>
      </c>
    </row>
    <row r="204" spans="1:17">
      <c r="A204" s="629">
        <v>42552</v>
      </c>
      <c r="B204" s="690">
        <v>28.796916266883368</v>
      </c>
      <c r="C204" s="690">
        <v>36.547513539197304</v>
      </c>
      <c r="D204" s="690">
        <v>35.786940120039681</v>
      </c>
      <c r="E204" s="690">
        <v>24.054370248051793</v>
      </c>
      <c r="F204" s="657">
        <v>1.1179823441948891</v>
      </c>
      <c r="G204" s="657">
        <v>1.076020852433353</v>
      </c>
      <c r="H204" s="657">
        <v>0.65003961966847512</v>
      </c>
      <c r="I204" s="657">
        <v>1.1110902996494016</v>
      </c>
      <c r="J204" s="657">
        <v>15.533250622453876</v>
      </c>
      <c r="K204" s="657">
        <v>15.997072433075321</v>
      </c>
      <c r="L204" s="657">
        <v>13.284036591030087</v>
      </c>
      <c r="M204" s="657">
        <v>15.218186944251464</v>
      </c>
      <c r="N204" s="685">
        <v>11.433094292003993</v>
      </c>
      <c r="O204" s="685">
        <v>11.163817410489266</v>
      </c>
      <c r="P204" s="685">
        <v>9.9776350416915953</v>
      </c>
      <c r="Q204" s="685">
        <v>11.794540003045903</v>
      </c>
    </row>
    <row r="205" spans="1:17">
      <c r="A205" s="629">
        <v>42583</v>
      </c>
      <c r="B205" s="690">
        <v>29.112018831052879</v>
      </c>
      <c r="C205" s="690">
        <v>36.85755336468403</v>
      </c>
      <c r="D205" s="690">
        <v>36.049053811072412</v>
      </c>
      <c r="E205" s="690">
        <v>24.372176271621424</v>
      </c>
      <c r="F205" s="657">
        <v>1.0942232885257945</v>
      </c>
      <c r="G205" s="657">
        <v>0.84831988680764103</v>
      </c>
      <c r="H205" s="657">
        <v>0.73242833881166203</v>
      </c>
      <c r="I205" s="657">
        <v>1.3211986856956708</v>
      </c>
      <c r="J205" s="657">
        <v>16.102670539508246</v>
      </c>
      <c r="K205" s="657">
        <v>16.26224394666929</v>
      </c>
      <c r="L205" s="657">
        <v>13.505464987695207</v>
      </c>
      <c r="M205" s="657">
        <v>16.038953005691308</v>
      </c>
      <c r="N205" s="685">
        <v>12.002450250091291</v>
      </c>
      <c r="O205" s="685">
        <v>11.778551232229042</v>
      </c>
      <c r="P205" s="685">
        <v>10.377352875926691</v>
      </c>
      <c r="Q205" s="685">
        <v>12.317011259823351</v>
      </c>
    </row>
    <row r="206" spans="1:17">
      <c r="A206" s="629">
        <v>42614</v>
      </c>
      <c r="B206" s="690">
        <v>29.35267656805901</v>
      </c>
      <c r="C206" s="690">
        <v>37.178238228835802</v>
      </c>
      <c r="D206" s="690">
        <v>36.304988027568513</v>
      </c>
      <c r="E206" s="690">
        <v>24.568534858330299</v>
      </c>
      <c r="F206" s="657">
        <v>0.82666110654417857</v>
      </c>
      <c r="G206" s="657">
        <v>0.87006552219780386</v>
      </c>
      <c r="H206" s="657">
        <v>0.70996098215895787</v>
      </c>
      <c r="I206" s="657">
        <v>0.80566702177315253</v>
      </c>
      <c r="J206" s="657">
        <v>16.427703702193664</v>
      </c>
      <c r="K206" s="657">
        <v>16.678807392606345</v>
      </c>
      <c r="L206" s="657">
        <v>13.729633312437958</v>
      </c>
      <c r="M206" s="657">
        <v>16.33365636281761</v>
      </c>
      <c r="N206" s="685">
        <v>12.60130075822242</v>
      </c>
      <c r="O206" s="685">
        <v>12.444840510813506</v>
      </c>
      <c r="P206" s="685">
        <v>10.818466191782292</v>
      </c>
      <c r="Q206" s="685">
        <v>12.867209533934746</v>
      </c>
    </row>
    <row r="207" spans="1:17">
      <c r="A207" s="629">
        <v>42644</v>
      </c>
      <c r="B207" s="690">
        <v>29.599819640286039</v>
      </c>
      <c r="C207" s="690">
        <v>37.45153150443997</v>
      </c>
      <c r="D207" s="690">
        <v>36.601310486725616</v>
      </c>
      <c r="E207" s="690">
        <v>24.771462755675802</v>
      </c>
      <c r="F207" s="657">
        <v>0.84197797653644046</v>
      </c>
      <c r="G207" s="657">
        <v>0.73508936577903472</v>
      </c>
      <c r="H207" s="657">
        <v>0.81620315900417972</v>
      </c>
      <c r="I207" s="657">
        <v>0.82596662159810497</v>
      </c>
      <c r="J207" s="657">
        <v>16.947264846189569</v>
      </c>
      <c r="K207" s="657">
        <v>17.06714032915843</v>
      </c>
      <c r="L207" s="657">
        <v>14.197301750164465</v>
      </c>
      <c r="M207" s="657">
        <v>16.821826924446263</v>
      </c>
      <c r="N207" s="685">
        <v>13.249967472338842</v>
      </c>
      <c r="O207" s="685">
        <v>13.149597227284158</v>
      </c>
      <c r="P207" s="685">
        <v>11.309053866794153</v>
      </c>
      <c r="Q207" s="685">
        <v>13.462837333333791</v>
      </c>
    </row>
    <row r="208" spans="1:17">
      <c r="A208" s="629">
        <v>42675</v>
      </c>
      <c r="B208" s="690">
        <v>29.834305370216143</v>
      </c>
      <c r="C208" s="690">
        <v>37.697396315394421</v>
      </c>
      <c r="D208" s="690">
        <v>36.843120286506519</v>
      </c>
      <c r="E208" s="690">
        <v>24.9823832475942</v>
      </c>
      <c r="F208" s="657">
        <v>0.79218634701058377</v>
      </c>
      <c r="G208" s="657">
        <v>0.65648800216702319</v>
      </c>
      <c r="H208" s="657">
        <v>0.66065885774390831</v>
      </c>
      <c r="I208" s="657">
        <v>0.85146563204092518</v>
      </c>
      <c r="J208" s="657">
        <v>17.099299839492275</v>
      </c>
      <c r="K208" s="657">
        <v>17.128721539353503</v>
      </c>
      <c r="L208" s="657">
        <v>14.304657326623966</v>
      </c>
      <c r="M208" s="657">
        <v>16.902793015319354</v>
      </c>
      <c r="N208" s="685">
        <v>13.898484596142612</v>
      </c>
      <c r="O208" s="685">
        <v>13.84972236448758</v>
      </c>
      <c r="P208" s="685">
        <v>11.804788203820957</v>
      </c>
      <c r="Q208" s="685">
        <v>14.041536498528313</v>
      </c>
    </row>
    <row r="209" spans="1:17">
      <c r="A209" s="629">
        <v>42705</v>
      </c>
      <c r="B209" s="690">
        <v>30.143584653820316</v>
      </c>
      <c r="C209" s="690">
        <v>37.861563714677025</v>
      </c>
      <c r="D209" s="690">
        <v>36.987506998041546</v>
      </c>
      <c r="E209" s="690">
        <v>25.302061819300175</v>
      </c>
      <c r="F209" s="657">
        <v>1.0366565595086032</v>
      </c>
      <c r="G209" s="657">
        <v>0.43548736870074894</v>
      </c>
      <c r="H209" s="657">
        <v>0.39189599146928833</v>
      </c>
      <c r="I209" s="657">
        <v>1.2796159939494951</v>
      </c>
      <c r="J209" s="657">
        <v>17.195413879334794</v>
      </c>
      <c r="K209" s="657">
        <v>16.788093450667581</v>
      </c>
      <c r="L209" s="657">
        <v>13.923552192340393</v>
      </c>
      <c r="M209" s="657">
        <v>17.11242536402505</v>
      </c>
      <c r="N209" s="685">
        <v>14.539575768375739</v>
      </c>
      <c r="O209" s="685">
        <v>14.521050634932745</v>
      </c>
      <c r="P209" s="685">
        <v>12.272445768835462</v>
      </c>
      <c r="Q209" s="685">
        <v>14.617788322722364</v>
      </c>
    </row>
    <row r="210" spans="1:17">
      <c r="A210" s="629">
        <v>42736</v>
      </c>
      <c r="B210" s="690">
        <v>30.445626878118635</v>
      </c>
      <c r="C210" s="690">
        <v>38.095919232787914</v>
      </c>
      <c r="D210" s="690">
        <v>37.19683978918048</v>
      </c>
      <c r="E210" s="690">
        <v>25.618537337566647</v>
      </c>
      <c r="F210" s="657">
        <v>1.0020116312213012</v>
      </c>
      <c r="G210" s="657">
        <v>0.61898002913186712</v>
      </c>
      <c r="H210" s="657">
        <v>0.56595539447959486</v>
      </c>
      <c r="I210" s="657">
        <v>1.2507894436692406</v>
      </c>
      <c r="J210" s="657">
        <v>17.34105483228107</v>
      </c>
      <c r="K210" s="657">
        <v>16.575490283327969</v>
      </c>
      <c r="L210" s="657">
        <v>13.708087613283379</v>
      </c>
      <c r="M210" s="657">
        <v>17.48904569586832</v>
      </c>
      <c r="N210" s="685">
        <v>15.183488483069018</v>
      </c>
      <c r="O210" s="685">
        <v>15.165078466624507</v>
      </c>
      <c r="P210" s="685">
        <v>12.719922352097326</v>
      </c>
      <c r="Q210" s="685">
        <v>15.215054507812956</v>
      </c>
    </row>
    <row r="211" spans="1:17">
      <c r="A211" s="629">
        <v>42767</v>
      </c>
      <c r="B211" s="690">
        <v>30.894577713546195</v>
      </c>
      <c r="C211" s="690">
        <v>38.465312408013666</v>
      </c>
      <c r="D211" s="690">
        <v>37.547332735076317</v>
      </c>
      <c r="E211" s="690">
        <v>26.119934224690024</v>
      </c>
      <c r="F211" s="657">
        <v>1.4745987567436896</v>
      </c>
      <c r="G211" s="657">
        <v>0.96963974794399499</v>
      </c>
      <c r="H211" s="657">
        <v>0.94226538566802076</v>
      </c>
      <c r="I211" s="657">
        <v>1.9571643787334263</v>
      </c>
      <c r="J211" s="657">
        <v>16.981975420227702</v>
      </c>
      <c r="K211" s="657">
        <v>14.893676660309263</v>
      </c>
      <c r="L211" s="657">
        <v>12.989129561585733</v>
      </c>
      <c r="M211" s="657">
        <v>18.03043970262469</v>
      </c>
      <c r="N211" s="685">
        <v>15.696178760147502</v>
      </c>
      <c r="O211" s="685">
        <v>15.503084276414429</v>
      </c>
      <c r="P211" s="685">
        <v>13.019757606333894</v>
      </c>
      <c r="Q211" s="685">
        <v>15.786680218734903</v>
      </c>
    </row>
    <row r="212" spans="1:17">
      <c r="A212" s="629">
        <v>42795</v>
      </c>
      <c r="B212" s="690">
        <v>31.415790494182627</v>
      </c>
      <c r="C212" s="690">
        <v>38.934182073222814</v>
      </c>
      <c r="D212" s="690">
        <v>37.964232159338096</v>
      </c>
      <c r="E212" s="690">
        <v>26.667376180057595</v>
      </c>
      <c r="F212" s="657">
        <v>1.6870687972145304</v>
      </c>
      <c r="G212" s="657">
        <v>1.2189415238220347</v>
      </c>
      <c r="H212" s="657">
        <v>1.1103303321258704</v>
      </c>
      <c r="I212" s="657">
        <v>2.0958780012933498</v>
      </c>
      <c r="J212" s="657">
        <v>16.466491325338282</v>
      </c>
      <c r="K212" s="657">
        <v>14.194388139756619</v>
      </c>
      <c r="L212" s="657">
        <v>12.514126366542882</v>
      </c>
      <c r="M212" s="657">
        <v>17.844619979228639</v>
      </c>
      <c r="N212" s="685">
        <v>16.053547983774546</v>
      </c>
      <c r="O212" s="685">
        <v>15.688923013260489</v>
      </c>
      <c r="P212" s="685">
        <v>13.217346328402643</v>
      </c>
      <c r="Q212" s="685">
        <v>16.231249899052688</v>
      </c>
    </row>
    <row r="213" spans="1:17">
      <c r="A213" s="629">
        <v>42826</v>
      </c>
      <c r="B213" s="690">
        <v>31.915229838782572</v>
      </c>
      <c r="C213" s="690">
        <v>39.386417268177226</v>
      </c>
      <c r="D213" s="690">
        <v>38.434311382713901</v>
      </c>
      <c r="E213" s="690">
        <v>27.19636146834231</v>
      </c>
      <c r="F213" s="657">
        <v>1.5897716936087558</v>
      </c>
      <c r="G213" s="657">
        <v>1.1615376794198504</v>
      </c>
      <c r="H213" s="657">
        <v>1.2382160698071152</v>
      </c>
      <c r="I213" s="657">
        <v>1.9836420527952112</v>
      </c>
      <c r="J213" s="657">
        <v>16.686723391800726</v>
      </c>
      <c r="K213" s="657">
        <v>13.787834203198113</v>
      </c>
      <c r="L213" s="657">
        <v>12.527421330158594</v>
      </c>
      <c r="M213" s="657">
        <v>18.510116368967495</v>
      </c>
      <c r="N213" s="685">
        <v>16.368962617086396</v>
      </c>
      <c r="O213" s="685">
        <v>15.753586607917514</v>
      </c>
      <c r="P213" s="685">
        <v>13.353325669917506</v>
      </c>
      <c r="Q213" s="685">
        <v>16.680792969076638</v>
      </c>
    </row>
    <row r="214" spans="1:17">
      <c r="A214" s="629">
        <v>42856</v>
      </c>
      <c r="B214" s="690">
        <v>32.527792032566815</v>
      </c>
      <c r="C214" s="690">
        <v>39.848892038558844</v>
      </c>
      <c r="D214" s="690">
        <v>38.870079335777355</v>
      </c>
      <c r="E214" s="690">
        <v>27.876918388923638</v>
      </c>
      <c r="F214" s="657">
        <v>1.9193413203619563</v>
      </c>
      <c r="G214" s="657">
        <v>1.1741986259696713</v>
      </c>
      <c r="H214" s="657">
        <v>1.1337992990800503</v>
      </c>
      <c r="I214" s="657">
        <v>2.50238224467462</v>
      </c>
      <c r="J214" s="657">
        <v>16.023442487357734</v>
      </c>
      <c r="K214" s="657">
        <v>12.139559295523076</v>
      </c>
      <c r="L214" s="657">
        <v>10.977434291385489</v>
      </c>
      <c r="M214" s="657">
        <v>18.711425951598656</v>
      </c>
      <c r="N214" s="685">
        <v>16.496971429999153</v>
      </c>
      <c r="O214" s="685">
        <v>15.533971386980044</v>
      </c>
      <c r="P214" s="685">
        <v>13.219800714838453</v>
      </c>
      <c r="Q214" s="685">
        <v>17.031165337142319</v>
      </c>
    </row>
    <row r="215" spans="1:17">
      <c r="A215" s="629">
        <v>42887</v>
      </c>
      <c r="B215" s="690">
        <v>33.037104645868318</v>
      </c>
      <c r="C215" s="690">
        <v>40.332476767100061</v>
      </c>
      <c r="D215" s="690">
        <v>39.387106176181739</v>
      </c>
      <c r="E215" s="690">
        <v>28.413232666646675</v>
      </c>
      <c r="F215" s="657">
        <v>1.5657767757232945</v>
      </c>
      <c r="G215" s="657">
        <v>1.2135462337906102</v>
      </c>
      <c r="H215" s="657">
        <v>1.3301409444989083</v>
      </c>
      <c r="I215" s="657">
        <v>1.923865006313362</v>
      </c>
      <c r="J215" s="657">
        <v>16.007052051125154</v>
      </c>
      <c r="K215" s="657">
        <v>11.543737670949236</v>
      </c>
      <c r="L215" s="657">
        <v>10.775433268095378</v>
      </c>
      <c r="M215" s="657">
        <v>19.433304810585962</v>
      </c>
      <c r="N215" s="685">
        <v>16.563348222775865</v>
      </c>
      <c r="O215" s="685">
        <v>15.174315187613177</v>
      </c>
      <c r="P215" s="685">
        <v>12.997627031021263</v>
      </c>
      <c r="Q215" s="685">
        <v>17.418348419541157</v>
      </c>
    </row>
    <row r="216" spans="1:17">
      <c r="A216" s="629">
        <v>42917</v>
      </c>
      <c r="B216" s="690">
        <v>33.426769727698407</v>
      </c>
      <c r="C216" s="690">
        <v>40.74077268905981</v>
      </c>
      <c r="D216" s="690">
        <v>39.83870022104383</v>
      </c>
      <c r="E216" s="690">
        <v>28.824337396066031</v>
      </c>
      <c r="F216" s="657">
        <v>1.1794770940340882</v>
      </c>
      <c r="G216" s="657">
        <v>1.0123254376800455</v>
      </c>
      <c r="H216" s="657">
        <v>1.1465529933630412</v>
      </c>
      <c r="I216" s="657">
        <v>1.4468777074491024</v>
      </c>
      <c r="J216" s="657">
        <v>16.077601566454526</v>
      </c>
      <c r="K216" s="657">
        <v>11.473445780012433</v>
      </c>
      <c r="L216" s="657">
        <v>11.321895885519636</v>
      </c>
      <c r="M216" s="657">
        <v>19.829939835571324</v>
      </c>
      <c r="N216" s="685">
        <v>16.600010366684099</v>
      </c>
      <c r="O216" s="685">
        <v>14.774630366947013</v>
      </c>
      <c r="P216" s="685">
        <v>12.825360316923689</v>
      </c>
      <c r="Q216" s="685">
        <v>17.807439401792191</v>
      </c>
    </row>
    <row r="217" spans="1:17">
      <c r="A217" s="629">
        <v>42948</v>
      </c>
      <c r="B217" s="690">
        <v>33.744855569841235</v>
      </c>
      <c r="C217" s="690">
        <v>41.10170066525712</v>
      </c>
      <c r="D217" s="690">
        <v>40.256611375007871</v>
      </c>
      <c r="E217" s="690">
        <v>29.139928153018694</v>
      </c>
      <c r="F217" s="657">
        <v>0.95159013190333186</v>
      </c>
      <c r="G217" s="657">
        <v>0.88591342867247702</v>
      </c>
      <c r="H217" s="657">
        <v>1.0490080038888674</v>
      </c>
      <c r="I217" s="657">
        <v>1.094876016111769</v>
      </c>
      <c r="J217" s="657">
        <v>15.913828462650809</v>
      </c>
      <c r="K217" s="657">
        <v>11.515000083102976</v>
      </c>
      <c r="L217" s="657">
        <v>11.671755896802804</v>
      </c>
      <c r="M217" s="657">
        <v>19.562273915394108</v>
      </c>
      <c r="N217" s="685">
        <v>16.576760398183062</v>
      </c>
      <c r="O217" s="685">
        <v>14.365001298106922</v>
      </c>
      <c r="P217" s="685">
        <v>12.669317875359514</v>
      </c>
      <c r="Q217" s="685">
        <v>18.102856142337529</v>
      </c>
    </row>
    <row r="218" spans="1:17">
      <c r="A218" s="629">
        <v>42979</v>
      </c>
      <c r="B218" s="690">
        <v>33.993938295763463</v>
      </c>
      <c r="C218" s="690">
        <v>41.389218173444988</v>
      </c>
      <c r="D218" s="690">
        <v>40.550907888044947</v>
      </c>
      <c r="E218" s="690">
        <v>29.373288880274437</v>
      </c>
      <c r="F218" s="657">
        <v>0.73813540380016063</v>
      </c>
      <c r="G218" s="657">
        <v>0.69952703546134254</v>
      </c>
      <c r="H218" s="657">
        <v>0.73105138009648885</v>
      </c>
      <c r="I218" s="657">
        <v>0.80082808039308229</v>
      </c>
      <c r="J218" s="657">
        <v>15.812056242785644</v>
      </c>
      <c r="K218" s="657">
        <v>11.326464472819232</v>
      </c>
      <c r="L218" s="657">
        <v>11.695141883127071</v>
      </c>
      <c r="M218" s="657">
        <v>19.556534606763577</v>
      </c>
      <c r="N218" s="685">
        <v>16.519603878360208</v>
      </c>
      <c r="O218" s="685">
        <v>13.913764917348717</v>
      </c>
      <c r="P218" s="685">
        <v>12.50021738146414</v>
      </c>
      <c r="Q218" s="685">
        <v>18.369604658657355</v>
      </c>
    </row>
    <row r="219" spans="1:17">
      <c r="A219" s="629">
        <v>43009</v>
      </c>
      <c r="B219" s="690">
        <v>34.237065085481511</v>
      </c>
      <c r="C219" s="690">
        <v>41.679279666044039</v>
      </c>
      <c r="D219" s="690">
        <v>40.8646943220363</v>
      </c>
      <c r="E219" s="690">
        <v>29.603230570871826</v>
      </c>
      <c r="F219" s="657">
        <v>0.71520630414378183</v>
      </c>
      <c r="G219" s="657">
        <v>0.70081413807703252</v>
      </c>
      <c r="H219" s="657">
        <v>0.77380865271295851</v>
      </c>
      <c r="I219" s="657">
        <v>0.78282582360671915</v>
      </c>
      <c r="J219" s="657">
        <v>15.666465206713873</v>
      </c>
      <c r="K219" s="657">
        <v>11.288585517798809</v>
      </c>
      <c r="L219" s="657">
        <v>11.648172643591291</v>
      </c>
      <c r="M219" s="657">
        <v>19.505379487890504</v>
      </c>
      <c r="N219" s="685">
        <v>16.410693873774999</v>
      </c>
      <c r="O219" s="685">
        <v>13.438577009693864</v>
      </c>
      <c r="P219" s="685">
        <v>12.293436341353829</v>
      </c>
      <c r="Q219" s="685">
        <v>18.589239318643589</v>
      </c>
    </row>
    <row r="220" spans="1:17">
      <c r="A220" s="629">
        <v>43040</v>
      </c>
      <c r="B220" s="690">
        <v>34.484686147669073</v>
      </c>
      <c r="C220" s="690">
        <v>41.947770719216521</v>
      </c>
      <c r="D220" s="690">
        <v>41.131376663100724</v>
      </c>
      <c r="E220" s="690">
        <v>29.845410102528863</v>
      </c>
      <c r="F220" s="657">
        <v>0.72325434896161089</v>
      </c>
      <c r="G220" s="657">
        <v>0.64418352554020064</v>
      </c>
      <c r="H220" s="657">
        <v>0.65259839939782838</v>
      </c>
      <c r="I220" s="657">
        <v>0.81808480691742458</v>
      </c>
      <c r="J220" s="657">
        <v>15.587360656619973</v>
      </c>
      <c r="K220" s="657">
        <v>11.274981349537876</v>
      </c>
      <c r="L220" s="657">
        <v>11.639232353956576</v>
      </c>
      <c r="M220" s="657">
        <v>19.465824404094722</v>
      </c>
      <c r="N220" s="685">
        <v>16.285228320977289</v>
      </c>
      <c r="O220" s="685">
        <v>12.966897617453817</v>
      </c>
      <c r="P220" s="685">
        <v>12.080927700875131</v>
      </c>
      <c r="Q220" s="685">
        <v>18.795325286902351</v>
      </c>
    </row>
    <row r="221" spans="1:17">
      <c r="A221" s="629">
        <v>43070</v>
      </c>
      <c r="B221" s="690">
        <v>34.670486932960806</v>
      </c>
      <c r="C221" s="690">
        <v>42.122842264618079</v>
      </c>
      <c r="D221" s="690">
        <v>41.284890238908211</v>
      </c>
      <c r="E221" s="690">
        <v>30.006648715830075</v>
      </c>
      <c r="F221" s="657">
        <v>0.53879215978971973</v>
      </c>
      <c r="G221" s="657">
        <v>0.41735601773315778</v>
      </c>
      <c r="H221" s="657">
        <v>0.37322741970172246</v>
      </c>
      <c r="I221" s="657">
        <v>0.54024592976710184</v>
      </c>
      <c r="J221" s="657">
        <v>15.017796758842888</v>
      </c>
      <c r="K221" s="657">
        <v>11.254893173599086</v>
      </c>
      <c r="L221" s="657">
        <v>11.618472261713144</v>
      </c>
      <c r="M221" s="657">
        <v>18.593689834957583</v>
      </c>
      <c r="N221" s="685">
        <v>16.104024378108527</v>
      </c>
      <c r="O221" s="685">
        <v>12.528220860125364</v>
      </c>
      <c r="P221" s="685">
        <v>11.899059041438685</v>
      </c>
      <c r="Q221" s="685">
        <v>18.905062386486151</v>
      </c>
    </row>
    <row r="222" spans="1:17">
      <c r="A222" s="629">
        <v>43101</v>
      </c>
      <c r="B222" s="690">
        <v>34.938153160154577</v>
      </c>
      <c r="C222" s="690">
        <v>42.411673572640517</v>
      </c>
      <c r="D222" s="690">
        <v>41.607439821603855</v>
      </c>
      <c r="E222" s="690">
        <v>30.258311190566811</v>
      </c>
      <c r="F222" s="657">
        <v>0.77202903931327416</v>
      </c>
      <c r="G222" s="657">
        <v>0.68568807918512054</v>
      </c>
      <c r="H222" s="657">
        <v>0.78127755900308082</v>
      </c>
      <c r="I222" s="657">
        <v>0.83868904228539043</v>
      </c>
      <c r="J222" s="657">
        <v>14.75590008384664</v>
      </c>
      <c r="K222" s="657">
        <v>11.328652587383099</v>
      </c>
      <c r="L222" s="657">
        <v>11.8574590137797</v>
      </c>
      <c r="M222" s="657">
        <v>18.111002169497276</v>
      </c>
      <c r="N222" s="685">
        <v>15.891735280351869</v>
      </c>
      <c r="O222" s="685">
        <v>12.119653310238029</v>
      </c>
      <c r="P222" s="685">
        <v>11.757004409522557</v>
      </c>
      <c r="Q222" s="685">
        <v>18.941555158027299</v>
      </c>
    </row>
    <row r="223" spans="1:17">
      <c r="A223" s="629">
        <v>43132</v>
      </c>
      <c r="B223" s="690">
        <v>35.206479506455914</v>
      </c>
      <c r="C223" s="690">
        <v>42.700901629553705</v>
      </c>
      <c r="D223" s="690">
        <v>41.88441871822927</v>
      </c>
      <c r="E223" s="690">
        <v>30.505615377649693</v>
      </c>
      <c r="F223" s="657">
        <v>0.76800380681641311</v>
      </c>
      <c r="G223" s="657">
        <v>0.68195388804408674</v>
      </c>
      <c r="H223" s="657">
        <v>0.66569560110641435</v>
      </c>
      <c r="I223" s="657">
        <v>0.81730994676259616</v>
      </c>
      <c r="J223" s="657">
        <v>13.956823857213948</v>
      </c>
      <c r="K223" s="657">
        <v>11.011451503660783</v>
      </c>
      <c r="L223" s="657">
        <v>11.55098289871678</v>
      </c>
      <c r="M223" s="657">
        <v>16.790552055885648</v>
      </c>
      <c r="N223" s="685">
        <v>15.637963420769649</v>
      </c>
      <c r="O223" s="685">
        <v>11.812090475002689</v>
      </c>
      <c r="P223" s="685">
        <v>11.644265320691362</v>
      </c>
      <c r="Q223" s="685">
        <v>18.81846467480419</v>
      </c>
    </row>
    <row r="224" spans="1:17">
      <c r="A224" s="629">
        <v>43160</v>
      </c>
      <c r="B224" s="690">
        <v>35.495837895141229</v>
      </c>
      <c r="C224" s="690">
        <v>43.06263096995572</v>
      </c>
      <c r="D224" s="690">
        <v>42.244995407846211</v>
      </c>
      <c r="E224" s="690">
        <v>30.772514333387168</v>
      </c>
      <c r="F224" s="657">
        <v>0.82188958606967377</v>
      </c>
      <c r="G224" s="657">
        <v>0.84712342502777072</v>
      </c>
      <c r="H224" s="657">
        <v>0.86088502753891227</v>
      </c>
      <c r="I224" s="657">
        <v>0.87491746169795703</v>
      </c>
      <c r="J224" s="657">
        <v>12.987250477476028</v>
      </c>
      <c r="K224" s="657">
        <v>10.6036615562351</v>
      </c>
      <c r="L224" s="657">
        <v>11.275779872332208</v>
      </c>
      <c r="M224" s="657">
        <v>15.393858494408155</v>
      </c>
      <c r="N224" s="685">
        <v>15.339137917899489</v>
      </c>
      <c r="O224" s="685">
        <v>11.524093680468003</v>
      </c>
      <c r="P224" s="685">
        <v>11.544865953876741</v>
      </c>
      <c r="Q224" s="685">
        <v>18.584919272631119</v>
      </c>
    </row>
    <row r="225" spans="1:17">
      <c r="A225" s="629">
        <v>43191</v>
      </c>
      <c r="B225" s="690">
        <v>35.785175747374673</v>
      </c>
      <c r="C225" s="690">
        <v>43.456236585577656</v>
      </c>
      <c r="D225" s="690">
        <v>42.681441088389349</v>
      </c>
      <c r="E225" s="690">
        <v>31.04588395405375</v>
      </c>
      <c r="F225" s="657">
        <v>0.81513177147185989</v>
      </c>
      <c r="G225" s="657">
        <v>0.91403058000926707</v>
      </c>
      <c r="H225" s="657">
        <v>1.033129904097648</v>
      </c>
      <c r="I225" s="657">
        <v>0.88835646546432767</v>
      </c>
      <c r="J225" s="657">
        <v>12.125702769934124</v>
      </c>
      <c r="K225" s="657">
        <v>10.333052863604058</v>
      </c>
      <c r="L225" s="657">
        <v>11.050359829227029</v>
      </c>
      <c r="M225" s="657">
        <v>14.154549645151771</v>
      </c>
      <c r="N225" s="685">
        <v>14.949735600515904</v>
      </c>
      <c r="O225" s="685">
        <v>11.245825530190336</v>
      </c>
      <c r="P225" s="685">
        <v>11.425478994117615</v>
      </c>
      <c r="Q225" s="685">
        <v>18.190226726957146</v>
      </c>
    </row>
    <row r="226" spans="1:17">
      <c r="A226" s="629">
        <v>43221</v>
      </c>
      <c r="B226" s="690">
        <v>36.170469791048546</v>
      </c>
      <c r="C226" s="690">
        <v>43.914131296683124</v>
      </c>
      <c r="D226" s="690">
        <v>43.181757011886745</v>
      </c>
      <c r="E226" s="690">
        <v>31.443696263452736</v>
      </c>
      <c r="F226" s="657">
        <v>1.0766861853462881</v>
      </c>
      <c r="G226" s="657">
        <v>1.0536915920083021</v>
      </c>
      <c r="H226" s="657">
        <v>1.1722095382423663</v>
      </c>
      <c r="I226" s="657">
        <v>1.2813689247428981</v>
      </c>
      <c r="J226" s="657">
        <v>11.19866283833432</v>
      </c>
      <c r="K226" s="657">
        <v>10.201636859039006</v>
      </c>
      <c r="L226" s="657">
        <v>11.092536341032815</v>
      </c>
      <c r="M226" s="657">
        <v>12.794735145281658</v>
      </c>
      <c r="N226" s="685">
        <v>14.530124614839737</v>
      </c>
      <c r="O226" s="685">
        <v>11.084392260501701</v>
      </c>
      <c r="P226" s="685">
        <v>11.431673759200086</v>
      </c>
      <c r="Q226" s="685">
        <v>17.657510632538052</v>
      </c>
    </row>
    <row r="227" spans="1:17">
      <c r="A227" s="629">
        <v>43252</v>
      </c>
      <c r="B227" s="690">
        <v>36.615648142496511</v>
      </c>
      <c r="C227" s="690">
        <v>44.372231221011191</v>
      </c>
      <c r="D227" s="690">
        <v>43.662983483872431</v>
      </c>
      <c r="E227" s="690">
        <v>31.92172732807461</v>
      </c>
      <c r="F227" s="657">
        <v>1.2307784610476276</v>
      </c>
      <c r="G227" s="657">
        <v>1.0431720059157084</v>
      </c>
      <c r="H227" s="657">
        <v>1.1144207769341512</v>
      </c>
      <c r="I227" s="657">
        <v>1.5202763079017945</v>
      </c>
      <c r="J227" s="657">
        <v>10.831892004421556</v>
      </c>
      <c r="K227" s="657">
        <v>10.016132848073518</v>
      </c>
      <c r="L227" s="657">
        <v>10.856033161117102</v>
      </c>
      <c r="M227" s="657">
        <v>12.348100980239526</v>
      </c>
      <c r="N227" s="685">
        <v>14.082697184971998</v>
      </c>
      <c r="O227" s="685">
        <v>10.95424105296364</v>
      </c>
      <c r="P227" s="685">
        <v>11.433147837446159</v>
      </c>
      <c r="Q227" s="685">
        <v>17.034481588265056</v>
      </c>
    </row>
    <row r="228" spans="1:17">
      <c r="A228" s="629">
        <v>43282</v>
      </c>
      <c r="B228" s="690">
        <v>37.047111702812721</v>
      </c>
      <c r="C228" s="690">
        <v>44.735001373658136</v>
      </c>
      <c r="D228" s="690">
        <v>44.0036689307099</v>
      </c>
      <c r="E228" s="690">
        <v>32.391240257130768</v>
      </c>
      <c r="F228" s="657">
        <v>1.1783583855653481</v>
      </c>
      <c r="G228" s="657">
        <v>0.81756121489596345</v>
      </c>
      <c r="H228" s="657">
        <v>0.78026149304090986</v>
      </c>
      <c r="I228" s="657">
        <v>1.4708255735372742</v>
      </c>
      <c r="J228" s="657">
        <v>10.830666572350221</v>
      </c>
      <c r="K228" s="657">
        <v>9.8040081740298053</v>
      </c>
      <c r="L228" s="657">
        <v>10.45457980947387</v>
      </c>
      <c r="M228" s="657">
        <v>12.374622223064701</v>
      </c>
      <c r="N228" s="685">
        <v>13.635697977585625</v>
      </c>
      <c r="O228" s="685">
        <v>10.811998465313982</v>
      </c>
      <c r="P228" s="685">
        <v>11.355710651925593</v>
      </c>
      <c r="Q228" s="685">
        <v>16.394024589424031</v>
      </c>
    </row>
    <row r="229" spans="1:17">
      <c r="A229" s="629">
        <v>43313</v>
      </c>
      <c r="B229" s="690">
        <v>37.402102619368335</v>
      </c>
      <c r="C229" s="690">
        <v>45.067456003074142</v>
      </c>
      <c r="D229" s="690">
        <v>44.383535686562873</v>
      </c>
      <c r="E229" s="690">
        <v>32.789323861284416</v>
      </c>
      <c r="F229" s="657">
        <v>0.95821482495938404</v>
      </c>
      <c r="G229" s="657">
        <v>0.74316445558839117</v>
      </c>
      <c r="H229" s="657">
        <v>0.86326155314714259</v>
      </c>
      <c r="I229" s="657">
        <v>1.2289853707161202</v>
      </c>
      <c r="J229" s="657">
        <v>10.837939554838959</v>
      </c>
      <c r="K229" s="657">
        <v>9.6486405030175248</v>
      </c>
      <c r="L229" s="657">
        <v>10.251544207511417</v>
      </c>
      <c r="M229" s="657">
        <v>12.523694942218553</v>
      </c>
      <c r="N229" s="685">
        <v>13.208606175493657</v>
      </c>
      <c r="O229" s="685">
        <v>10.65415690284317</v>
      </c>
      <c r="P229" s="685">
        <v>11.233309955624154</v>
      </c>
      <c r="Q229" s="685">
        <v>15.799315614061657</v>
      </c>
    </row>
    <row r="230" spans="1:17">
      <c r="A230" s="629">
        <v>43344</v>
      </c>
      <c r="B230" s="690">
        <v>37.707368429992684</v>
      </c>
      <c r="C230" s="690">
        <v>45.366221439263832</v>
      </c>
      <c r="D230" s="690">
        <v>44.703455253943623</v>
      </c>
      <c r="E230" s="690">
        <v>33.103775453201088</v>
      </c>
      <c r="F230" s="657">
        <v>0.81617285993507049</v>
      </c>
      <c r="G230" s="657">
        <v>0.66292944551676203</v>
      </c>
      <c r="H230" s="657">
        <v>0.72080685423537949</v>
      </c>
      <c r="I230" s="657">
        <v>0.9590060266169651</v>
      </c>
      <c r="J230" s="657">
        <v>10.923800890384069</v>
      </c>
      <c r="K230" s="657">
        <v>9.6087905046982982</v>
      </c>
      <c r="L230" s="657">
        <v>10.240331430712342</v>
      </c>
      <c r="M230" s="657">
        <v>12.700268560773425</v>
      </c>
      <c r="N230" s="685">
        <v>12.804154491899292</v>
      </c>
      <c r="O230" s="685">
        <v>10.509320642941361</v>
      </c>
      <c r="P230" s="685">
        <v>11.10945392773495</v>
      </c>
      <c r="Q230" s="685">
        <v>15.233954573240604</v>
      </c>
    </row>
    <row r="231" spans="1:17">
      <c r="A231" s="629">
        <v>43374</v>
      </c>
      <c r="B231" s="690">
        <v>37.97817178825953</v>
      </c>
      <c r="C231" s="690">
        <v>45.673927206880165</v>
      </c>
      <c r="D231" s="690">
        <v>45.014419483362211</v>
      </c>
      <c r="E231" s="690">
        <v>33.36297295852787</v>
      </c>
      <c r="F231" s="657">
        <v>0.7181709292962688</v>
      </c>
      <c r="G231" s="657">
        <v>0.67827065568660838</v>
      </c>
      <c r="H231" s="657">
        <v>0.69561564682666233</v>
      </c>
      <c r="I231" s="657">
        <v>0.78298472539245556</v>
      </c>
      <c r="J231" s="657">
        <v>10.927066012923122</v>
      </c>
      <c r="K231" s="657">
        <v>9.5842528298073049</v>
      </c>
      <c r="L231" s="657">
        <v>10.154793104834679</v>
      </c>
      <c r="M231" s="657">
        <v>12.700446252496009</v>
      </c>
      <c r="N231" s="685">
        <v>12.417786618301548</v>
      </c>
      <c r="O231" s="685">
        <v>10.366868269621769</v>
      </c>
      <c r="P231" s="685">
        <v>10.983083158311336</v>
      </c>
      <c r="Q231" s="685">
        <v>14.684578060195522</v>
      </c>
    </row>
    <row r="232" spans="1:17">
      <c r="A232" s="629">
        <v>43405</v>
      </c>
      <c r="B232" s="690">
        <v>38.273311151325721</v>
      </c>
      <c r="C232" s="690">
        <v>45.95753678807835</v>
      </c>
      <c r="D232" s="690">
        <v>45.320372144162825</v>
      </c>
      <c r="E232" s="690">
        <v>33.652235245324093</v>
      </c>
      <c r="F232" s="657">
        <v>0.77712893793752791</v>
      </c>
      <c r="G232" s="657">
        <v>0.62094415466744213</v>
      </c>
      <c r="H232" s="657">
        <v>0.67967701086025778</v>
      </c>
      <c r="I232" s="657">
        <v>0.86701591958184621</v>
      </c>
      <c r="J232" s="657">
        <v>10.986398389804492</v>
      </c>
      <c r="K232" s="657">
        <v>9.5589491410682559</v>
      </c>
      <c r="L232" s="657">
        <v>10.184428095790143</v>
      </c>
      <c r="M232" s="657">
        <v>12.755144357934856</v>
      </c>
      <c r="N232" s="685">
        <v>12.049005743175673</v>
      </c>
      <c r="O232" s="685">
        <v>10.224879426178692</v>
      </c>
      <c r="P232" s="685">
        <v>10.861503723027093</v>
      </c>
      <c r="Q232" s="685">
        <v>14.154512363076785</v>
      </c>
    </row>
    <row r="233" spans="1:17">
      <c r="A233" s="629">
        <v>43435</v>
      </c>
      <c r="B233" s="690">
        <v>38.547666743773796</v>
      </c>
      <c r="C233" s="690">
        <v>46.126224909059182</v>
      </c>
      <c r="D233" s="690">
        <v>45.458487865853691</v>
      </c>
      <c r="E233" s="690">
        <v>33.913405269530621</v>
      </c>
      <c r="F233" s="657">
        <v>0.71683265491016002</v>
      </c>
      <c r="G233" s="657">
        <v>0.36705213719067431</v>
      </c>
      <c r="H233" s="657">
        <v>0.30475416497358843</v>
      </c>
      <c r="I233" s="657">
        <v>0.77608522079619435</v>
      </c>
      <c r="J233" s="657">
        <v>11.182940171304612</v>
      </c>
      <c r="K233" s="657">
        <v>9.5040657971074864</v>
      </c>
      <c r="L233" s="657">
        <v>10.109261772996424</v>
      </c>
      <c r="M233" s="657">
        <v>13.019636383584309</v>
      </c>
      <c r="N233" s="685">
        <v>11.746273326792492</v>
      </c>
      <c r="O233" s="685">
        <v>10.081585557053065</v>
      </c>
      <c r="P233" s="685">
        <v>10.736738824351105</v>
      </c>
      <c r="Q233" s="685">
        <v>13.722328831267166</v>
      </c>
    </row>
    <row r="234" spans="1:17">
      <c r="A234" s="629">
        <v>43466</v>
      </c>
      <c r="B234" s="690">
        <v>38.82139121382172</v>
      </c>
      <c r="C234" s="690">
        <v>46.525272076970822</v>
      </c>
      <c r="D234" s="690">
        <v>45.917032061867367</v>
      </c>
      <c r="E234" s="690">
        <v>34.178524910878878</v>
      </c>
      <c r="F234" s="657">
        <v>0.71009348469096545</v>
      </c>
      <c r="G234" s="657">
        <v>0.86511993708218438</v>
      </c>
      <c r="H234" s="657">
        <v>1.008709742758763</v>
      </c>
      <c r="I234" s="657">
        <v>0.78175470508251321</v>
      </c>
      <c r="J234" s="657">
        <v>11.114605960614437</v>
      </c>
      <c r="K234" s="657">
        <v>9.699212876579244</v>
      </c>
      <c r="L234" s="657">
        <v>10.357744333084009</v>
      </c>
      <c r="M234" s="657">
        <v>12.955824585260443</v>
      </c>
      <c r="N234" s="685">
        <v>11.46151719601295</v>
      </c>
      <c r="O234" s="685">
        <v>9.9510974746338619</v>
      </c>
      <c r="P234" s="685">
        <v>10.616471485287727</v>
      </c>
      <c r="Q234" s="685">
        <v>13.32729635621385</v>
      </c>
    </row>
    <row r="235" spans="1:17">
      <c r="A235" s="629">
        <v>43497</v>
      </c>
      <c r="B235" s="690">
        <v>39.096023136505352</v>
      </c>
      <c r="C235" s="690">
        <v>46.804605094508972</v>
      </c>
      <c r="D235" s="690">
        <v>46.193263505249099</v>
      </c>
      <c r="E235" s="690">
        <v>34.446801068245193</v>
      </c>
      <c r="F235" s="657">
        <v>0.70742421664129806</v>
      </c>
      <c r="G235" s="657">
        <v>0.60038986354776147</v>
      </c>
      <c r="H235" s="657">
        <v>0.6015881928290695</v>
      </c>
      <c r="I235" s="657">
        <v>0.78492608462726421</v>
      </c>
      <c r="J235" s="657">
        <v>11.047806212308735</v>
      </c>
      <c r="K235" s="657">
        <v>9.6103438296372037</v>
      </c>
      <c r="L235" s="657">
        <v>10.287464691838972</v>
      </c>
      <c r="M235" s="657">
        <v>12.91954167062323</v>
      </c>
      <c r="N235" s="685">
        <v>11.234418268312812</v>
      </c>
      <c r="O235" s="685">
        <v>9.8387593262558575</v>
      </c>
      <c r="P235" s="685">
        <v>10.515099929471132</v>
      </c>
      <c r="Q235" s="685">
        <v>13.031364045841656</v>
      </c>
    </row>
    <row r="236" spans="1:17">
      <c r="A236" s="629">
        <v>43525</v>
      </c>
      <c r="B236" s="690">
        <v>39.396783299115498</v>
      </c>
      <c r="C236" s="690">
        <v>46.99143172312214</v>
      </c>
      <c r="D236" s="690">
        <v>46.392150144483942</v>
      </c>
      <c r="E236" s="690">
        <v>34.740137879915295</v>
      </c>
      <c r="F236" s="657">
        <v>0.76928582111799415</v>
      </c>
      <c r="G236" s="657">
        <v>0.39916292047742696</v>
      </c>
      <c r="H236" s="657">
        <v>0.43055334077498669</v>
      </c>
      <c r="I236" s="657">
        <v>0.85156473917258635</v>
      </c>
      <c r="J236" s="657">
        <v>10.989867081031047</v>
      </c>
      <c r="K236" s="657">
        <v>9.1234573101385692</v>
      </c>
      <c r="L236" s="657">
        <v>9.8169136878814172</v>
      </c>
      <c r="M236" s="657">
        <v>12.893400596204732</v>
      </c>
      <c r="N236" s="685">
        <v>11.078051978273969</v>
      </c>
      <c r="O236" s="685">
        <v>9.7167930851680548</v>
      </c>
      <c r="P236" s="685">
        <v>10.39507763974119</v>
      </c>
      <c r="Q236" s="685">
        <v>12.840221377031943</v>
      </c>
    </row>
    <row r="237" spans="1:17">
      <c r="A237" s="629">
        <v>43556</v>
      </c>
      <c r="B237" s="690">
        <v>39.750336793465536</v>
      </c>
      <c r="C237" s="690">
        <v>47.301600203635275</v>
      </c>
      <c r="D237" s="690">
        <v>46.6831139315127</v>
      </c>
      <c r="E237" s="690">
        <v>35.10261595174061</v>
      </c>
      <c r="F237" s="657">
        <v>0.89741716135991156</v>
      </c>
      <c r="G237" s="657">
        <v>0.66005326745666215</v>
      </c>
      <c r="H237" s="657">
        <v>0.62718323277230992</v>
      </c>
      <c r="I237" s="657">
        <v>1.0433984835589221</v>
      </c>
      <c r="J237" s="657">
        <v>11.08045709788574</v>
      </c>
      <c r="K237" s="657">
        <v>8.8488187661741176</v>
      </c>
      <c r="L237" s="657">
        <v>9.3756741597273034</v>
      </c>
      <c r="M237" s="657">
        <v>13.066891584374298</v>
      </c>
      <c r="N237" s="685">
        <v>10.997016667102642</v>
      </c>
      <c r="O237" s="685">
        <v>9.5930074304908342</v>
      </c>
      <c r="P237" s="685">
        <v>10.2550561218883</v>
      </c>
      <c r="Q237" s="685">
        <v>12.759505692588352</v>
      </c>
    </row>
    <row r="238" spans="1:17">
      <c r="A238" s="629">
        <v>43586</v>
      </c>
      <c r="B238" s="690">
        <v>40.176489943943963</v>
      </c>
      <c r="C238" s="690">
        <v>47.617210236438126</v>
      </c>
      <c r="D238" s="690">
        <v>47.025640921306056</v>
      </c>
      <c r="E238" s="690">
        <v>35.566024657662936</v>
      </c>
      <c r="F238" s="657">
        <v>1.0720743139677791</v>
      </c>
      <c r="G238" s="657">
        <v>0.66722908198483288</v>
      </c>
      <c r="H238" s="657">
        <v>0.73372781065090564</v>
      </c>
      <c r="I238" s="657">
        <v>1.320154334250828</v>
      </c>
      <c r="J238" s="657">
        <v>11.075388779956695</v>
      </c>
      <c r="K238" s="657">
        <v>8.432545129350423</v>
      </c>
      <c r="L238" s="657">
        <v>8.9016385052632216</v>
      </c>
      <c r="M238" s="657">
        <v>13.110190225955135</v>
      </c>
      <c r="N238" s="685">
        <v>10.988046462113436</v>
      </c>
      <c r="O238" s="685">
        <v>9.4440276011824942</v>
      </c>
      <c r="P238" s="685">
        <v>10.071194257200112</v>
      </c>
      <c r="Q238" s="685">
        <v>12.787467362608446</v>
      </c>
    </row>
    <row r="239" spans="1:17">
      <c r="A239" s="629">
        <v>43617</v>
      </c>
      <c r="B239" s="690">
        <v>40.597201455563656</v>
      </c>
      <c r="C239" s="690">
        <v>47.999932747480656</v>
      </c>
      <c r="D239" s="690">
        <v>47.39026642656993</v>
      </c>
      <c r="E239" s="690">
        <v>36.027305170740327</v>
      </c>
      <c r="F239" s="657">
        <v>1.0471584556209084</v>
      </c>
      <c r="G239" s="657">
        <v>0.80374828584489288</v>
      </c>
      <c r="H239" s="657">
        <v>0.77537593984959718</v>
      </c>
      <c r="I239" s="657">
        <v>1.2969695587780705</v>
      </c>
      <c r="J239" s="657">
        <v>10.873911879347869</v>
      </c>
      <c r="K239" s="657">
        <v>8.1756121489596669</v>
      </c>
      <c r="L239" s="657">
        <v>8.5364824968367703</v>
      </c>
      <c r="M239" s="657">
        <v>12.861389988300953</v>
      </c>
      <c r="N239" s="685">
        <v>10.990386124581269</v>
      </c>
      <c r="O239" s="685">
        <v>9.2880894197785384</v>
      </c>
      <c r="P239" s="685">
        <v>9.875031303080922</v>
      </c>
      <c r="Q239" s="685">
        <v>12.828387947360675</v>
      </c>
    </row>
    <row r="240" spans="1:17">
      <c r="A240" s="629">
        <v>43647</v>
      </c>
      <c r="B240" s="690">
        <v>40.987486362798087</v>
      </c>
      <c r="C240" s="690">
        <v>48.355447497074657</v>
      </c>
      <c r="D240" s="690">
        <v>47.780673533216117</v>
      </c>
      <c r="E240" s="690">
        <v>36.443732560494489</v>
      </c>
      <c r="F240" s="657">
        <v>0.96135914112607934</v>
      </c>
      <c r="G240" s="657">
        <v>0.74065676605069874</v>
      </c>
      <c r="H240" s="657">
        <v>0.82381285458927123</v>
      </c>
      <c r="I240" s="657">
        <v>1.1558660515423858</v>
      </c>
      <c r="J240" s="657">
        <v>10.636118387836971</v>
      </c>
      <c r="K240" s="657">
        <v>8.0930949195150639</v>
      </c>
      <c r="L240" s="657">
        <v>8.5833856455325428</v>
      </c>
      <c r="M240" s="657">
        <v>12.511074818975432</v>
      </c>
      <c r="N240" s="685">
        <v>10.971953658332946</v>
      </c>
      <c r="O240" s="685">
        <v>9.1428799520253499</v>
      </c>
      <c r="P240" s="685">
        <v>9.7162455996848429</v>
      </c>
      <c r="Q240" s="685">
        <v>12.836035430949936</v>
      </c>
    </row>
    <row r="241" spans="1:17">
      <c r="A241" s="629">
        <v>43678</v>
      </c>
      <c r="B241" s="690">
        <v>41.370016892758137</v>
      </c>
      <c r="C241" s="690">
        <v>48.660174425298095</v>
      </c>
      <c r="D241" s="690">
        <v>48.11030972231832</v>
      </c>
      <c r="E241" s="690">
        <v>36.854616624156314</v>
      </c>
      <c r="F241" s="657">
        <v>0.93328614146792477</v>
      </c>
      <c r="G241" s="657">
        <v>0.63018117708842036</v>
      </c>
      <c r="H241" s="657">
        <v>0.68989439605334757</v>
      </c>
      <c r="I241" s="657">
        <v>1.1274478073281369</v>
      </c>
      <c r="J241" s="657">
        <v>10.608800028624737</v>
      </c>
      <c r="K241" s="657">
        <v>7.9718687071639609</v>
      </c>
      <c r="L241" s="657">
        <v>8.3967488802018284</v>
      </c>
      <c r="M241" s="657">
        <v>12.398220774756329</v>
      </c>
      <c r="N241" s="685">
        <v>10.950687414323751</v>
      </c>
      <c r="O241" s="685">
        <v>9.0005547465493922</v>
      </c>
      <c r="P241" s="685">
        <v>9.5583814379729031</v>
      </c>
      <c r="Q241" s="685">
        <v>12.821833594783637</v>
      </c>
    </row>
    <row r="242" spans="1:17">
      <c r="A242" s="629">
        <v>43709</v>
      </c>
      <c r="B242" s="690">
        <v>41.768689656963396</v>
      </c>
      <c r="C242" s="690">
        <v>49.048338488630336</v>
      </c>
      <c r="D242" s="690">
        <v>48.473093684626335</v>
      </c>
      <c r="E242" s="690">
        <v>37.28111234758876</v>
      </c>
      <c r="F242" s="657">
        <v>0.96367561376327748</v>
      </c>
      <c r="G242" s="657">
        <v>0.79770380586724043</v>
      </c>
      <c r="H242" s="657">
        <v>0.75406698564594732</v>
      </c>
      <c r="I242" s="657">
        <v>1.1572382580501446</v>
      </c>
      <c r="J242" s="657">
        <v>10.770630240375805</v>
      </c>
      <c r="K242" s="657">
        <v>8.1164287713406136</v>
      </c>
      <c r="L242" s="657">
        <v>8.4325437693100103</v>
      </c>
      <c r="M242" s="657">
        <v>12.618913816320395</v>
      </c>
      <c r="N242" s="685">
        <v>10.937015840978987</v>
      </c>
      <c r="O242" s="685">
        <v>8.8752104730274031</v>
      </c>
      <c r="P242" s="685">
        <v>9.4059630586195588</v>
      </c>
      <c r="Q242" s="685">
        <v>12.813413064389053</v>
      </c>
    </row>
    <row r="243" spans="1:17">
      <c r="A243" s="629">
        <v>43739</v>
      </c>
      <c r="B243" s="690">
        <v>42.18400672621933</v>
      </c>
      <c r="C243" s="690">
        <v>49.380273178302282</v>
      </c>
      <c r="D243" s="690">
        <v>48.852451533537234</v>
      </c>
      <c r="E243" s="690">
        <v>37.7271500926662</v>
      </c>
      <c r="F243" s="657">
        <v>0.99432630677868394</v>
      </c>
      <c r="G243" s="657">
        <v>0.67675012018784453</v>
      </c>
      <c r="H243" s="657">
        <v>0.78261530278851621</v>
      </c>
      <c r="I243" s="657">
        <v>1.1964174805698593</v>
      </c>
      <c r="J243" s="657">
        <v>11.074348079230029</v>
      </c>
      <c r="K243" s="657">
        <v>8.1147958979621215</v>
      </c>
      <c r="L243" s="657">
        <v>8.5262280269849953</v>
      </c>
      <c r="M243" s="657">
        <v>13.080900013207032</v>
      </c>
      <c r="N243" s="685">
        <v>10.949833046427978</v>
      </c>
      <c r="O243" s="685">
        <v>8.7527262987738084</v>
      </c>
      <c r="P243" s="685">
        <v>9.2698568189491386</v>
      </c>
      <c r="Q243" s="685">
        <v>12.845916537792535</v>
      </c>
    </row>
    <row r="244" spans="1:17">
      <c r="A244" s="629">
        <v>43770</v>
      </c>
      <c r="B244" s="690">
        <v>42.596546769932047</v>
      </c>
      <c r="C244" s="690">
        <v>49.74848488323893</v>
      </c>
      <c r="D244" s="690">
        <v>49.189453894462957</v>
      </c>
      <c r="E244" s="690">
        <v>38.165643748938336</v>
      </c>
      <c r="F244" s="657">
        <v>0.97795367422105028</v>
      </c>
      <c r="G244" s="657">
        <v>0.74566558918600856</v>
      </c>
      <c r="H244" s="657">
        <v>0.68983715319664318</v>
      </c>
      <c r="I244" s="657">
        <v>1.162276119969569</v>
      </c>
      <c r="J244" s="657">
        <v>11.295692712639983</v>
      </c>
      <c r="K244" s="657">
        <v>8.2488060938548262</v>
      </c>
      <c r="L244" s="657">
        <v>8.5371800081267928</v>
      </c>
      <c r="M244" s="657">
        <v>13.411912970153661</v>
      </c>
      <c r="N244" s="685">
        <v>10.97722045878869</v>
      </c>
      <c r="O244" s="685">
        <v>8.6449846431893906</v>
      </c>
      <c r="P244" s="685">
        <v>9.1336522275280139</v>
      </c>
      <c r="Q244" s="685">
        <v>12.902981332301344</v>
      </c>
    </row>
    <row r="245" spans="1:17">
      <c r="A245" s="629">
        <v>43800</v>
      </c>
      <c r="B245" s="690">
        <v>42.944310336366669</v>
      </c>
      <c r="C245" s="690">
        <v>50.074978020621181</v>
      </c>
      <c r="D245" s="690">
        <v>49.557762485638598</v>
      </c>
      <c r="E245" s="690">
        <v>38.509709252234224</v>
      </c>
      <c r="F245" s="657">
        <v>0.81641257990448401</v>
      </c>
      <c r="G245" s="657">
        <v>0.6562875998104043</v>
      </c>
      <c r="H245" s="657">
        <v>0.74875519448915784</v>
      </c>
      <c r="I245" s="657">
        <v>0.9015058295864804</v>
      </c>
      <c r="J245" s="657">
        <v>11.405732081833508</v>
      </c>
      <c r="K245" s="657">
        <v>8.560755013763254</v>
      </c>
      <c r="L245" s="657">
        <v>9.0176220376747125</v>
      </c>
      <c r="M245" s="657">
        <v>13.553059464757247</v>
      </c>
      <c r="N245" s="685">
        <v>10.998495191644144</v>
      </c>
      <c r="O245" s="685">
        <v>8.569780415010154</v>
      </c>
      <c r="P245" s="685">
        <v>9.0467443712207256</v>
      </c>
      <c r="Q245" s="685">
        <v>12.951132496078454</v>
      </c>
    </row>
    <row r="246" spans="1:17">
      <c r="A246" s="629">
        <v>43831</v>
      </c>
      <c r="B246" s="690">
        <v>43.302725422603558</v>
      </c>
      <c r="C246" s="690">
        <v>50.524813009903397</v>
      </c>
      <c r="D246" s="690">
        <v>49.972109650711197</v>
      </c>
      <c r="E246" s="690">
        <v>38.862869106561526</v>
      </c>
      <c r="F246" s="657">
        <v>0.83460435952878931</v>
      </c>
      <c r="G246" s="657">
        <v>0.8983228891223306</v>
      </c>
      <c r="H246" s="657">
        <v>0.83608933150013109</v>
      </c>
      <c r="I246" s="657">
        <v>0.9170670492839742</v>
      </c>
      <c r="J246" s="657">
        <v>11.543466291816799</v>
      </c>
      <c r="K246" s="657">
        <v>8.5964912280701657</v>
      </c>
      <c r="L246" s="657">
        <v>8.8313146707307375</v>
      </c>
      <c r="M246" s="657">
        <v>13.705518912525219</v>
      </c>
      <c r="N246" s="685">
        <v>11.036917418854957</v>
      </c>
      <c r="O246" s="685">
        <v>8.4828864439869207</v>
      </c>
      <c r="P246" s="685">
        <v>8.9248057891476655</v>
      </c>
      <c r="Q246" s="685">
        <v>13.017036114657001</v>
      </c>
    </row>
    <row r="247" spans="1:17">
      <c r="A247" s="629">
        <v>43862</v>
      </c>
      <c r="B247" s="690">
        <v>43.633514996000748</v>
      </c>
      <c r="C247" s="690">
        <v>50.867630804154764</v>
      </c>
      <c r="D247" s="690">
        <v>50.375407558048522</v>
      </c>
      <c r="E247" s="690">
        <v>39.184186337703814</v>
      </c>
      <c r="F247" s="657">
        <v>0.76390012445849842</v>
      </c>
      <c r="G247" s="657">
        <v>0.67851373182553121</v>
      </c>
      <c r="H247" s="657">
        <v>0.80704599056603121</v>
      </c>
      <c r="I247" s="657">
        <v>0.82679750242124428</v>
      </c>
      <c r="J247" s="657">
        <v>11.606018964262836</v>
      </c>
      <c r="K247" s="657">
        <v>8.6808246783444378</v>
      </c>
      <c r="L247" s="657">
        <v>9.0535799712964451</v>
      </c>
      <c r="M247" s="657">
        <v>13.752758231665762</v>
      </c>
      <c r="N247" s="685">
        <v>11.085623788402579</v>
      </c>
      <c r="O247" s="685">
        <v>8.4110294964441543</v>
      </c>
      <c r="P247" s="685">
        <v>8.8288429597718565</v>
      </c>
      <c r="Q247" s="685">
        <v>13.089086519334469</v>
      </c>
    </row>
    <row r="248" spans="1:17">
      <c r="A248" s="629">
        <v>43891</v>
      </c>
      <c r="B248" s="690">
        <v>43.982123713091156</v>
      </c>
      <c r="C248" s="690">
        <v>51.27030567359288</v>
      </c>
      <c r="D248" s="690">
        <v>50.760290035827062</v>
      </c>
      <c r="E248" s="690">
        <v>39.526840322164638</v>
      </c>
      <c r="F248" s="657">
        <v>0.79894713300626596</v>
      </c>
      <c r="G248" s="657">
        <v>0.79161317928969843</v>
      </c>
      <c r="H248" s="657">
        <v>0.76402851398280458</v>
      </c>
      <c r="I248" s="657">
        <v>0.8744700770553343</v>
      </c>
      <c r="J248" s="657">
        <v>11.638870054851925</v>
      </c>
      <c r="K248" s="657">
        <v>9.1056471223993771</v>
      </c>
      <c r="L248" s="657">
        <v>9.415687519847566</v>
      </c>
      <c r="M248" s="657">
        <v>13.778593679723802</v>
      </c>
      <c r="N248" s="685">
        <v>11.141261584853725</v>
      </c>
      <c r="O248" s="685">
        <v>8.4146296720753586</v>
      </c>
      <c r="P248" s="685">
        <v>8.8018067841810961</v>
      </c>
      <c r="Q248" s="685">
        <v>13.164593062323776</v>
      </c>
    </row>
    <row r="249" spans="1:17">
      <c r="A249" s="629">
        <v>43922</v>
      </c>
      <c r="B249" s="690">
        <v>44.412439615683738</v>
      </c>
      <c r="C249" s="690">
        <v>51.716512961348613</v>
      </c>
      <c r="D249" s="690">
        <v>51.25382354800243</v>
      </c>
      <c r="E249" s="690">
        <v>39.96268643061768</v>
      </c>
      <c r="F249" s="657">
        <v>0.97838818652701831</v>
      </c>
      <c r="G249" s="657">
        <v>0.87030354489490669</v>
      </c>
      <c r="H249" s="657">
        <v>0.97228268756350245</v>
      </c>
      <c r="I249" s="657">
        <v>1.1026586109607186</v>
      </c>
      <c r="J249" s="657">
        <v>11.728461186232249</v>
      </c>
      <c r="K249" s="657">
        <v>9.3335378479944922</v>
      </c>
      <c r="L249" s="657">
        <v>9.7909270216962625</v>
      </c>
      <c r="M249" s="657">
        <v>13.845322768988893</v>
      </c>
      <c r="N249" s="685">
        <v>11.197121752356988</v>
      </c>
      <c r="O249" s="685">
        <v>8.4594474670620414</v>
      </c>
      <c r="P249" s="685">
        <v>8.8418902661354082</v>
      </c>
      <c r="Q249" s="685">
        <v>13.231738954710174</v>
      </c>
    </row>
    <row r="250" spans="1:17">
      <c r="A250" s="629">
        <v>43952</v>
      </c>
      <c r="B250" s="690">
        <v>44.927684358166879</v>
      </c>
      <c r="C250" s="690">
        <v>52.180858756736704</v>
      </c>
      <c r="D250" s="690">
        <v>51.749198603133664</v>
      </c>
      <c r="E250" s="690">
        <v>40.516853742609307</v>
      </c>
      <c r="F250" s="657">
        <v>1.1601360946206345</v>
      </c>
      <c r="G250" s="657">
        <v>0.897867564534232</v>
      </c>
      <c r="H250" s="657">
        <v>0.96651336590973347</v>
      </c>
      <c r="I250" s="657">
        <v>1.3867118592083636</v>
      </c>
      <c r="J250" s="657">
        <v>11.825807632403912</v>
      </c>
      <c r="K250" s="657">
        <v>9.5840316928234</v>
      </c>
      <c r="L250" s="657">
        <v>10.044642857142835</v>
      </c>
      <c r="M250" s="657">
        <v>13.920108116102545</v>
      </c>
      <c r="N250" s="685">
        <v>11.261489660900288</v>
      </c>
      <c r="O250" s="685">
        <v>8.5585010799344978</v>
      </c>
      <c r="P250" s="685">
        <v>8.9409804406513889</v>
      </c>
      <c r="Q250" s="685">
        <v>13.301597485117247</v>
      </c>
    </row>
    <row r="251" spans="1:17">
      <c r="A251" s="629">
        <v>43983</v>
      </c>
      <c r="B251" s="690">
        <v>45.46382213631356</v>
      </c>
      <c r="C251" s="690">
        <v>52.641576850598334</v>
      </c>
      <c r="D251" s="690">
        <v>52.205901256191467</v>
      </c>
      <c r="E251" s="690">
        <v>41.09652424512349</v>
      </c>
      <c r="F251" s="657">
        <v>1.1933349911216227</v>
      </c>
      <c r="G251" s="657">
        <v>0.88292547274751287</v>
      </c>
      <c r="H251" s="657">
        <v>0.88253087078752901</v>
      </c>
      <c r="I251" s="657">
        <v>1.430689821565726</v>
      </c>
      <c r="J251" s="657">
        <v>11.987576744857018</v>
      </c>
      <c r="K251" s="657">
        <v>9.6701054302233391</v>
      </c>
      <c r="L251" s="657">
        <v>10.161653843164707</v>
      </c>
      <c r="M251" s="657">
        <v>14.070491951477246</v>
      </c>
      <c r="N251" s="685">
        <v>11.355442076849592</v>
      </c>
      <c r="O251" s="685">
        <v>8.6849858293335558</v>
      </c>
      <c r="P251" s="685">
        <v>9.0786497823148355</v>
      </c>
      <c r="Q251" s="685">
        <v>13.403615551900014</v>
      </c>
    </row>
    <row r="252" spans="1:17">
      <c r="A252" s="629">
        <v>44013</v>
      </c>
      <c r="B252" s="690">
        <v>46.020822848216326</v>
      </c>
      <c r="C252" s="690">
        <v>52.982580794086459</v>
      </c>
      <c r="D252" s="690">
        <v>52.557635960764202</v>
      </c>
      <c r="E252" s="690">
        <v>41.700373456020458</v>
      </c>
      <c r="F252" s="657">
        <v>1.2251515286874006</v>
      </c>
      <c r="G252" s="657">
        <v>0.64778443939079999</v>
      </c>
      <c r="H252" s="657">
        <v>0.67374510564745804</v>
      </c>
      <c r="I252" s="657">
        <v>1.4693437510560772</v>
      </c>
      <c r="J252" s="657">
        <v>12.280178493665082</v>
      </c>
      <c r="K252" s="657">
        <v>9.5690010878127598</v>
      </c>
      <c r="L252" s="657">
        <v>9.9976875048176996</v>
      </c>
      <c r="M252" s="657">
        <v>14.423991523920469</v>
      </c>
      <c r="N252" s="685">
        <v>11.493156517193931</v>
      </c>
      <c r="O252" s="685">
        <v>8.8086493132334915</v>
      </c>
      <c r="P252" s="685">
        <v>9.1976252533736691</v>
      </c>
      <c r="Q252" s="685">
        <v>13.563529696256534</v>
      </c>
    </row>
    <row r="253" spans="1:17">
      <c r="A253" s="629">
        <v>44044</v>
      </c>
      <c r="B253" s="690">
        <v>46.603879470877452</v>
      </c>
      <c r="C253" s="690">
        <v>53.439671186421606</v>
      </c>
      <c r="D253" s="690">
        <v>53.005130899042605</v>
      </c>
      <c r="E253" s="690">
        <v>42.337502891100073</v>
      </c>
      <c r="F253" s="657">
        <v>1.2669408901795058</v>
      </c>
      <c r="G253" s="657">
        <v>0.86271824717561474</v>
      </c>
      <c r="H253" s="657">
        <v>0.8514365802382573</v>
      </c>
      <c r="I253" s="657">
        <v>1.5278746502152245</v>
      </c>
      <c r="J253" s="657">
        <v>12.651342617738953</v>
      </c>
      <c r="K253" s="657">
        <v>9.8221940582249179</v>
      </c>
      <c r="L253" s="657">
        <v>10.174162679425827</v>
      </c>
      <c r="M253" s="657">
        <v>14.877067703235875</v>
      </c>
      <c r="N253" s="685">
        <v>11.664492640852904</v>
      </c>
      <c r="O253" s="685">
        <v>8.9631292405247098</v>
      </c>
      <c r="P253" s="685">
        <v>9.3460584339811312</v>
      </c>
      <c r="Q253" s="685">
        <v>13.771055476894359</v>
      </c>
    </row>
    <row r="254" spans="1:17">
      <c r="A254" s="629">
        <v>44075</v>
      </c>
      <c r="B254" s="690">
        <v>47.257176217537676</v>
      </c>
      <c r="C254" s="690">
        <v>53.94392169860086</v>
      </c>
      <c r="D254" s="690">
        <v>53.533653727379651</v>
      </c>
      <c r="E254" s="690">
        <v>43.068137560833541</v>
      </c>
      <c r="F254" s="657">
        <v>1.4018076479415549</v>
      </c>
      <c r="G254" s="657">
        <v>0.94358835109632677</v>
      </c>
      <c r="H254" s="657">
        <v>0.99711635340304783</v>
      </c>
      <c r="I254" s="657">
        <v>1.7257386946339208</v>
      </c>
      <c r="J254" s="657">
        <v>13.140193301848713</v>
      </c>
      <c r="K254" s="657">
        <v>9.9811397507488397</v>
      </c>
      <c r="L254" s="657">
        <v>10.439936175062655</v>
      </c>
      <c r="M254" s="657">
        <v>15.522673141535357</v>
      </c>
      <c r="N254" s="685">
        <v>11.864472857689782</v>
      </c>
      <c r="O254" s="685">
        <v>9.1189206206347357</v>
      </c>
      <c r="P254" s="685">
        <v>9.5137393998383537</v>
      </c>
      <c r="Q254" s="685">
        <v>14.016430195737136</v>
      </c>
    </row>
    <row r="255" spans="1:17">
      <c r="A255" s="629">
        <v>44105</v>
      </c>
      <c r="B255" s="690">
        <v>47.954938408093952</v>
      </c>
      <c r="C255" s="690">
        <v>54.638626540919766</v>
      </c>
      <c r="D255" s="690">
        <v>54.266587823819187</v>
      </c>
      <c r="E255" s="690">
        <v>43.854739088262143</v>
      </c>
      <c r="F255" s="657">
        <v>1.4765211263243616</v>
      </c>
      <c r="G255" s="657">
        <v>1.2878278412911985</v>
      </c>
      <c r="H255" s="657">
        <v>1.3691090471276359</v>
      </c>
      <c r="I255" s="657">
        <v>1.826411755831165</v>
      </c>
      <c r="J255" s="657">
        <v>13.680378251712439</v>
      </c>
      <c r="K255" s="657">
        <v>10.648692330296802</v>
      </c>
      <c r="L255" s="657">
        <v>11.082629674306405</v>
      </c>
      <c r="M255" s="657">
        <v>16.24185495205769</v>
      </c>
      <c r="N255" s="685">
        <v>12.086128661942148</v>
      </c>
      <c r="O255" s="685">
        <v>9.3316214979407164</v>
      </c>
      <c r="P255" s="685">
        <v>9.7286028897617118</v>
      </c>
      <c r="Q255" s="685">
        <v>14.286826767593549</v>
      </c>
    </row>
    <row r="256" spans="1:17">
      <c r="A256" s="629">
        <v>44136</v>
      </c>
      <c r="B256" s="690">
        <v>48.7027615389609</v>
      </c>
      <c r="C256" s="690">
        <v>54.961491976775548</v>
      </c>
      <c r="D256" s="690">
        <v>54.568600868583211</v>
      </c>
      <c r="E256" s="690">
        <v>44.706319761443353</v>
      </c>
      <c r="F256" s="657">
        <v>1.559428821496992</v>
      </c>
      <c r="G256" s="657">
        <v>0.59091059987385042</v>
      </c>
      <c r="H256" s="657">
        <v>0.55653590335278424</v>
      </c>
      <c r="I256" s="657">
        <v>1.9418213193956473</v>
      </c>
      <c r="J256" s="657">
        <v>14.334999505967216</v>
      </c>
      <c r="K256" s="657">
        <v>10.478725343639489</v>
      </c>
      <c r="L256" s="657">
        <v>10.935569615514192</v>
      </c>
      <c r="M256" s="657">
        <v>17.137601701496155</v>
      </c>
      <c r="N256" s="685">
        <v>12.345862115515565</v>
      </c>
      <c r="O256" s="685">
        <v>9.5175557674216016</v>
      </c>
      <c r="P256" s="685">
        <v>9.9283783389096651</v>
      </c>
      <c r="Q256" s="685">
        <v>14.607991609941765</v>
      </c>
    </row>
    <row r="257" spans="1:17">
      <c r="A257" s="629">
        <v>44166</v>
      </c>
      <c r="B257" s="690">
        <v>49.471832221515569</v>
      </c>
      <c r="C257" s="690">
        <v>55.494764101166552</v>
      </c>
      <c r="D257" s="690">
        <v>55.082391353273238</v>
      </c>
      <c r="E257" s="690">
        <v>45.584466558860314</v>
      </c>
      <c r="F257" s="657">
        <v>1.5791110365259966</v>
      </c>
      <c r="G257" s="657">
        <v>0.97026500775550839</v>
      </c>
      <c r="H257" s="657">
        <v>0.94154967602592798</v>
      </c>
      <c r="I257" s="657">
        <v>1.9642565125083535</v>
      </c>
      <c r="J257" s="657">
        <v>15.199969062307137</v>
      </c>
      <c r="K257" s="657">
        <v>10.823341906038323</v>
      </c>
      <c r="L257" s="657">
        <v>11.147857753335067</v>
      </c>
      <c r="M257" s="657">
        <v>18.371359960905529</v>
      </c>
      <c r="N257" s="685">
        <v>12.670164646400595</v>
      </c>
      <c r="O257" s="685">
        <v>9.7068718469676014</v>
      </c>
      <c r="P257" s="685">
        <v>10.106549216587752</v>
      </c>
      <c r="Q257" s="685">
        <v>15.023358382694873</v>
      </c>
    </row>
    <row r="258" spans="1:17">
      <c r="A258" s="629">
        <v>44197</v>
      </c>
      <c r="B258" s="690">
        <v>50.195764652302699</v>
      </c>
      <c r="C258" s="690">
        <v>56.378109422861868</v>
      </c>
      <c r="D258" s="690">
        <v>56.084190721270986</v>
      </c>
      <c r="E258" s="690">
        <v>46.389614566152368</v>
      </c>
      <c r="F258" s="657">
        <v>1.4633224570006684</v>
      </c>
      <c r="G258" s="657">
        <v>1.5917633600261529</v>
      </c>
      <c r="H258" s="657">
        <v>1.8187288957239811</v>
      </c>
      <c r="I258" s="657">
        <v>1.7662771291892114</v>
      </c>
      <c r="J258" s="657">
        <v>15.918257251542531</v>
      </c>
      <c r="K258" s="657">
        <v>11.584993717465442</v>
      </c>
      <c r="L258" s="657">
        <v>12.230984669811319</v>
      </c>
      <c r="M258" s="657">
        <v>19.367446698164759</v>
      </c>
      <c r="N258" s="685">
        <v>13.043297434072857</v>
      </c>
      <c r="O258" s="685">
        <v>9.9584610019181259</v>
      </c>
      <c r="P258" s="685">
        <v>10.392705750619839</v>
      </c>
      <c r="Q258" s="685">
        <v>15.509717408456778</v>
      </c>
    </row>
    <row r="259" spans="1:17">
      <c r="A259" s="629">
        <v>44228</v>
      </c>
      <c r="B259" s="690">
        <v>50.949030260793236</v>
      </c>
      <c r="C259" s="690">
        <v>57.141740594183688</v>
      </c>
      <c r="D259" s="690">
        <v>56.90367733663679</v>
      </c>
      <c r="E259" s="690">
        <v>47.22461070410143</v>
      </c>
      <c r="F259" s="657">
        <v>1.5006557101147404</v>
      </c>
      <c r="G259" s="657">
        <v>1.3544816935847077</v>
      </c>
      <c r="H259" s="657">
        <v>1.4611722213101281</v>
      </c>
      <c r="I259" s="657">
        <v>1.7999635171754742</v>
      </c>
      <c r="J259" s="657">
        <v>16.765816976842217</v>
      </c>
      <c r="K259" s="657">
        <v>12.334189131364983</v>
      </c>
      <c r="L259" s="657">
        <v>12.959239627124845</v>
      </c>
      <c r="M259" s="657">
        <v>20.519564441385267</v>
      </c>
      <c r="N259" s="685">
        <v>13.48166705511416</v>
      </c>
      <c r="O259" s="685">
        <v>10.266432476560402</v>
      </c>
      <c r="P259" s="685">
        <v>10.722384911988708</v>
      </c>
      <c r="Q259" s="685">
        <v>16.08755445517664</v>
      </c>
    </row>
    <row r="260" spans="1:17">
      <c r="A260" s="629">
        <v>44256</v>
      </c>
      <c r="B260" s="690">
        <v>51.721217627034761</v>
      </c>
      <c r="C260" s="690">
        <v>57.655060360179121</v>
      </c>
      <c r="D260" s="690">
        <v>57.384320048121005</v>
      </c>
      <c r="E260" s="690">
        <v>48.081196828310098</v>
      </c>
      <c r="F260" s="657">
        <v>1.5156075832825919</v>
      </c>
      <c r="G260" s="657">
        <v>0.89832714344666442</v>
      </c>
      <c r="H260" s="657">
        <v>0.84466019417475979</v>
      </c>
      <c r="I260" s="657">
        <v>1.8138553424523505</v>
      </c>
      <c r="J260" s="657">
        <v>17.595998693533041</v>
      </c>
      <c r="K260" s="657">
        <v>12.453123894431457</v>
      </c>
      <c r="L260" s="657">
        <v>13.049629952111472</v>
      </c>
      <c r="M260" s="657">
        <v>21.64189304387331</v>
      </c>
      <c r="N260" s="685">
        <v>13.98546323539405</v>
      </c>
      <c r="O260" s="685">
        <v>10.548499891018411</v>
      </c>
      <c r="P260" s="685">
        <v>11.028377960897535</v>
      </c>
      <c r="Q260" s="685">
        <v>16.754795111909832</v>
      </c>
    </row>
    <row r="261" spans="1:17">
      <c r="A261" s="629">
        <v>44287</v>
      </c>
      <c r="B261" s="690">
        <v>52.214031901711792</v>
      </c>
      <c r="C261" s="690">
        <v>58.279025022731872</v>
      </c>
      <c r="D261" s="690">
        <v>58.074898656575336</v>
      </c>
      <c r="E261" s="690">
        <v>48.546652335349087</v>
      </c>
      <c r="F261" s="657">
        <v>0.95282806029577261</v>
      </c>
      <c r="G261" s="657">
        <v>1.0822374630340474</v>
      </c>
      <c r="H261" s="657">
        <v>1.2034273611244839</v>
      </c>
      <c r="I261" s="657">
        <v>0.96806139976309791</v>
      </c>
      <c r="J261" s="657">
        <v>17.566232239295886</v>
      </c>
      <c r="K261" s="657">
        <v>12.689393939393954</v>
      </c>
      <c r="L261" s="657">
        <v>13.308421960333435</v>
      </c>
      <c r="M261" s="657">
        <v>21.479952103907472</v>
      </c>
      <c r="N261" s="685">
        <v>14.475166080130656</v>
      </c>
      <c r="O261" s="685">
        <v>10.831045441941404</v>
      </c>
      <c r="P261" s="685">
        <v>11.3249921801689</v>
      </c>
      <c r="Q261" s="685">
        <v>17.395518405975263</v>
      </c>
    </row>
    <row r="262" spans="1:17">
      <c r="A262" s="629">
        <v>44317</v>
      </c>
      <c r="B262" s="690">
        <v>52.726339279928631</v>
      </c>
      <c r="C262" s="690">
        <v>58.897548132994906</v>
      </c>
      <c r="D262" s="690">
        <v>58.715755605220942</v>
      </c>
      <c r="E262" s="690">
        <v>49.03860970205055</v>
      </c>
      <c r="F262" s="657">
        <v>0.98116801089257288</v>
      </c>
      <c r="G262" s="657">
        <v>1.0613134142545755</v>
      </c>
      <c r="H262" s="657">
        <v>1.1035007610349863</v>
      </c>
      <c r="I262" s="657">
        <v>1.0133703211977112</v>
      </c>
      <c r="J262" s="657">
        <v>17.358239208569685</v>
      </c>
      <c r="K262" s="657">
        <v>12.871941045606224</v>
      </c>
      <c r="L262" s="657">
        <v>13.46215437173054</v>
      </c>
      <c r="M262" s="657">
        <v>21.032620187088689</v>
      </c>
      <c r="N262" s="685">
        <v>14.9354130424129</v>
      </c>
      <c r="O262" s="685">
        <v>11.10758316625995</v>
      </c>
      <c r="P262" s="685">
        <v>11.612803127860607</v>
      </c>
      <c r="Q262" s="685">
        <v>17.98578732913413</v>
      </c>
    </row>
    <row r="263" spans="1:17">
      <c r="A263" s="629">
        <v>44348</v>
      </c>
      <c r="B263" s="690">
        <v>53.265092490997596</v>
      </c>
      <c r="C263" s="690">
        <v>59.278456793274202</v>
      </c>
      <c r="D263" s="690">
        <v>59.095113454131855</v>
      </c>
      <c r="E263" s="690">
        <v>49.559990364125412</v>
      </c>
      <c r="F263" s="657">
        <v>1.0217914204296983</v>
      </c>
      <c r="G263" s="657">
        <v>0.64673092913677277</v>
      </c>
      <c r="H263" s="657">
        <v>0.64609208380379191</v>
      </c>
      <c r="I263" s="657">
        <v>1.0632044122838575</v>
      </c>
      <c r="J263" s="657">
        <v>17.159292791735794</v>
      </c>
      <c r="K263" s="657">
        <v>12.607676934739148</v>
      </c>
      <c r="L263" s="657">
        <v>13.196232671346417</v>
      </c>
      <c r="M263" s="657">
        <v>20.594116593707305</v>
      </c>
      <c r="N263" s="685">
        <v>15.361980542767387</v>
      </c>
      <c r="O263" s="685">
        <v>11.352369978274702</v>
      </c>
      <c r="P263" s="685">
        <v>11.865919724205851</v>
      </c>
      <c r="Q263" s="685">
        <v>18.520658547842913</v>
      </c>
    </row>
    <row r="264" spans="1:17">
      <c r="A264" s="629">
        <v>44378</v>
      </c>
      <c r="B264" s="690">
        <v>53.730869523680305</v>
      </c>
      <c r="C264" s="690">
        <v>60.052971069175427</v>
      </c>
      <c r="D264" s="690">
        <v>59.940381670879958</v>
      </c>
      <c r="E264" s="690">
        <v>49.952244620153735</v>
      </c>
      <c r="F264" s="657">
        <v>0.87445080990224633</v>
      </c>
      <c r="G264" s="657">
        <v>1.3065695664147292</v>
      </c>
      <c r="H264" s="657">
        <v>1.4303521346213828</v>
      </c>
      <c r="I264" s="657">
        <v>0.79147363255393455</v>
      </c>
      <c r="J264" s="657">
        <v>16.753387267526453</v>
      </c>
      <c r="K264" s="657">
        <v>13.34474495035945</v>
      </c>
      <c r="L264" s="657">
        <v>14.046951646811493</v>
      </c>
      <c r="M264" s="657">
        <v>19.788482644732575</v>
      </c>
      <c r="N264" s="685">
        <v>15.726210470523124</v>
      </c>
      <c r="O264" s="685">
        <v>11.667257290732978</v>
      </c>
      <c r="P264" s="685">
        <v>12.204022304060791</v>
      </c>
      <c r="Q264" s="685">
        <v>18.951360508854282</v>
      </c>
    </row>
    <row r="265" spans="1:17">
      <c r="A265" s="629">
        <v>44409</v>
      </c>
      <c r="B265" s="690">
        <v>54.262162482736407</v>
      </c>
      <c r="C265" s="690">
        <v>60.413927371059145</v>
      </c>
      <c r="D265" s="690">
        <v>60.220296200173443</v>
      </c>
      <c r="E265" s="690">
        <v>50.461203663486323</v>
      </c>
      <c r="F265" s="657">
        <v>0.98880394783477465</v>
      </c>
      <c r="G265" s="657">
        <v>0.60106318714511198</v>
      </c>
      <c r="H265" s="657">
        <v>0.46698823312543647</v>
      </c>
      <c r="I265" s="657">
        <v>1.0188912374264829</v>
      </c>
      <c r="J265" s="657">
        <v>16.432715685492624</v>
      </c>
      <c r="K265" s="657">
        <v>13.050709388364682</v>
      </c>
      <c r="L265" s="657">
        <v>13.612201646805405</v>
      </c>
      <c r="M265" s="657">
        <v>19.187954455608587</v>
      </c>
      <c r="N265" s="685">
        <v>16.029584688414054</v>
      </c>
      <c r="O265" s="685">
        <v>11.933943587894975</v>
      </c>
      <c r="P265" s="685">
        <v>12.487429270715948</v>
      </c>
      <c r="Q265" s="685">
        <v>19.288658730519863</v>
      </c>
    </row>
    <row r="266" spans="1:17">
      <c r="A266" s="629">
        <v>44440</v>
      </c>
      <c r="B266" s="690">
        <v>54.85682811403143</v>
      </c>
      <c r="C266" s="690">
        <v>61.137653825589801</v>
      </c>
      <c r="D266" s="690">
        <v>60.953230296612979</v>
      </c>
      <c r="E266" s="690">
        <v>51.054225768886916</v>
      </c>
      <c r="F266" s="657">
        <v>1.095912149620311</v>
      </c>
      <c r="G266" s="657">
        <v>1.1979463776383321</v>
      </c>
      <c r="H266" s="657">
        <v>1.2170881624415268</v>
      </c>
      <c r="I266" s="657">
        <v>1.1752040426053152</v>
      </c>
      <c r="J266" s="657">
        <v>16.081476941217314</v>
      </c>
      <c r="K266" s="657">
        <v>13.335574983187632</v>
      </c>
      <c r="L266" s="657">
        <v>13.859649122807033</v>
      </c>
      <c r="M266" s="657">
        <v>18.54291515804012</v>
      </c>
      <c r="N266" s="685">
        <v>16.260470991823116</v>
      </c>
      <c r="O266" s="685">
        <v>12.210929919651045</v>
      </c>
      <c r="P266" s="685">
        <v>12.76916606584958</v>
      </c>
      <c r="Q266" s="685">
        <v>19.513937905270843</v>
      </c>
    </row>
    <row r="267" spans="1:17">
      <c r="A267" s="629">
        <v>44470</v>
      </c>
      <c r="B267" s="690">
        <v>55.378327884159503</v>
      </c>
      <c r="C267" s="690">
        <v>61.407917589311779</v>
      </c>
      <c r="D267" s="690">
        <v>61.207363224524173</v>
      </c>
      <c r="E267" s="690">
        <v>51.505502240517664</v>
      </c>
      <c r="F267" s="657">
        <v>0.95065607702294952</v>
      </c>
      <c r="G267" s="657">
        <v>0.4420577938645992</v>
      </c>
      <c r="H267" s="657">
        <v>0.41693102510649871</v>
      </c>
      <c r="I267" s="657">
        <v>0.88391600270973492</v>
      </c>
      <c r="J267" s="657">
        <v>15.479927036696212</v>
      </c>
      <c r="K267" s="657">
        <v>12.389204262523656</v>
      </c>
      <c r="L267" s="657">
        <v>12.790145242296729</v>
      </c>
      <c r="M267" s="657">
        <v>17.445693011324455</v>
      </c>
      <c r="N267" s="685">
        <v>16.392928261885608</v>
      </c>
      <c r="O267" s="685">
        <v>12.350161029659688</v>
      </c>
      <c r="P267" s="685">
        <v>12.904234411291773</v>
      </c>
      <c r="Q267" s="685">
        <v>19.581203644312438</v>
      </c>
    </row>
    <row r="268" spans="1:17">
      <c r="A268" s="629">
        <v>44501</v>
      </c>
      <c r="B268" s="690">
        <v>55.954742057300876</v>
      </c>
      <c r="C268" s="690">
        <v>62.264055149558565</v>
      </c>
      <c r="D268" s="690">
        <v>62.056314527184028</v>
      </c>
      <c r="E268" s="690">
        <v>52.032255466289541</v>
      </c>
      <c r="F268" s="657">
        <v>1.0408659762120613</v>
      </c>
      <c r="G268" s="657">
        <v>1.3941810663122036</v>
      </c>
      <c r="H268" s="657">
        <v>1.3870084544333117</v>
      </c>
      <c r="I268" s="657">
        <v>1.0227125313953307</v>
      </c>
      <c r="J268" s="657">
        <v>14.890286072461389</v>
      </c>
      <c r="K268" s="657">
        <v>13.286690208243943</v>
      </c>
      <c r="L268" s="657">
        <v>13.721652267818579</v>
      </c>
      <c r="M268" s="657">
        <v>16.386801114334599</v>
      </c>
      <c r="N268" s="685">
        <v>16.419483048488679</v>
      </c>
      <c r="O268" s="685">
        <v>12.579919863941647</v>
      </c>
      <c r="P268" s="685">
        <v>13.130976173536727</v>
      </c>
      <c r="Q268" s="685">
        <v>19.480766478636394</v>
      </c>
    </row>
    <row r="269" spans="1:17">
      <c r="A269" s="629">
        <v>44531</v>
      </c>
      <c r="B269" s="690">
        <v>56.944824960456437</v>
      </c>
      <c r="C269" s="690">
        <v>62.911599872033364</v>
      </c>
      <c r="D269" s="690">
        <v>62.675072960359103</v>
      </c>
      <c r="E269" s="690">
        <v>53.111020604065381</v>
      </c>
      <c r="F269" s="657">
        <v>1.769435202009614</v>
      </c>
      <c r="G269" s="657">
        <v>1.0399976694730089</v>
      </c>
      <c r="H269" s="657">
        <v>0.9970918155380053</v>
      </c>
      <c r="I269" s="657">
        <v>2.0732623026014041</v>
      </c>
      <c r="J269" s="657">
        <v>15.105550781866578</v>
      </c>
      <c r="K269" s="657">
        <v>13.364928909952608</v>
      </c>
      <c r="L269" s="657">
        <v>13.784226538731556</v>
      </c>
      <c r="M269" s="657">
        <v>16.511225453272573</v>
      </c>
      <c r="N269" s="685">
        <v>16.396588943809046</v>
      </c>
      <c r="O269" s="685">
        <v>12.787155113776013</v>
      </c>
      <c r="P269" s="685">
        <v>13.344316309719931</v>
      </c>
      <c r="Q269" s="685">
        <v>19.295631099909848</v>
      </c>
    </row>
    <row r="270" spans="1:17">
      <c r="A270" s="629">
        <v>44562</v>
      </c>
      <c r="B270" s="690">
        <v>57.752877722616617</v>
      </c>
      <c r="C270" s="690">
        <v>63.748662758331598</v>
      </c>
      <c r="D270" s="690">
        <v>63.509561172817648</v>
      </c>
      <c r="E270" s="690">
        <v>53.917116643973444</v>
      </c>
      <c r="F270" s="657">
        <v>1.4190100026144736</v>
      </c>
      <c r="G270" s="657">
        <v>1.3305382282454736</v>
      </c>
      <c r="H270" s="657">
        <v>1.3314515213829023</v>
      </c>
      <c r="I270" s="657">
        <v>1.517756636456653</v>
      </c>
      <c r="J270" s="657">
        <v>15.055280306338037</v>
      </c>
      <c r="K270" s="657">
        <v>13.073431179089695</v>
      </c>
      <c r="L270" s="657">
        <v>13.23968547295174</v>
      </c>
      <c r="M270" s="657">
        <v>16.226696747149585</v>
      </c>
      <c r="N270" s="685">
        <v>16.313143340976342</v>
      </c>
      <c r="O270" s="685">
        <v>12.907181275493038</v>
      </c>
      <c r="P270" s="685">
        <v>13.422635544771158</v>
      </c>
      <c r="Q270" s="685">
        <v>19.009847343270518</v>
      </c>
    </row>
    <row r="271" spans="1:17">
      <c r="A271" s="629">
        <v>44593</v>
      </c>
      <c r="B271" s="690">
        <v>58.682531667323303</v>
      </c>
      <c r="C271" s="690">
        <v>64.53987376438468</v>
      </c>
      <c r="D271" s="690">
        <v>64.303033013961169</v>
      </c>
      <c r="E271" s="690">
        <v>54.89466042812667</v>
      </c>
      <c r="F271" s="657">
        <v>1.609710167468632</v>
      </c>
      <c r="G271" s="657">
        <v>1.2411413382152479</v>
      </c>
      <c r="H271" s="657">
        <v>1.249373836774565</v>
      </c>
      <c r="I271" s="657">
        <v>1.8130490742080345</v>
      </c>
      <c r="J271" s="657">
        <v>15.178898139855709</v>
      </c>
      <c r="K271" s="657">
        <v>12.946986026803023</v>
      </c>
      <c r="L271" s="657">
        <v>13.003299652411723</v>
      </c>
      <c r="M271" s="657">
        <v>16.241636743358271</v>
      </c>
      <c r="N271" s="685">
        <v>16.176132132733553</v>
      </c>
      <c r="O271" s="685">
        <v>12.955761584117173</v>
      </c>
      <c r="P271" s="685">
        <v>13.421828660914956</v>
      </c>
      <c r="Q271" s="685">
        <v>18.641831385508723</v>
      </c>
    </row>
    <row r="272" spans="1:17">
      <c r="A272" s="629">
        <v>44623</v>
      </c>
      <c r="B272" s="690">
        <v>59.697003155696763</v>
      </c>
      <c r="C272" s="690">
        <v>64.93667577317288</v>
      </c>
      <c r="D272" s="690">
        <v>64.557548189429269</v>
      </c>
      <c r="E272" s="690">
        <v>55.956452992895898</v>
      </c>
      <c r="F272" s="657">
        <v>1.7287452663504566</v>
      </c>
      <c r="G272" s="657">
        <v>0.61481683437560208</v>
      </c>
      <c r="H272" s="657">
        <v>0.39580586410728247</v>
      </c>
      <c r="I272" s="657">
        <v>1.9342365113259561</v>
      </c>
      <c r="J272" s="657">
        <v>15.4207226639093</v>
      </c>
      <c r="K272" s="657">
        <v>12.629620656893778</v>
      </c>
      <c r="L272" s="657">
        <v>12.500327851393866</v>
      </c>
      <c r="M272" s="657">
        <v>16.379076820211068</v>
      </c>
      <c r="N272" s="685">
        <v>15.99917075715012</v>
      </c>
      <c r="O272" s="685">
        <v>12.96642750680596</v>
      </c>
      <c r="P272" s="685">
        <v>13.369428045597559</v>
      </c>
      <c r="Q272" s="685">
        <v>18.208334866659467</v>
      </c>
    </row>
    <row r="273" spans="1:17">
      <c r="A273" s="629">
        <v>44654</v>
      </c>
      <c r="B273" s="690">
        <v>60.735734608574866</v>
      </c>
      <c r="C273" s="690">
        <v>65.706210178147245</v>
      </c>
      <c r="D273" s="690">
        <v>65.265996457819924</v>
      </c>
      <c r="E273" s="690">
        <v>57.043669862827521</v>
      </c>
      <c r="F273" s="657">
        <v>1.7400060270512578</v>
      </c>
      <c r="G273" s="657">
        <v>1.1850535861465843</v>
      </c>
      <c r="H273" s="657">
        <v>1.0973902947984888</v>
      </c>
      <c r="I273" s="657">
        <v>1.9429695982868211</v>
      </c>
      <c r="J273" s="657">
        <v>16.320713793764121</v>
      </c>
      <c r="K273" s="657">
        <v>12.744182237980786</v>
      </c>
      <c r="L273" s="657">
        <v>12.382454326384607</v>
      </c>
      <c r="M273" s="657">
        <v>17.502787769552047</v>
      </c>
      <c r="N273" s="685">
        <v>15.908354742645997</v>
      </c>
      <c r="O273" s="685">
        <v>12.968511627608951</v>
      </c>
      <c r="P273" s="685">
        <v>13.286745309582912</v>
      </c>
      <c r="Q273" s="685">
        <v>17.898838713054943</v>
      </c>
    </row>
    <row r="274" spans="1:17">
      <c r="A274" s="629">
        <v>44684</v>
      </c>
      <c r="B274" s="690">
        <v>61.802967055582506</v>
      </c>
      <c r="C274" s="690">
        <v>66.918334615744413</v>
      </c>
      <c r="D274" s="690">
        <v>66.527627056376218</v>
      </c>
      <c r="E274" s="690">
        <v>58.158502613754479</v>
      </c>
      <c r="F274" s="657">
        <v>1.7571738514165682</v>
      </c>
      <c r="G274" s="657">
        <v>1.8447638880872486</v>
      </c>
      <c r="H274" s="657">
        <v>1.9330595823686851</v>
      </c>
      <c r="I274" s="657">
        <v>1.9543496300427157</v>
      </c>
      <c r="J274" s="657">
        <v>17.214598812683136</v>
      </c>
      <c r="K274" s="657">
        <v>13.618200989688049</v>
      </c>
      <c r="L274" s="657">
        <v>13.304557474622117</v>
      </c>
      <c r="M274" s="657">
        <v>18.597372493051285</v>
      </c>
      <c r="N274" s="685">
        <v>15.914690450859847</v>
      </c>
      <c r="O274" s="685">
        <v>13.033488713488062</v>
      </c>
      <c r="P274" s="685">
        <v>13.274620259928078</v>
      </c>
      <c r="Q274" s="685">
        <v>17.72765902468371</v>
      </c>
    </row>
    <row r="275" spans="1:17">
      <c r="A275" s="629">
        <v>44715</v>
      </c>
      <c r="B275" s="690">
        <v>62.920769149848702</v>
      </c>
      <c r="C275" s="690">
        <v>68.070455075133722</v>
      </c>
      <c r="D275" s="690">
        <v>67.709948895654492</v>
      </c>
      <c r="E275" s="690">
        <v>59.325019762726107</v>
      </c>
      <c r="F275" s="657">
        <v>1.8086544182594022</v>
      </c>
      <c r="G275" s="657">
        <v>1.7216813090238505</v>
      </c>
      <c r="H275" s="657">
        <v>1.7771892544376511</v>
      </c>
      <c r="I275" s="657">
        <v>2.0057551287363222</v>
      </c>
      <c r="J275" s="657">
        <v>18.127588270841784</v>
      </c>
      <c r="K275" s="657">
        <v>14.831692249547679</v>
      </c>
      <c r="L275" s="657">
        <v>14.57791505588572</v>
      </c>
      <c r="M275" s="657">
        <v>19.703452980630981</v>
      </c>
      <c r="N275" s="685">
        <v>16.01733252776614</v>
      </c>
      <c r="O275" s="685">
        <v>13.225156905069504</v>
      </c>
      <c r="P275" s="685">
        <v>13.395812620908124</v>
      </c>
      <c r="Q275" s="685">
        <v>17.69151760499912</v>
      </c>
    </row>
    <row r="276" spans="1:17">
      <c r="A276" s="629">
        <v>44745</v>
      </c>
      <c r="B276" s="690">
        <v>64.059987166821017</v>
      </c>
      <c r="C276" s="690">
        <v>69.188991705472148</v>
      </c>
      <c r="D276" s="690">
        <v>68.829434873890477</v>
      </c>
      <c r="E276" s="690">
        <v>60.51349855219739</v>
      </c>
      <c r="F276" s="657">
        <v>1.8105595852765479</v>
      </c>
      <c r="G276" s="657">
        <v>1.64320427871949</v>
      </c>
      <c r="H276" s="657">
        <v>1.6533552254797703</v>
      </c>
      <c r="I276" s="657">
        <v>2.0033348395410124</v>
      </c>
      <c r="J276" s="657">
        <v>19.223805113722303</v>
      </c>
      <c r="K276" s="657">
        <v>15.213270007528646</v>
      </c>
      <c r="L276" s="657">
        <v>14.829824160644225</v>
      </c>
      <c r="M276" s="657">
        <v>21.142701418831962</v>
      </c>
      <c r="N276" s="685">
        <v>16.246192204647215</v>
      </c>
      <c r="O276" s="685">
        <v>13.391376301716029</v>
      </c>
      <c r="P276" s="685">
        <v>13.472266491639292</v>
      </c>
      <c r="Q276" s="685">
        <v>17.843664202593192</v>
      </c>
    </row>
    <row r="277" spans="1:17">
      <c r="A277" s="629">
        <v>44776</v>
      </c>
      <c r="B277" s="690">
        <v>65.178701033624037</v>
      </c>
      <c r="C277" s="690">
        <v>70.394954807840463</v>
      </c>
      <c r="D277" s="690">
        <v>70.094452691002672</v>
      </c>
      <c r="E277" s="690">
        <v>61.67799855926922</v>
      </c>
      <c r="F277" s="657">
        <v>1.7463535605927227</v>
      </c>
      <c r="G277" s="657">
        <v>1.742998521357171</v>
      </c>
      <c r="H277" s="657">
        <v>1.8379023733522803</v>
      </c>
      <c r="I277" s="657">
        <v>1.9243640426232536</v>
      </c>
      <c r="J277" s="657">
        <v>20.118141355609893</v>
      </c>
      <c r="K277" s="657">
        <v>16.521070341079426</v>
      </c>
      <c r="L277" s="657">
        <v>16.396725213717549</v>
      </c>
      <c r="M277" s="657">
        <v>22.228551999244836</v>
      </c>
      <c r="N277" s="685">
        <v>16.575047157782947</v>
      </c>
      <c r="O277" s="685">
        <v>13.693037608777628</v>
      </c>
      <c r="P277" s="685">
        <v>13.718942792609898</v>
      </c>
      <c r="Q277" s="685">
        <v>18.133800425355339</v>
      </c>
    </row>
    <row r="278" spans="1:17">
      <c r="A278" s="629">
        <v>44807</v>
      </c>
      <c r="B278" s="690">
        <v>66.004723578864301</v>
      </c>
      <c r="C278" s="690">
        <v>71.420950071307672</v>
      </c>
      <c r="D278" s="690">
        <v>71.123050676091964</v>
      </c>
      <c r="E278" s="690">
        <v>62.492137835074068</v>
      </c>
      <c r="F278" s="657">
        <v>1.2673197411745587</v>
      </c>
      <c r="G278" s="657">
        <v>1.4574840857102664</v>
      </c>
      <c r="H278" s="657">
        <v>1.4674456331425529</v>
      </c>
      <c r="I278" s="657">
        <v>1.3199832919716168</v>
      </c>
      <c r="J278" s="657">
        <v>20.321801037529241</v>
      </c>
      <c r="K278" s="657">
        <v>16.819906558818079</v>
      </c>
      <c r="L278" s="657">
        <v>16.684629067221227</v>
      </c>
      <c r="M278" s="657">
        <v>22.403458076055202</v>
      </c>
      <c r="N278" s="685">
        <v>16.944145533243233</v>
      </c>
      <c r="O278" s="685">
        <v>13.996139241553324</v>
      </c>
      <c r="P278" s="685">
        <v>13.969540622535654</v>
      </c>
      <c r="Q278" s="685">
        <v>18.482591277243333</v>
      </c>
    </row>
    <row r="279" spans="1:17">
      <c r="A279" s="629">
        <v>44837</v>
      </c>
      <c r="B279" s="690">
        <v>66.770932203184628</v>
      </c>
      <c r="C279" s="690">
        <v>71.844774341373054</v>
      </c>
      <c r="D279" s="690">
        <v>71.397546656660921</v>
      </c>
      <c r="E279" s="690">
        <v>63.200695049798298</v>
      </c>
      <c r="F279" s="657">
        <v>1.1608390775318378</v>
      </c>
      <c r="G279" s="657">
        <v>0.5934172951245108</v>
      </c>
      <c r="H279" s="657">
        <v>0.38594517242949117</v>
      </c>
      <c r="I279" s="657">
        <v>1.13383417381914</v>
      </c>
      <c r="J279" s="657">
        <v>20.572315478459728</v>
      </c>
      <c r="K279" s="657">
        <v>16.995946388968317</v>
      </c>
      <c r="L279" s="657">
        <v>16.648623458515218</v>
      </c>
      <c r="M279" s="657">
        <v>22.706686277258385</v>
      </c>
      <c r="N279" s="685">
        <v>17.376256475192239</v>
      </c>
      <c r="O279" s="685">
        <v>14.384119768942375</v>
      </c>
      <c r="P279" s="685">
        <v>14.296053788086269</v>
      </c>
      <c r="Q279" s="685">
        <v>18.934463708125751</v>
      </c>
    </row>
    <row r="280" spans="1:17">
      <c r="A280" s="629">
        <v>44868</v>
      </c>
      <c r="B280" s="690">
        <v>67.639204787433883</v>
      </c>
      <c r="C280" s="690">
        <v>72.874595254649108</v>
      </c>
      <c r="D280" s="690">
        <v>72.378135270442044</v>
      </c>
      <c r="E280" s="690">
        <v>64.025508889777029</v>
      </c>
      <c r="F280" s="657">
        <v>1.3003751117433737</v>
      </c>
      <c r="G280" s="657">
        <v>1.4333971019003042</v>
      </c>
      <c r="H280" s="657">
        <v>1.373420600145566</v>
      </c>
      <c r="I280" s="657">
        <v>1.3050708371621984</v>
      </c>
      <c r="J280" s="657">
        <v>20.88198837225886</v>
      </c>
      <c r="K280" s="657">
        <v>17.041196689814008</v>
      </c>
      <c r="L280" s="657">
        <v>16.632990247489641</v>
      </c>
      <c r="M280" s="657">
        <v>23.049651251919361</v>
      </c>
      <c r="N280" s="685">
        <v>17.876056118722232</v>
      </c>
      <c r="O280" s="685">
        <v>14.702804633611755</v>
      </c>
      <c r="P280" s="685">
        <v>14.545963763420458</v>
      </c>
      <c r="Q280" s="685">
        <v>19.490965395108649</v>
      </c>
    </row>
    <row r="281" spans="1:17">
      <c r="A281" s="629">
        <v>44898</v>
      </c>
      <c r="B281" s="690">
        <v>68.742872197646975</v>
      </c>
      <c r="C281" s="690">
        <v>74.108732061128109</v>
      </c>
      <c r="D281" s="690">
        <v>73.640151253912862</v>
      </c>
      <c r="E281" s="690">
        <v>65.173332930555461</v>
      </c>
      <c r="F281" s="657">
        <v>1.6316977907731594</v>
      </c>
      <c r="G281" s="657">
        <v>1.6935075963941872</v>
      </c>
      <c r="H281" s="657">
        <v>1.7436425776310414</v>
      </c>
      <c r="I281" s="657">
        <v>1.7927605116805321</v>
      </c>
      <c r="J281" s="657">
        <v>20.718383532451501</v>
      </c>
      <c r="K281" s="657">
        <v>17.79819971495003</v>
      </c>
      <c r="L281" s="657">
        <v>17.495118514642943</v>
      </c>
      <c r="M281" s="657">
        <v>22.711505426364884</v>
      </c>
      <c r="N281" s="685">
        <v>18.341515742013833</v>
      </c>
      <c r="O281" s="685">
        <v>15.078572398578515</v>
      </c>
      <c r="P281" s="685">
        <v>14.863913324871724</v>
      </c>
      <c r="Q281" s="685">
        <v>20.005032502911419</v>
      </c>
    </row>
    <row r="282" spans="1:17">
      <c r="A282" s="629">
        <v>44929</v>
      </c>
      <c r="B282" s="690">
        <v>69.958163013531873</v>
      </c>
      <c r="C282" s="690">
        <v>75.200868804698032</v>
      </c>
      <c r="D282" s="690">
        <v>74.634010842536711</v>
      </c>
      <c r="E282" s="690">
        <v>66.455729442994681</v>
      </c>
      <c r="F282" s="657">
        <v>1.7678790208106803</v>
      </c>
      <c r="G282" s="657">
        <v>1.473695087198472</v>
      </c>
      <c r="H282" s="657">
        <v>1.3496164411680784</v>
      </c>
      <c r="I282" s="657">
        <v>1.9676706020323682</v>
      </c>
      <c r="J282" s="657">
        <v>21.133640040478092</v>
      </c>
      <c r="K282" s="657">
        <v>17.964621610623034</v>
      </c>
      <c r="L282" s="657">
        <v>17.516180972260241</v>
      </c>
      <c r="M282" s="657">
        <v>23.255347428566054</v>
      </c>
      <c r="N282" s="685">
        <v>18.84356288103098</v>
      </c>
      <c r="O282" s="685">
        <v>15.489292149123679</v>
      </c>
      <c r="P282" s="685">
        <v>15.224014477536151</v>
      </c>
      <c r="Q282" s="685">
        <v>20.584903572588363</v>
      </c>
    </row>
    <row r="283" spans="1:17">
      <c r="A283" s="629">
        <v>44958</v>
      </c>
      <c r="B283" s="690">
        <v>71.062255974336338</v>
      </c>
      <c r="C283" s="690">
        <v>75.884927367385529</v>
      </c>
      <c r="D283" s="690">
        <v>75.201216082898128</v>
      </c>
      <c r="E283" s="690">
        <v>67.613722845793291</v>
      </c>
      <c r="F283" s="657">
        <v>1.5782189143401355</v>
      </c>
      <c r="G283" s="657">
        <v>0.90964183467619941</v>
      </c>
      <c r="H283" s="657">
        <v>0.75998225736267933</v>
      </c>
      <c r="I283" s="657">
        <v>1.7425034869144422</v>
      </c>
      <c r="J283" s="657">
        <v>21.096097859572311</v>
      </c>
      <c r="K283" s="657">
        <v>17.578363484902631</v>
      </c>
      <c r="L283" s="657">
        <v>16.948163341798818</v>
      </c>
      <c r="M283" s="657">
        <v>23.169944614776568</v>
      </c>
      <c r="N283" s="685">
        <v>19.328582645341548</v>
      </c>
      <c r="O283" s="685">
        <v>15.872682891692669</v>
      </c>
      <c r="P283" s="685">
        <v>15.549825941287676</v>
      </c>
      <c r="Q283" s="685">
        <v>21.151776697130511</v>
      </c>
    </row>
    <row r="284" spans="1:17">
      <c r="A284" s="629">
        <v>44988</v>
      </c>
      <c r="B284" s="690">
        <v>72.285996521655363</v>
      </c>
      <c r="C284" s="690">
        <v>77.146277492955278</v>
      </c>
      <c r="D284" s="690">
        <v>76.504154963173548</v>
      </c>
      <c r="E284" s="690">
        <v>68.899915799335872</v>
      </c>
      <c r="F284" s="657">
        <v>1.722068249227791</v>
      </c>
      <c r="G284" s="657">
        <v>1.6621879592282014</v>
      </c>
      <c r="H284" s="657">
        <v>1.7326034712512146</v>
      </c>
      <c r="I284" s="657">
        <v>1.9022661368255134</v>
      </c>
      <c r="J284" s="657">
        <v>21.088149656566568</v>
      </c>
      <c r="K284" s="657">
        <v>18.802320221058373</v>
      </c>
      <c r="L284" s="657">
        <v>18.505360114807505</v>
      </c>
      <c r="M284" s="657">
        <v>23.131313931001394</v>
      </c>
      <c r="N284" s="685">
        <v>19.790154422391488</v>
      </c>
      <c r="O284" s="685">
        <v>16.383912096111168</v>
      </c>
      <c r="P284" s="685">
        <v>16.047297927396269</v>
      </c>
      <c r="Q284" s="685">
        <v>21.70053246720914</v>
      </c>
    </row>
    <row r="285" spans="1:17">
      <c r="A285" s="629">
        <v>45019</v>
      </c>
      <c r="B285" s="690">
        <v>73.573890828753065</v>
      </c>
      <c r="C285" s="690">
        <v>78.503225036162888</v>
      </c>
      <c r="D285" s="690">
        <v>77.908293216003329</v>
      </c>
      <c r="E285" s="690">
        <v>70.259848496173163</v>
      </c>
      <c r="F285" s="657">
        <v>1.7816650099191418</v>
      </c>
      <c r="G285" s="657">
        <v>1.7589280874006161</v>
      </c>
      <c r="H285" s="657">
        <v>1.8353751551215554</v>
      </c>
      <c r="I285" s="657">
        <v>1.9737799111365517</v>
      </c>
      <c r="J285" s="657">
        <v>21.137731029214667</v>
      </c>
      <c r="K285" s="657">
        <v>19.476111654164026</v>
      </c>
      <c r="L285" s="657">
        <v>19.370418662578551</v>
      </c>
      <c r="M285" s="657">
        <v>23.16852801568778</v>
      </c>
      <c r="N285" s="685">
        <v>20.180368786333055</v>
      </c>
      <c r="O285" s="685">
        <v>16.941136166861821</v>
      </c>
      <c r="P285" s="685">
        <v>16.626048634073108</v>
      </c>
      <c r="Q285" s="685">
        <v>22.157993049891907</v>
      </c>
    </row>
    <row r="286" spans="1:17">
      <c r="A286" s="629">
        <v>45049</v>
      </c>
      <c r="B286" s="690">
        <v>74.898973787983707</v>
      </c>
      <c r="C286" s="690">
        <v>79.671330809613337</v>
      </c>
      <c r="D286" s="690">
        <v>79.079609581557008</v>
      </c>
      <c r="E286" s="690">
        <v>71.689144616039414</v>
      </c>
      <c r="F286" s="657">
        <v>1.801023358020903</v>
      </c>
      <c r="G286" s="657">
        <v>1.4879717016878677</v>
      </c>
      <c r="H286" s="657">
        <v>1.5034553026417425</v>
      </c>
      <c r="I286" s="657">
        <v>2.0343000311822483</v>
      </c>
      <c r="J286" s="657">
        <v>21.189932063655302</v>
      </c>
      <c r="K286" s="657">
        <v>19.057551666667486</v>
      </c>
      <c r="L286" s="657">
        <v>18.867323367093956</v>
      </c>
      <c r="M286" s="657">
        <v>23.265114117784972</v>
      </c>
      <c r="N286" s="685">
        <v>20.500643624539808</v>
      </c>
      <c r="O286" s="685">
        <v>17.388942377593573</v>
      </c>
      <c r="P286" s="685">
        <v>17.084698854949295</v>
      </c>
      <c r="Q286" s="685">
        <v>22.53280300477207</v>
      </c>
    </row>
    <row r="287" spans="1:17">
      <c r="A287" s="629">
        <v>45080</v>
      </c>
      <c r="B287" s="690">
        <v>76.369013214392083</v>
      </c>
      <c r="C287" s="690">
        <v>80.558117373974198</v>
      </c>
      <c r="D287" s="690">
        <v>79.903049848484457</v>
      </c>
      <c r="E287" s="690">
        <v>73.285366351323731</v>
      </c>
      <c r="F287" s="657">
        <v>1.962696352248581</v>
      </c>
      <c r="G287" s="657">
        <v>1.1130560458190051</v>
      </c>
      <c r="H287" s="657">
        <v>1.0412801369210249</v>
      </c>
      <c r="I287" s="657">
        <v>2.2265877823393438</v>
      </c>
      <c r="J287" s="657">
        <v>21.37329890630512</v>
      </c>
      <c r="K287" s="657">
        <v>18.345201725266921</v>
      </c>
      <c r="L287" s="657">
        <v>18.00784249833114</v>
      </c>
      <c r="M287" s="657">
        <v>23.531971239845934</v>
      </c>
      <c r="N287" s="685">
        <v>20.762378884212541</v>
      </c>
      <c r="O287" s="685">
        <v>17.673262650262473</v>
      </c>
      <c r="P287" s="685">
        <v>17.36225500431582</v>
      </c>
      <c r="Q287" s="685">
        <v>22.840950326486912</v>
      </c>
    </row>
    <row r="288" spans="1:17">
      <c r="A288" s="629">
        <v>45110</v>
      </c>
      <c r="B288" s="690">
        <v>78.464158971350571</v>
      </c>
      <c r="C288" s="690">
        <v>82.099875883614388</v>
      </c>
      <c r="D288" s="690">
        <v>81.389093655874589</v>
      </c>
      <c r="E288" s="690">
        <v>75.675591958198083</v>
      </c>
      <c r="F288" s="657">
        <v>2.7434500837096683</v>
      </c>
      <c r="G288" s="657">
        <v>1.9138462514992725</v>
      </c>
      <c r="H288" s="657">
        <v>1.8598086183293769</v>
      </c>
      <c r="I288" s="657">
        <v>3.2615319072239015</v>
      </c>
      <c r="J288" s="657">
        <v>22.485442850650454</v>
      </c>
      <c r="K288" s="657">
        <v>18.660315550054648</v>
      </c>
      <c r="L288" s="657">
        <v>18.247511119328468</v>
      </c>
      <c r="M288" s="657">
        <v>25.05572106845262</v>
      </c>
      <c r="N288" s="685">
        <v>21.036966329874009</v>
      </c>
      <c r="O288" s="685">
        <v>17.953359431199004</v>
      </c>
      <c r="P288" s="685">
        <v>17.639309283242305</v>
      </c>
      <c r="Q288" s="685">
        <v>23.173570096863013</v>
      </c>
    </row>
    <row r="289" spans="1:17">
      <c r="A289" s="629">
        <v>45161</v>
      </c>
      <c r="B289" s="690">
        <v>80.884049404951469</v>
      </c>
      <c r="C289" s="690">
        <v>84.032826628596325</v>
      </c>
      <c r="D289" s="690">
        <v>83.315409483219085</v>
      </c>
      <c r="E289" s="690">
        <v>78.478041277518287</v>
      </c>
      <c r="F289" s="657">
        <v>3.0840710782160641</v>
      </c>
      <c r="G289" s="657">
        <v>2.3543893631728605</v>
      </c>
      <c r="H289" s="657">
        <v>2.3667984748537081</v>
      </c>
      <c r="I289" s="657">
        <v>3.7032406973020162</v>
      </c>
      <c r="J289" s="657">
        <v>24.095829039651225</v>
      </c>
      <c r="K289" s="657">
        <v>19.373365403790132</v>
      </c>
      <c r="L289" s="657">
        <v>18.861630677820322</v>
      </c>
      <c r="M289" s="657">
        <v>27.238307193293785</v>
      </c>
      <c r="N289" s="685">
        <v>21.386045101634412</v>
      </c>
      <c r="O289" s="685">
        <v>18.192076028080844</v>
      </c>
      <c r="P289" s="685">
        <v>17.845698481863746</v>
      </c>
      <c r="Q289" s="685">
        <v>23.619469816793657</v>
      </c>
    </row>
    <row r="290" spans="1:17">
      <c r="A290" s="629">
        <v>45192</v>
      </c>
      <c r="B290" s="690">
        <v>82.469476026614316</v>
      </c>
      <c r="C290" s="690">
        <v>85.554062960890775</v>
      </c>
      <c r="D290" s="690">
        <v>84.94879650475356</v>
      </c>
      <c r="E290" s="690">
        <v>80.246898412649841</v>
      </c>
      <c r="F290" s="657">
        <v>1.9601227106290162</v>
      </c>
      <c r="G290" s="657">
        <v>1.8102881853753732</v>
      </c>
      <c r="H290" s="657">
        <v>1.9604860993493192</v>
      </c>
      <c r="I290" s="657">
        <v>2.2539516867864049</v>
      </c>
      <c r="J290" s="657">
        <v>24.94480933334637</v>
      </c>
      <c r="K290" s="657">
        <v>19.788469455352253</v>
      </c>
      <c r="L290" s="657">
        <v>19.439191228771524</v>
      </c>
      <c r="M290" s="657">
        <v>28.411190899618756</v>
      </c>
      <c r="N290" s="685">
        <v>21.790500995032225</v>
      </c>
      <c r="O290" s="685">
        <v>18.442113913862439</v>
      </c>
      <c r="P290" s="685">
        <v>18.079375957740332</v>
      </c>
      <c r="Q290" s="685">
        <v>24.150637385081584</v>
      </c>
    </row>
    <row r="291" spans="1:17">
      <c r="A291" s="629">
        <v>45222</v>
      </c>
      <c r="B291" s="690">
        <v>83.8492590205867</v>
      </c>
      <c r="C291" s="690">
        <v>86.950691460930088</v>
      </c>
      <c r="D291" s="690">
        <v>86.416102047728174</v>
      </c>
      <c r="E291" s="690">
        <v>81.714338861738042</v>
      </c>
      <c r="F291" s="657">
        <v>1.6730832551028993</v>
      </c>
      <c r="G291" s="657">
        <v>1.6324514017268261</v>
      </c>
      <c r="H291" s="657">
        <v>1.7272823198766645</v>
      </c>
      <c r="I291" s="657">
        <v>1.8286569052703463</v>
      </c>
      <c r="J291" s="657">
        <v>25.577487469296596</v>
      </c>
      <c r="K291" s="657">
        <v>21.025770152441041</v>
      </c>
      <c r="L291" s="657">
        <v>21.035114082125286</v>
      </c>
      <c r="M291" s="657">
        <v>29.293418050785863</v>
      </c>
      <c r="N291" s="685">
        <v>22.225421801549931</v>
      </c>
      <c r="O291" s="685">
        <v>18.78431712166541</v>
      </c>
      <c r="P291" s="685">
        <v>18.453544484790775</v>
      </c>
      <c r="Q291" s="685">
        <v>24.727533896122253</v>
      </c>
    </row>
    <row r="292" spans="1:17">
      <c r="A292" s="629">
        <v>45253</v>
      </c>
      <c r="B292" s="690">
        <v>85.516105132274447</v>
      </c>
      <c r="C292" s="690">
        <v>88.001957234081232</v>
      </c>
      <c r="D292" s="690">
        <v>87.392113805779346</v>
      </c>
      <c r="E292" s="690">
        <v>83.597216538381559</v>
      </c>
      <c r="F292" s="657">
        <v>1.9879079805326629</v>
      </c>
      <c r="G292" s="657">
        <v>1.2090367028576345</v>
      </c>
      <c r="H292" s="657">
        <v>1.1294327502901185</v>
      </c>
      <c r="I292" s="657">
        <v>2.304219434277472</v>
      </c>
      <c r="J292" s="657">
        <v>26.429790830660039</v>
      </c>
      <c r="K292" s="657">
        <v>20.758073408945702</v>
      </c>
      <c r="L292" s="657">
        <v>20.743804022081164</v>
      </c>
      <c r="M292" s="657">
        <v>30.568609274622339</v>
      </c>
      <c r="N292" s="685">
        <v>22.705983590963598</v>
      </c>
      <c r="O292" s="685">
        <v>19.094905454007485</v>
      </c>
      <c r="P292" s="685">
        <v>18.798363213198474</v>
      </c>
      <c r="Q292" s="685">
        <v>25.382469546313917</v>
      </c>
    </row>
    <row r="293" spans="1:17">
      <c r="A293" s="629">
        <v>45283</v>
      </c>
      <c r="B293" s="690">
        <v>87.371180712465886</v>
      </c>
      <c r="C293" s="690">
        <v>89.284449579365244</v>
      </c>
      <c r="D293" s="690">
        <v>88.688134560057989</v>
      </c>
      <c r="E293" s="690">
        <v>85.775387720049622</v>
      </c>
      <c r="F293" s="657">
        <v>2.1692704284439155</v>
      </c>
      <c r="G293" s="657">
        <v>1.4573452518477978</v>
      </c>
      <c r="H293" s="657">
        <v>1.4829950871298596</v>
      </c>
      <c r="I293" s="657">
        <v>2.6055546725865093</v>
      </c>
      <c r="J293" s="657">
        <v>27.098530973886987</v>
      </c>
      <c r="K293" s="657">
        <v>20.477637514725718</v>
      </c>
      <c r="L293" s="657">
        <v>20.434481800912319</v>
      </c>
      <c r="M293" s="657">
        <v>31.611172642415564</v>
      </c>
      <c r="N293" s="685">
        <v>23.252228656086377</v>
      </c>
      <c r="O293" s="685">
        <v>19.318334449588082</v>
      </c>
      <c r="P293" s="685">
        <v>19.04510552266327</v>
      </c>
      <c r="Q293" s="685">
        <v>26.147153158458021</v>
      </c>
    </row>
    <row r="294" spans="1:17">
      <c r="A294" s="629">
        <v>45294</v>
      </c>
      <c r="B294" s="690">
        <v>89.619210935075074</v>
      </c>
      <c r="C294" s="690">
        <v>91.001210094468462</v>
      </c>
      <c r="D294" s="690">
        <v>90.482929588209984</v>
      </c>
      <c r="E294" s="690">
        <v>88.452532780288436</v>
      </c>
      <c r="F294" s="657">
        <v>2.5729653694475543</v>
      </c>
      <c r="G294" s="657">
        <v>1.9227990128081414</v>
      </c>
      <c r="H294" s="657">
        <v>2.023714938931986</v>
      </c>
      <c r="I294" s="657">
        <v>3.1211109986192964</v>
      </c>
      <c r="J294" s="657">
        <v>28.104008273831031</v>
      </c>
      <c r="K294" s="657">
        <v>21.0108493969731</v>
      </c>
      <c r="L294" s="657">
        <v>21.235517918380964</v>
      </c>
      <c r="M294" s="657">
        <v>33.099935132248419</v>
      </c>
      <c r="N294" s="685">
        <v>23.850234369775379</v>
      </c>
      <c r="O294" s="685">
        <v>19.574051155375361</v>
      </c>
      <c r="P294" s="685">
        <v>19.358883785428425</v>
      </c>
      <c r="Q294" s="685">
        <v>26.994944949775242</v>
      </c>
    </row>
    <row r="295" spans="1:17">
      <c r="A295" s="629">
        <v>45345</v>
      </c>
      <c r="B295" s="690">
        <v>92.370720066506664</v>
      </c>
      <c r="C295" s="690">
        <v>93.166439456798642</v>
      </c>
      <c r="D295" s="690">
        <v>92.822370880152675</v>
      </c>
      <c r="E295" s="690">
        <v>91.716515453723943</v>
      </c>
      <c r="F295" s="657">
        <v>3.0702224475340776</v>
      </c>
      <c r="G295" s="657">
        <v>2.3793412857724126</v>
      </c>
      <c r="H295" s="657">
        <v>2.5855056888515278</v>
      </c>
      <c r="I295" s="657">
        <v>3.6900952079496387</v>
      </c>
      <c r="J295" s="657">
        <v>29.98562851686799</v>
      </c>
      <c r="K295" s="657">
        <v>22.773313079351393</v>
      </c>
      <c r="L295" s="657">
        <v>23.43200777209487</v>
      </c>
      <c r="M295" s="657">
        <v>35.647782126864875</v>
      </c>
      <c r="N295" s="685">
        <v>24.611940945506909</v>
      </c>
      <c r="O295" s="685">
        <v>20.01298209003189</v>
      </c>
      <c r="P295" s="685">
        <v>19.907187717648732</v>
      </c>
      <c r="Q295" s="685">
        <v>28.066929508942952</v>
      </c>
    </row>
    <row r="296" spans="1:17">
      <c r="A296" s="629">
        <v>45374</v>
      </c>
      <c r="B296" s="690">
        <v>95.023110005978225</v>
      </c>
      <c r="C296" s="690">
        <v>95.362908040302557</v>
      </c>
      <c r="D296" s="690">
        <v>95.050916384392153</v>
      </c>
      <c r="E296" s="690">
        <v>94.799739805693122</v>
      </c>
      <c r="F296" s="657">
        <v>2.8714617982428283</v>
      </c>
      <c r="G296" s="657">
        <v>2.3575748910340395</v>
      </c>
      <c r="H296" s="657">
        <v>2.4008711295651528</v>
      </c>
      <c r="I296" s="657">
        <v>3.3616893715558085</v>
      </c>
      <c r="J296" s="657">
        <v>31.454382008154653</v>
      </c>
      <c r="K296" s="657">
        <v>23.613103754760893</v>
      </c>
      <c r="L296" s="657">
        <v>24.242815870780319</v>
      </c>
      <c r="M296" s="657">
        <v>37.590501680419905</v>
      </c>
      <c r="N296" s="685">
        <v>25.496293409367983</v>
      </c>
      <c r="O296" s="685">
        <v>20.427943560556649</v>
      </c>
      <c r="P296" s="685">
        <v>20.401960116787492</v>
      </c>
      <c r="Q296" s="685">
        <v>29.302521749344823</v>
      </c>
    </row>
    <row r="297" spans="1:17">
      <c r="A297" s="629">
        <v>45405</v>
      </c>
      <c r="B297" s="690">
        <v>96.849856090924831</v>
      </c>
      <c r="C297" s="690">
        <v>96.974016951293251</v>
      </c>
      <c r="D297" s="690">
        <v>96.687513529368616</v>
      </c>
      <c r="E297" s="690">
        <v>96.716532627360934</v>
      </c>
      <c r="F297" s="657">
        <v>1.9224229609320083</v>
      </c>
      <c r="G297" s="657">
        <v>1.6894502738001682</v>
      </c>
      <c r="H297" s="657">
        <v>1.7218110116455445</v>
      </c>
      <c r="I297" s="657">
        <v>2.0219389057360053</v>
      </c>
      <c r="J297" s="657">
        <v>31.63617555084554</v>
      </c>
      <c r="K297" s="657">
        <v>23.528704593501352</v>
      </c>
      <c r="L297" s="657">
        <v>24.10426353623134</v>
      </c>
      <c r="M297" s="657">
        <v>37.655481327473659</v>
      </c>
      <c r="N297" s="685">
        <v>26.380805874050552</v>
      </c>
      <c r="O297" s="685">
        <v>20.778994585372484</v>
      </c>
      <c r="P297" s="685">
        <v>20.81279854130959</v>
      </c>
      <c r="Q297" s="685">
        <v>30.522615754519727</v>
      </c>
    </row>
    <row r="298" spans="1:17">
      <c r="A298" s="629">
        <v>45435</v>
      </c>
      <c r="B298" s="690">
        <v>98.731583392361316</v>
      </c>
      <c r="C298" s="690">
        <v>99.087179161024096</v>
      </c>
      <c r="D298" s="690">
        <v>98.999640406214326</v>
      </c>
      <c r="E298" s="690">
        <v>98.700593525457123</v>
      </c>
      <c r="F298" s="657">
        <v>1.9429324703073139</v>
      </c>
      <c r="G298" s="657">
        <v>2.1791014502288943</v>
      </c>
      <c r="H298" s="657">
        <v>2.3913396802198319</v>
      </c>
      <c r="I298" s="657">
        <v>2.0514185570946553</v>
      </c>
      <c r="J298" s="657">
        <v>31.819674421495421</v>
      </c>
      <c r="K298" s="657">
        <v>24.369931007940433</v>
      </c>
      <c r="L298" s="657">
        <v>25.189844676854701</v>
      </c>
      <c r="M298" s="657">
        <v>37.678576099754842</v>
      </c>
      <c r="N298" s="685">
        <v>27.265485984085931</v>
      </c>
      <c r="O298" s="685">
        <v>21.232784251109781</v>
      </c>
      <c r="P298" s="685">
        <v>21.354133707670766</v>
      </c>
      <c r="Q298" s="685">
        <v>31.719413816276116</v>
      </c>
    </row>
    <row r="299" spans="1:17">
      <c r="A299" s="629">
        <v>45466</v>
      </c>
      <c r="B299" s="690">
        <v>100.87265001623636</v>
      </c>
      <c r="C299" s="690">
        <v>100.60465395332233</v>
      </c>
      <c r="D299" s="690">
        <v>100.75511318528191</v>
      </c>
      <c r="E299" s="690">
        <v>101.05526606493333</v>
      </c>
      <c r="F299" s="657">
        <v>2.1685731660621768</v>
      </c>
      <c r="G299" s="657">
        <v>1.5314542256089663</v>
      </c>
      <c r="H299" s="657">
        <v>1.7732112681061771</v>
      </c>
      <c r="I299" s="657">
        <v>2.385672117431481</v>
      </c>
      <c r="J299" s="657">
        <v>32.085836611578031</v>
      </c>
      <c r="K299" s="657">
        <v>24.884564377648349</v>
      </c>
      <c r="L299" s="657">
        <v>26.096705164994354</v>
      </c>
      <c r="M299" s="657">
        <v>37.892830582961267</v>
      </c>
      <c r="N299" s="685">
        <v>28.148721931956011</v>
      </c>
      <c r="O299" s="685">
        <v>21.77999747875851</v>
      </c>
      <c r="P299" s="685">
        <v>22.033967340927092</v>
      </c>
      <c r="Q299" s="685">
        <v>32.899040065349176</v>
      </c>
    </row>
    <row r="300" spans="1:17">
      <c r="A300" s="629">
        <v>45497</v>
      </c>
      <c r="B300" s="690">
        <v>102.99018218965779</v>
      </c>
      <c r="C300" s="690">
        <v>102.27929249197902</v>
      </c>
      <c r="D300" s="690">
        <v>102.63386498941846</v>
      </c>
      <c r="E300" s="690">
        <v>103.35346663364973</v>
      </c>
      <c r="F300" s="657">
        <v>2.0992133874549621</v>
      </c>
      <c r="G300" s="657">
        <v>1.6645736284065731</v>
      </c>
      <c r="H300" s="657">
        <v>1.8646714243490976</v>
      </c>
      <c r="I300" s="657">
        <v>2.2742016900333342</v>
      </c>
      <c r="J300" s="657">
        <v>31.257613080721789</v>
      </c>
      <c r="K300" s="657">
        <v>24.579107326509455</v>
      </c>
      <c r="L300" s="657">
        <v>26.102725044918152</v>
      </c>
      <c r="M300" s="657">
        <v>36.57437485357292</v>
      </c>
      <c r="N300" s="685">
        <v>28.861721413468395</v>
      </c>
      <c r="O300" s="685">
        <v>22.269884244496211</v>
      </c>
      <c r="P300" s="685">
        <v>22.689124088675069</v>
      </c>
      <c r="Q300" s="685">
        <v>33.827858307111256</v>
      </c>
    </row>
    <row r="301" spans="1:17">
      <c r="A301" s="629">
        <v>45528</v>
      </c>
      <c r="B301" s="690">
        <v>105.10806350128047</v>
      </c>
      <c r="C301" s="690">
        <v>104.73740595651988</v>
      </c>
      <c r="D301" s="690">
        <v>105.07327879656749</v>
      </c>
      <c r="E301" s="690">
        <v>105.59242561728868</v>
      </c>
      <c r="F301" s="657">
        <v>2.0563914604234559</v>
      </c>
      <c r="G301" s="657">
        <v>2.4033344430238692</v>
      </c>
      <c r="H301" s="657">
        <v>2.3768117934568096</v>
      </c>
      <c r="I301" s="657">
        <v>2.1663124194713692</v>
      </c>
      <c r="J301" s="657">
        <v>29.949061990022081</v>
      </c>
      <c r="K301" s="657">
        <v>24.638680095140103</v>
      </c>
      <c r="L301" s="657">
        <v>26.115060165107579</v>
      </c>
      <c r="M301" s="657">
        <v>34.550281707321219</v>
      </c>
      <c r="N301" s="685">
        <v>29.321631683615166</v>
      </c>
      <c r="O301" s="685">
        <v>22.706293461876776</v>
      </c>
      <c r="P301" s="685">
        <v>23.293308703983758</v>
      </c>
      <c r="Q301" s="685">
        <v>34.387695402901933</v>
      </c>
    </row>
    <row r="302" spans="1:17">
      <c r="A302" s="629">
        <v>45559</v>
      </c>
      <c r="B302" s="690">
        <v>107.61574640659286</v>
      </c>
      <c r="C302" s="690">
        <v>107.1392213332814</v>
      </c>
      <c r="D302" s="690">
        <v>107.63378581866942</v>
      </c>
      <c r="E302" s="690">
        <v>108.20954467591719</v>
      </c>
      <c r="F302" s="657">
        <v>2.3858140106271137</v>
      </c>
      <c r="G302" s="657">
        <v>2.2931782153919258</v>
      </c>
      <c r="H302" s="657">
        <v>2.4368774358505849</v>
      </c>
      <c r="I302" s="657">
        <v>2.4785102182556566</v>
      </c>
      <c r="J302" s="657">
        <v>30.491609249297781</v>
      </c>
      <c r="K302" s="657">
        <v>25.229846047472719</v>
      </c>
      <c r="L302" s="657">
        <v>26.704309239562278</v>
      </c>
      <c r="M302" s="657">
        <v>34.845765775863818</v>
      </c>
      <c r="N302" s="685">
        <v>29.758014993102066</v>
      </c>
      <c r="O302" s="685">
        <v>23.158883505582253</v>
      </c>
      <c r="P302" s="685">
        <v>23.899432863633148</v>
      </c>
      <c r="Q302" s="685">
        <v>34.873188215814679</v>
      </c>
    </row>
    <row r="303" spans="1:17">
      <c r="A303" s="629">
        <v>45589</v>
      </c>
      <c r="B303" s="690">
        <v>110.33740156135016</v>
      </c>
      <c r="C303" s="690">
        <v>109.01685847921806</v>
      </c>
      <c r="D303" s="690">
        <v>109.43311577904778</v>
      </c>
      <c r="E303" s="690">
        <v>111.23815012661657</v>
      </c>
      <c r="F303" s="657">
        <v>2.5290491825186687</v>
      </c>
      <c r="G303" s="657">
        <v>1.7525208066389006</v>
      </c>
      <c r="H303" s="657">
        <v>1.6717148307035194</v>
      </c>
      <c r="I303" s="657">
        <v>2.7988339289014919</v>
      </c>
      <c r="J303" s="657">
        <v>31.590192746080305</v>
      </c>
      <c r="K303" s="657">
        <v>25.377793606394782</v>
      </c>
      <c r="L303" s="657">
        <v>26.635098304488626</v>
      </c>
      <c r="M303" s="657">
        <v>36.130514761715553</v>
      </c>
      <c r="N303" s="685">
        <v>30.23875900359501</v>
      </c>
      <c r="O303" s="685">
        <v>23.522303695939289</v>
      </c>
      <c r="P303" s="685">
        <v>24.365848257327595</v>
      </c>
      <c r="Q303" s="685">
        <v>35.40055099859962</v>
      </c>
    </row>
    <row r="304" spans="1:17">
      <c r="A304" s="629">
        <v>45620</v>
      </c>
      <c r="B304" s="690">
        <v>113.11029512157037</v>
      </c>
      <c r="C304" s="690">
        <v>111.34636450242706</v>
      </c>
      <c r="D304" s="690">
        <v>111.73933608261937</v>
      </c>
      <c r="E304" s="690">
        <v>114.38984496902123</v>
      </c>
      <c r="F304" s="657">
        <v>2.5131039166972027</v>
      </c>
      <c r="G304" s="657">
        <v>2.1368309963298766</v>
      </c>
      <c r="H304" s="657">
        <v>2.1074245096228399</v>
      </c>
      <c r="I304" s="657">
        <v>2.8332859174817653</v>
      </c>
      <c r="J304" s="657">
        <v>32.267828319138061</v>
      </c>
      <c r="K304" s="657">
        <v>26.527145534105294</v>
      </c>
      <c r="L304" s="657">
        <v>27.859747540778578</v>
      </c>
      <c r="M304" s="657">
        <v>36.834514001434492</v>
      </c>
      <c r="N304" s="685">
        <v>30.708387358871349</v>
      </c>
      <c r="O304" s="685">
        <v>24.00372140733668</v>
      </c>
      <c r="P304" s="685">
        <v>24.956785610929845</v>
      </c>
      <c r="Q304" s="685">
        <v>35.886620660603327</v>
      </c>
    </row>
    <row r="305" spans="1:17">
      <c r="A305" s="629">
        <v>45650</v>
      </c>
      <c r="B305" s="690">
        <v>100</v>
      </c>
      <c r="C305" s="690">
        <v>100</v>
      </c>
      <c r="D305" s="690">
        <v>100</v>
      </c>
      <c r="E305" s="690">
        <v>100</v>
      </c>
      <c r="F305" s="657">
        <v>-11.590717809974322</v>
      </c>
      <c r="G305" s="657">
        <v>-10.190152640484049</v>
      </c>
      <c r="H305" s="657">
        <v>-10.506001283146503</v>
      </c>
      <c r="I305" s="657">
        <v>-12.579652479569535</v>
      </c>
      <c r="J305" s="657">
        <v>14.45421612086818</v>
      </c>
      <c r="K305" s="657">
        <v>12.001586470116129</v>
      </c>
      <c r="L305" s="657">
        <v>12.754654831849937</v>
      </c>
      <c r="M305" s="657">
        <v>16.583559291362359</v>
      </c>
      <c r="N305" s="685">
        <v>29.457195856602436</v>
      </c>
      <c r="O305" s="685">
        <v>23.17932442434266</v>
      </c>
      <c r="P305" s="685">
        <v>24.188714611213811</v>
      </c>
      <c r="Q305" s="685">
        <v>34.36277891855881</v>
      </c>
    </row>
    <row r="307" spans="1:17">
      <c r="A307" s="591" t="s">
        <v>11</v>
      </c>
    </row>
  </sheetData>
  <mergeCells count="5">
    <mergeCell ref="A3:A4"/>
    <mergeCell ref="B3:E3"/>
    <mergeCell ref="F3:I3"/>
    <mergeCell ref="J3:M3"/>
    <mergeCell ref="N3:Q3"/>
  </mergeCells>
  <hyperlinks>
    <hyperlink ref="A1" location="Menu!A1" display="Return to Menu" xr:uid="{2D4B996A-3E1C-458A-A338-89F23F394397}"/>
  </hyperlinks>
  <pageMargins left="0.45" right="0.2" top="0.25" bottom="0.25" header="0.3" footer="0.3"/>
  <pageSetup scale="75" orientation="landscape" r:id="rId1"/>
  <headerFooter>
    <oddFooter>&amp;L&amp;"arial"&amp;10&amp;K000000&amp;BClassification:&amp;B &amp;KFF0000&amp;BPublic</oddFooter>
    <evenFooter>&amp;L&amp;"arial"&amp;10&amp;K000000&amp;BClassification:&amp;B &amp;KFF0000&amp;BPublic</evenFooter>
    <firstFooter>&amp;L&amp;"arial"&amp;10&amp;K000000&amp;BClassification:&amp;B &amp;KFF0000&amp;BPublic</firstFooter>
  </headerFooter>
  <colBreaks count="1" manualBreakCount="1">
    <brk id="9" max="31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4"/>
  <dimension ref="A1:Z70"/>
  <sheetViews>
    <sheetView view="pageBreakPreview" zoomScale="70" zoomScaleSheetLayoutView="70" workbookViewId="0">
      <pane xSplit="1" ySplit="6" topLeftCell="B53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18.26953125" defaultRowHeight="15"/>
  <cols>
    <col min="1" max="1" width="9" style="24" customWidth="1"/>
    <col min="2" max="2" width="16" style="1" customWidth="1"/>
    <col min="3" max="3" width="15" style="1" customWidth="1"/>
    <col min="4" max="4" width="16" style="1" customWidth="1"/>
    <col min="5" max="7" width="15" style="1" customWidth="1"/>
    <col min="8" max="8" width="21.26953125" style="1" customWidth="1"/>
    <col min="9" max="9" width="16" style="1" customWidth="1"/>
    <col min="10" max="10" width="17.7265625" style="1" customWidth="1"/>
    <col min="11" max="12" width="16.26953125" style="1" customWidth="1"/>
    <col min="13" max="13" width="15" style="1" customWidth="1"/>
    <col min="14" max="15" width="16.81640625" style="1" customWidth="1"/>
    <col min="16" max="16" width="18.453125" style="1" customWidth="1"/>
    <col min="17" max="18" width="19.26953125" style="1" customWidth="1"/>
    <col min="19" max="20" width="18.453125" style="1" customWidth="1"/>
    <col min="21" max="21" width="20.7265625" style="1" customWidth="1"/>
    <col min="22" max="22" width="20.7265625" style="79" customWidth="1"/>
    <col min="23" max="23" width="19.453125" style="1" customWidth="1"/>
    <col min="24" max="26" width="11.26953125" style="1" customWidth="1"/>
    <col min="27" max="16384" width="18.26953125" style="1"/>
  </cols>
  <sheetData>
    <row r="1" spans="1:26" ht="25">
      <c r="A1" s="279" t="s">
        <v>313</v>
      </c>
      <c r="V1" s="1"/>
    </row>
    <row r="2" spans="1:26" s="131" customFormat="1" ht="18" customHeight="1" thickBot="1">
      <c r="A2" s="167" t="s">
        <v>392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</row>
    <row r="3" spans="1:26" s="32" customFormat="1" ht="15.75" customHeight="1">
      <c r="A3" s="752" t="s">
        <v>16</v>
      </c>
      <c r="B3" s="801" t="s">
        <v>13</v>
      </c>
      <c r="C3" s="802"/>
      <c r="D3" s="802"/>
      <c r="E3" s="802"/>
      <c r="F3" s="802"/>
      <c r="G3" s="802"/>
      <c r="H3" s="803"/>
      <c r="I3" s="807" t="s">
        <v>24</v>
      </c>
      <c r="J3" s="810" t="s">
        <v>394</v>
      </c>
      <c r="K3" s="813" t="s">
        <v>25</v>
      </c>
      <c r="L3" s="817" t="s">
        <v>15</v>
      </c>
      <c r="M3" s="818"/>
      <c r="N3" s="818"/>
      <c r="O3" s="818"/>
      <c r="P3" s="819"/>
      <c r="Q3" s="817" t="s">
        <v>317</v>
      </c>
      <c r="R3" s="818"/>
      <c r="S3" s="818"/>
      <c r="T3" s="818"/>
      <c r="U3" s="818"/>
      <c r="V3" s="761" t="s">
        <v>433</v>
      </c>
    </row>
    <row r="4" spans="1:26" s="32" customFormat="1" ht="15.75" customHeight="1">
      <c r="A4" s="788"/>
      <c r="B4" s="789" t="s">
        <v>17</v>
      </c>
      <c r="C4" s="792" t="s">
        <v>18</v>
      </c>
      <c r="D4" s="792" t="s">
        <v>19</v>
      </c>
      <c r="E4" s="792" t="s">
        <v>10</v>
      </c>
      <c r="F4" s="804" t="s">
        <v>312</v>
      </c>
      <c r="G4" s="797" t="s">
        <v>522</v>
      </c>
      <c r="H4" s="468" t="s">
        <v>14</v>
      </c>
      <c r="I4" s="808"/>
      <c r="J4" s="811"/>
      <c r="K4" s="814"/>
      <c r="L4" s="820"/>
      <c r="M4" s="821"/>
      <c r="N4" s="821"/>
      <c r="O4" s="821"/>
      <c r="P4" s="822"/>
      <c r="Q4" s="820"/>
      <c r="R4" s="821"/>
      <c r="S4" s="821"/>
      <c r="T4" s="821"/>
      <c r="U4" s="821"/>
      <c r="V4" s="823"/>
    </row>
    <row r="5" spans="1:26" s="32" customFormat="1" ht="15.75" customHeight="1">
      <c r="A5" s="788"/>
      <c r="B5" s="790"/>
      <c r="C5" s="793"/>
      <c r="D5" s="793"/>
      <c r="E5" s="793"/>
      <c r="F5" s="805"/>
      <c r="G5" s="816"/>
      <c r="H5" s="119" t="s">
        <v>20</v>
      </c>
      <c r="I5" s="808"/>
      <c r="J5" s="811"/>
      <c r="K5" s="814"/>
      <c r="L5" s="789" t="s">
        <v>26</v>
      </c>
      <c r="M5" s="795" t="s">
        <v>27</v>
      </c>
      <c r="N5" s="792" t="s">
        <v>28</v>
      </c>
      <c r="O5" s="797" t="s">
        <v>395</v>
      </c>
      <c r="P5" s="799" t="s">
        <v>396</v>
      </c>
      <c r="Q5" s="824" t="s">
        <v>29</v>
      </c>
      <c r="R5" s="804" t="s">
        <v>397</v>
      </c>
      <c r="S5" s="804" t="s">
        <v>398</v>
      </c>
      <c r="T5" s="795" t="s">
        <v>316</v>
      </c>
      <c r="U5" s="825" t="s">
        <v>399</v>
      </c>
      <c r="V5" s="823"/>
    </row>
    <row r="6" spans="1:26" s="32" customFormat="1" ht="15.75" customHeight="1" thickBot="1">
      <c r="A6" s="753"/>
      <c r="B6" s="791"/>
      <c r="C6" s="794"/>
      <c r="D6" s="794"/>
      <c r="E6" s="794"/>
      <c r="F6" s="806"/>
      <c r="G6" s="798"/>
      <c r="H6" s="120" t="s">
        <v>23</v>
      </c>
      <c r="I6" s="809"/>
      <c r="J6" s="812"/>
      <c r="K6" s="815"/>
      <c r="L6" s="791"/>
      <c r="M6" s="796"/>
      <c r="N6" s="794"/>
      <c r="O6" s="798"/>
      <c r="P6" s="800"/>
      <c r="Q6" s="791"/>
      <c r="R6" s="806"/>
      <c r="S6" s="806"/>
      <c r="T6" s="796"/>
      <c r="U6" s="826"/>
      <c r="V6" s="762"/>
    </row>
    <row r="7" spans="1:26" ht="15.75" hidden="1" customHeight="1" thickBot="1">
      <c r="A7" s="326">
        <v>1981</v>
      </c>
      <c r="B7" s="370">
        <v>39</v>
      </c>
      <c r="C7" s="371">
        <v>63.7</v>
      </c>
      <c r="D7" s="371">
        <v>20.3</v>
      </c>
      <c r="E7" s="371">
        <v>428.8</v>
      </c>
      <c r="F7" s="371">
        <v>480.9</v>
      </c>
      <c r="G7" s="371"/>
      <c r="H7" s="372">
        <v>1032.6999999999998</v>
      </c>
      <c r="I7" s="373">
        <v>0</v>
      </c>
      <c r="J7" s="374">
        <v>1128.4000000000001</v>
      </c>
      <c r="K7" s="375">
        <v>889.1</v>
      </c>
      <c r="L7" s="376">
        <v>20802.900000000001</v>
      </c>
      <c r="M7" s="469">
        <v>3297.4</v>
      </c>
      <c r="N7" s="376">
        <v>0</v>
      </c>
      <c r="O7" s="376">
        <v>1047.2</v>
      </c>
      <c r="P7" s="377">
        <v>25147.5</v>
      </c>
      <c r="Q7" s="376">
        <v>6085.9</v>
      </c>
      <c r="R7" s="367">
        <v>1358.8</v>
      </c>
      <c r="S7" s="376">
        <v>0</v>
      </c>
      <c r="T7" s="376">
        <v>0</v>
      </c>
      <c r="U7" s="378">
        <v>7444.7</v>
      </c>
      <c r="V7" s="379">
        <v>35642.400000000009</v>
      </c>
      <c r="W7" s="168"/>
      <c r="X7" s="327"/>
      <c r="Y7" s="113"/>
      <c r="Z7" s="113"/>
    </row>
    <row r="8" spans="1:26" ht="15.75" hidden="1" customHeight="1">
      <c r="A8" s="326">
        <v>1982</v>
      </c>
      <c r="B8" s="370">
        <v>496.5</v>
      </c>
      <c r="C8" s="371">
        <v>0</v>
      </c>
      <c r="D8" s="371">
        <v>7</v>
      </c>
      <c r="E8" s="371">
        <v>65</v>
      </c>
      <c r="F8" s="371">
        <v>12</v>
      </c>
      <c r="G8" s="371"/>
      <c r="H8" s="372">
        <v>580.5</v>
      </c>
      <c r="I8" s="373">
        <v>39.6</v>
      </c>
      <c r="J8" s="374">
        <v>77.7</v>
      </c>
      <c r="K8" s="375">
        <v>3523.8</v>
      </c>
      <c r="L8" s="376">
        <v>20345.099999999999</v>
      </c>
      <c r="M8" s="469">
        <v>446.8</v>
      </c>
      <c r="N8" s="376">
        <v>0</v>
      </c>
      <c r="O8" s="376">
        <v>1044</v>
      </c>
      <c r="P8" s="377">
        <v>21835.899999999998</v>
      </c>
      <c r="Q8" s="376">
        <v>4920.5</v>
      </c>
      <c r="R8" s="367">
        <v>785.9</v>
      </c>
      <c r="S8" s="376">
        <v>0</v>
      </c>
      <c r="T8" s="376">
        <v>0</v>
      </c>
      <c r="U8" s="378">
        <v>5706.4</v>
      </c>
      <c r="V8" s="380">
        <v>31763.899999999998</v>
      </c>
      <c r="W8" s="168"/>
      <c r="X8" s="327"/>
      <c r="Y8" s="113"/>
      <c r="Z8" s="113"/>
    </row>
    <row r="9" spans="1:26" ht="15.75" hidden="1" customHeight="1">
      <c r="A9" s="326">
        <v>1983</v>
      </c>
      <c r="B9" s="370">
        <v>76.2</v>
      </c>
      <c r="C9" s="371">
        <v>0</v>
      </c>
      <c r="D9" s="371">
        <v>92.6</v>
      </c>
      <c r="E9" s="371">
        <v>109.6</v>
      </c>
      <c r="F9" s="371">
        <v>55.6</v>
      </c>
      <c r="G9" s="371"/>
      <c r="H9" s="372">
        <v>334</v>
      </c>
      <c r="I9" s="373">
        <v>1575</v>
      </c>
      <c r="J9" s="374">
        <v>1998.6</v>
      </c>
      <c r="K9" s="375">
        <v>2407.6</v>
      </c>
      <c r="L9" s="376">
        <v>20167.400000000001</v>
      </c>
      <c r="M9" s="469">
        <v>587.70000000000005</v>
      </c>
      <c r="N9" s="376">
        <v>0</v>
      </c>
      <c r="O9" s="376">
        <v>1034.5999999999999</v>
      </c>
      <c r="P9" s="377">
        <v>21789.7</v>
      </c>
      <c r="Q9" s="376">
        <v>5858.1</v>
      </c>
      <c r="R9" s="367">
        <v>2344.5</v>
      </c>
      <c r="S9" s="376">
        <v>0</v>
      </c>
      <c r="T9" s="376">
        <v>0</v>
      </c>
      <c r="U9" s="378">
        <v>8202.6</v>
      </c>
      <c r="V9" s="380">
        <v>36307.5</v>
      </c>
      <c r="W9" s="168"/>
      <c r="X9" s="327"/>
      <c r="Y9" s="113"/>
      <c r="Z9" s="113"/>
    </row>
    <row r="10" spans="1:26" ht="15.75" hidden="1" customHeight="1">
      <c r="A10" s="326">
        <v>1984</v>
      </c>
      <c r="B10" s="370">
        <v>70</v>
      </c>
      <c r="C10" s="371">
        <v>18</v>
      </c>
      <c r="D10" s="371">
        <v>83.1</v>
      </c>
      <c r="E10" s="371">
        <v>21</v>
      </c>
      <c r="F10" s="371">
        <v>87.9</v>
      </c>
      <c r="G10" s="371"/>
      <c r="H10" s="372">
        <v>280</v>
      </c>
      <c r="I10" s="373">
        <v>826</v>
      </c>
      <c r="J10" s="374">
        <v>1405.9</v>
      </c>
      <c r="K10" s="375">
        <v>6720.1</v>
      </c>
      <c r="L10" s="376">
        <v>10702.1</v>
      </c>
      <c r="M10" s="469">
        <v>919.6</v>
      </c>
      <c r="N10" s="376">
        <v>0</v>
      </c>
      <c r="O10" s="376">
        <v>194.8</v>
      </c>
      <c r="P10" s="377">
        <v>11816.5</v>
      </c>
      <c r="Q10" s="376">
        <v>3378.9</v>
      </c>
      <c r="R10" s="367">
        <v>227.5</v>
      </c>
      <c r="S10" s="376">
        <v>0</v>
      </c>
      <c r="T10" s="376">
        <v>0</v>
      </c>
      <c r="U10" s="378">
        <v>3606.4</v>
      </c>
      <c r="V10" s="380">
        <v>24654.899999999998</v>
      </c>
      <c r="W10" s="168"/>
      <c r="X10" s="327"/>
      <c r="Y10" s="113"/>
      <c r="Z10" s="113"/>
    </row>
    <row r="11" spans="1:26" ht="15.75" hidden="1" customHeight="1">
      <c r="A11" s="326">
        <v>1985</v>
      </c>
      <c r="B11" s="370">
        <v>1154.3</v>
      </c>
      <c r="C11" s="371">
        <v>775</v>
      </c>
      <c r="D11" s="371">
        <v>38.200000000000003</v>
      </c>
      <c r="E11" s="371">
        <v>41.9</v>
      </c>
      <c r="F11" s="371">
        <v>71.8</v>
      </c>
      <c r="G11" s="371"/>
      <c r="H11" s="372">
        <v>2081.2000000000003</v>
      </c>
      <c r="I11" s="373">
        <v>718.1</v>
      </c>
      <c r="J11" s="374">
        <v>3251.4</v>
      </c>
      <c r="K11" s="375">
        <v>11536.4</v>
      </c>
      <c r="L11" s="376">
        <v>11365.1</v>
      </c>
      <c r="M11" s="469">
        <v>1516.7</v>
      </c>
      <c r="N11" s="376">
        <v>0</v>
      </c>
      <c r="O11" s="376">
        <v>1276.7</v>
      </c>
      <c r="P11" s="377">
        <v>14158.5</v>
      </c>
      <c r="Q11" s="376">
        <v>10317.799999999999</v>
      </c>
      <c r="R11" s="367">
        <v>2180.1999999999998</v>
      </c>
      <c r="S11" s="376">
        <v>0</v>
      </c>
      <c r="T11" s="376">
        <v>0</v>
      </c>
      <c r="U11" s="378">
        <v>12498</v>
      </c>
      <c r="V11" s="380">
        <v>44243.599999999991</v>
      </c>
      <c r="W11" s="168"/>
      <c r="X11" s="327"/>
      <c r="Y11" s="113"/>
      <c r="Z11" s="113"/>
    </row>
    <row r="12" spans="1:26" ht="15.75" hidden="1" customHeight="1">
      <c r="A12" s="326">
        <v>1986</v>
      </c>
      <c r="B12" s="370">
        <v>252</v>
      </c>
      <c r="C12" s="371">
        <v>1000</v>
      </c>
      <c r="D12" s="371">
        <v>29.5</v>
      </c>
      <c r="E12" s="371">
        <v>225.6</v>
      </c>
      <c r="F12" s="371">
        <v>605.20000000000005</v>
      </c>
      <c r="G12" s="371"/>
      <c r="H12" s="372">
        <v>2112.3000000000002</v>
      </c>
      <c r="I12" s="373">
        <v>1644.7</v>
      </c>
      <c r="J12" s="374">
        <v>3902.2</v>
      </c>
      <c r="K12" s="375">
        <v>1548.5</v>
      </c>
      <c r="L12" s="376">
        <v>20535.8</v>
      </c>
      <c r="M12" s="469">
        <v>3102.9</v>
      </c>
      <c r="N12" s="376">
        <v>0</v>
      </c>
      <c r="O12" s="376">
        <v>2165.6999999999998</v>
      </c>
      <c r="P12" s="377">
        <v>25804.400000000001</v>
      </c>
      <c r="Q12" s="376">
        <v>31051.7</v>
      </c>
      <c r="R12" s="367">
        <v>2353.6</v>
      </c>
      <c r="S12" s="376">
        <v>0</v>
      </c>
      <c r="T12" s="376">
        <v>0</v>
      </c>
      <c r="U12" s="378">
        <v>33405.300000000003</v>
      </c>
      <c r="V12" s="380">
        <v>68417.400000000009</v>
      </c>
      <c r="W12" s="168"/>
      <c r="X12" s="327"/>
      <c r="Y12" s="113"/>
      <c r="Z12" s="113"/>
    </row>
    <row r="13" spans="1:26" ht="15.75" hidden="1" customHeight="1">
      <c r="A13" s="326">
        <v>1987</v>
      </c>
      <c r="B13" s="370">
        <v>2724.5</v>
      </c>
      <c r="C13" s="371">
        <v>64</v>
      </c>
      <c r="D13" s="371">
        <v>1206.5999999999999</v>
      </c>
      <c r="E13" s="371">
        <v>1597.1</v>
      </c>
      <c r="F13" s="371">
        <v>1569.8</v>
      </c>
      <c r="G13" s="371"/>
      <c r="H13" s="372">
        <v>7162</v>
      </c>
      <c r="I13" s="373">
        <v>4526.3</v>
      </c>
      <c r="J13" s="374">
        <v>2102</v>
      </c>
      <c r="K13" s="375">
        <v>2067.6999999999998</v>
      </c>
      <c r="L13" s="376">
        <v>21078.7</v>
      </c>
      <c r="M13" s="469">
        <v>4368.1000000000004</v>
      </c>
      <c r="N13" s="376">
        <v>0</v>
      </c>
      <c r="O13" s="376">
        <v>3941.1</v>
      </c>
      <c r="P13" s="377">
        <v>29387.9</v>
      </c>
      <c r="Q13" s="376">
        <v>43412.5</v>
      </c>
      <c r="R13" s="367">
        <v>13494.1</v>
      </c>
      <c r="S13" s="376">
        <v>0</v>
      </c>
      <c r="T13" s="376">
        <v>0</v>
      </c>
      <c r="U13" s="378">
        <v>56906.6</v>
      </c>
      <c r="V13" s="380">
        <v>102152.5</v>
      </c>
      <c r="W13" s="168"/>
      <c r="X13" s="327"/>
      <c r="Y13" s="113"/>
      <c r="Z13" s="113"/>
    </row>
    <row r="14" spans="1:26" ht="15.75" hidden="1" customHeight="1">
      <c r="A14" s="326">
        <v>1988</v>
      </c>
      <c r="B14" s="370">
        <v>701</v>
      </c>
      <c r="C14" s="371">
        <v>8.1</v>
      </c>
      <c r="D14" s="371">
        <v>1282.7</v>
      </c>
      <c r="E14" s="371">
        <v>6871</v>
      </c>
      <c r="F14" s="371">
        <v>3287.4</v>
      </c>
      <c r="G14" s="371"/>
      <c r="H14" s="372">
        <v>12150.199999999999</v>
      </c>
      <c r="I14" s="373">
        <v>4536.8</v>
      </c>
      <c r="J14" s="374">
        <v>3199.1</v>
      </c>
      <c r="K14" s="375">
        <v>2294.6</v>
      </c>
      <c r="L14" s="376">
        <v>10848.5</v>
      </c>
      <c r="M14" s="469">
        <v>3622.5</v>
      </c>
      <c r="N14" s="376">
        <v>446</v>
      </c>
      <c r="O14" s="376">
        <v>3563.4</v>
      </c>
      <c r="P14" s="377">
        <v>18480.400000000001</v>
      </c>
      <c r="Q14" s="376">
        <v>62252.5</v>
      </c>
      <c r="R14" s="367">
        <v>15697.4</v>
      </c>
      <c r="S14" s="376">
        <v>0</v>
      </c>
      <c r="T14" s="376">
        <v>0</v>
      </c>
      <c r="U14" s="378">
        <v>77949.899999999994</v>
      </c>
      <c r="V14" s="380">
        <v>118611</v>
      </c>
      <c r="W14" s="168"/>
      <c r="X14" s="327"/>
      <c r="Y14" s="113"/>
      <c r="Z14" s="113"/>
    </row>
    <row r="15" spans="1:26" ht="15.75" hidden="1" customHeight="1">
      <c r="A15" s="326">
        <v>1989</v>
      </c>
      <c r="B15" s="370">
        <v>1062</v>
      </c>
      <c r="C15" s="371">
        <v>30</v>
      </c>
      <c r="D15" s="371">
        <v>2676.5</v>
      </c>
      <c r="E15" s="371">
        <v>5279.8</v>
      </c>
      <c r="F15" s="371">
        <v>1724.5</v>
      </c>
      <c r="G15" s="371"/>
      <c r="H15" s="372">
        <v>10772.8</v>
      </c>
      <c r="I15" s="373">
        <v>4538.7</v>
      </c>
      <c r="J15" s="374">
        <v>227.7</v>
      </c>
      <c r="K15" s="375">
        <v>5873.4</v>
      </c>
      <c r="L15" s="376">
        <v>4675.7</v>
      </c>
      <c r="M15" s="469">
        <v>2230.8000000000002</v>
      </c>
      <c r="N15" s="376">
        <v>239.9</v>
      </c>
      <c r="O15" s="376">
        <v>728.2</v>
      </c>
      <c r="P15" s="377">
        <v>7874.5999999999995</v>
      </c>
      <c r="Q15" s="376">
        <v>69005.600000000006</v>
      </c>
      <c r="R15" s="367">
        <v>31007.5</v>
      </c>
      <c r="S15" s="376">
        <v>0</v>
      </c>
      <c r="T15" s="376">
        <v>0</v>
      </c>
      <c r="U15" s="378">
        <v>100013.1</v>
      </c>
      <c r="V15" s="380">
        <v>129300.3</v>
      </c>
      <c r="W15" s="168"/>
      <c r="X15" s="327"/>
      <c r="Y15" s="113"/>
      <c r="Z15" s="113"/>
    </row>
    <row r="16" spans="1:26" ht="15.75" hidden="1" customHeight="1">
      <c r="A16" s="326">
        <v>1990</v>
      </c>
      <c r="B16" s="370">
        <v>175</v>
      </c>
      <c r="C16" s="371">
        <v>0</v>
      </c>
      <c r="D16" s="371">
        <v>575.29999999999995</v>
      </c>
      <c r="E16" s="371">
        <v>1453</v>
      </c>
      <c r="F16" s="371">
        <v>1882.3</v>
      </c>
      <c r="G16" s="371"/>
      <c r="H16" s="372">
        <v>4085.6000000000004</v>
      </c>
      <c r="I16" s="373">
        <v>3900.7</v>
      </c>
      <c r="J16" s="374">
        <v>1000</v>
      </c>
      <c r="K16" s="375">
        <v>4671.3</v>
      </c>
      <c r="L16" s="376">
        <v>3127.1</v>
      </c>
      <c r="M16" s="469">
        <v>1334.4</v>
      </c>
      <c r="N16" s="376">
        <v>193.8</v>
      </c>
      <c r="O16" s="376">
        <v>312</v>
      </c>
      <c r="P16" s="377">
        <v>4967.3</v>
      </c>
      <c r="Q16" s="376">
        <v>58071.4</v>
      </c>
      <c r="R16" s="367">
        <v>21798.2</v>
      </c>
      <c r="S16" s="376">
        <v>0</v>
      </c>
      <c r="T16" s="376">
        <v>0</v>
      </c>
      <c r="U16" s="378">
        <v>79869.600000000006</v>
      </c>
      <c r="V16" s="380">
        <v>98494.5</v>
      </c>
      <c r="W16" s="168"/>
      <c r="X16" s="327"/>
      <c r="Y16" s="113"/>
      <c r="Z16" s="113"/>
    </row>
    <row r="17" spans="1:26" ht="15.75" hidden="1" customHeight="1">
      <c r="A17" s="326">
        <v>1991</v>
      </c>
      <c r="B17" s="370">
        <v>116</v>
      </c>
      <c r="C17" s="371">
        <v>3.7</v>
      </c>
      <c r="D17" s="371">
        <v>578.5</v>
      </c>
      <c r="E17" s="371">
        <v>2736</v>
      </c>
      <c r="F17" s="371">
        <v>1273.8</v>
      </c>
      <c r="G17" s="371"/>
      <c r="H17" s="372">
        <v>4708</v>
      </c>
      <c r="I17" s="373">
        <v>1698.2</v>
      </c>
      <c r="J17" s="374">
        <v>54</v>
      </c>
      <c r="K17" s="375">
        <v>3255.5</v>
      </c>
      <c r="L17" s="376">
        <v>1559.7</v>
      </c>
      <c r="M17" s="469">
        <v>2532.5</v>
      </c>
      <c r="N17" s="376">
        <v>79</v>
      </c>
      <c r="O17" s="376">
        <v>275.7</v>
      </c>
      <c r="P17" s="377">
        <v>4446.8999999999996</v>
      </c>
      <c r="Q17" s="376">
        <v>50531.9</v>
      </c>
      <c r="R17" s="367">
        <v>14412.9</v>
      </c>
      <c r="S17" s="376">
        <v>0</v>
      </c>
      <c r="T17" s="376">
        <v>0</v>
      </c>
      <c r="U17" s="378">
        <v>64944.800000000003</v>
      </c>
      <c r="V17" s="380">
        <v>79107.399999999994</v>
      </c>
      <c r="W17" s="168"/>
      <c r="X17" s="327"/>
      <c r="Y17" s="113"/>
      <c r="Z17" s="113"/>
    </row>
    <row r="18" spans="1:26" ht="15.75" hidden="1" customHeight="1">
      <c r="A18" s="326">
        <v>1992</v>
      </c>
      <c r="B18" s="370">
        <v>243</v>
      </c>
      <c r="C18" s="371">
        <v>45</v>
      </c>
      <c r="D18" s="371">
        <v>902</v>
      </c>
      <c r="E18" s="371">
        <v>2500.6999999999998</v>
      </c>
      <c r="F18" s="371">
        <v>1293.8</v>
      </c>
      <c r="G18" s="371"/>
      <c r="H18" s="372">
        <v>4984.5</v>
      </c>
      <c r="I18" s="373">
        <v>1038.7</v>
      </c>
      <c r="J18" s="374">
        <v>400</v>
      </c>
      <c r="K18" s="375">
        <v>3213.1</v>
      </c>
      <c r="L18" s="376">
        <v>4022.7</v>
      </c>
      <c r="M18" s="469">
        <v>801.5</v>
      </c>
      <c r="N18" s="376">
        <v>806.4</v>
      </c>
      <c r="O18" s="376">
        <v>425.5</v>
      </c>
      <c r="P18" s="377">
        <v>6056.0999999999995</v>
      </c>
      <c r="Q18" s="376">
        <v>64380.5</v>
      </c>
      <c r="R18" s="367">
        <v>11880.2</v>
      </c>
      <c r="S18" s="376">
        <v>0</v>
      </c>
      <c r="T18" s="376">
        <v>0</v>
      </c>
      <c r="U18" s="378">
        <v>76260.7</v>
      </c>
      <c r="V18" s="380">
        <v>91953.099999999991</v>
      </c>
      <c r="W18" s="168"/>
      <c r="X18" s="327"/>
      <c r="Y18" s="113"/>
      <c r="Z18" s="113"/>
    </row>
    <row r="19" spans="1:26" ht="15.75" hidden="1" customHeight="1">
      <c r="A19" s="326">
        <v>1993</v>
      </c>
      <c r="B19" s="370">
        <v>160</v>
      </c>
      <c r="C19" s="371">
        <v>5.5</v>
      </c>
      <c r="D19" s="371">
        <v>578</v>
      </c>
      <c r="E19" s="371">
        <v>398</v>
      </c>
      <c r="F19" s="371">
        <v>815.4</v>
      </c>
      <c r="G19" s="371"/>
      <c r="H19" s="372">
        <v>1956.9</v>
      </c>
      <c r="I19" s="373">
        <v>428</v>
      </c>
      <c r="J19" s="374">
        <v>0</v>
      </c>
      <c r="K19" s="375">
        <v>2703.1</v>
      </c>
      <c r="L19" s="376">
        <v>3314.3</v>
      </c>
      <c r="M19" s="469">
        <v>2081.5</v>
      </c>
      <c r="N19" s="376">
        <v>5</v>
      </c>
      <c r="O19" s="376">
        <v>105</v>
      </c>
      <c r="P19" s="377">
        <v>5505.8</v>
      </c>
      <c r="Q19" s="376">
        <v>56632.4</v>
      </c>
      <c r="R19" s="367">
        <v>13619.6</v>
      </c>
      <c r="S19" s="376">
        <v>0</v>
      </c>
      <c r="T19" s="376">
        <v>0</v>
      </c>
      <c r="U19" s="378">
        <v>70252</v>
      </c>
      <c r="V19" s="380">
        <v>80845.8</v>
      </c>
      <c r="W19" s="168"/>
      <c r="X19" s="327"/>
      <c r="Y19" s="113"/>
      <c r="Z19" s="113"/>
    </row>
    <row r="20" spans="1:26" ht="15.75" hidden="1" customHeight="1">
      <c r="A20" s="326">
        <v>1994</v>
      </c>
      <c r="B20" s="370">
        <v>7.5</v>
      </c>
      <c r="C20" s="371">
        <v>0</v>
      </c>
      <c r="D20" s="371">
        <v>220.3</v>
      </c>
      <c r="E20" s="371">
        <v>2865.8</v>
      </c>
      <c r="F20" s="371">
        <v>2562.8000000000002</v>
      </c>
      <c r="G20" s="371"/>
      <c r="H20" s="372">
        <v>5656.4000000000005</v>
      </c>
      <c r="I20" s="373">
        <v>2438</v>
      </c>
      <c r="J20" s="374">
        <v>0</v>
      </c>
      <c r="K20" s="375">
        <v>3768.3</v>
      </c>
      <c r="L20" s="376">
        <v>4007.4</v>
      </c>
      <c r="M20" s="469">
        <v>5362.5</v>
      </c>
      <c r="N20" s="376">
        <v>618</v>
      </c>
      <c r="O20" s="376">
        <v>540</v>
      </c>
      <c r="P20" s="377">
        <v>10527.9</v>
      </c>
      <c r="Q20" s="376">
        <v>72098.899999999994</v>
      </c>
      <c r="R20" s="367">
        <v>9973.5</v>
      </c>
      <c r="S20" s="376">
        <v>0</v>
      </c>
      <c r="T20" s="376">
        <v>0</v>
      </c>
      <c r="U20" s="378">
        <v>82072.399999999994</v>
      </c>
      <c r="V20" s="380">
        <v>104463</v>
      </c>
      <c r="W20" s="168"/>
      <c r="X20" s="327"/>
      <c r="Y20" s="113"/>
      <c r="Z20" s="113"/>
    </row>
    <row r="21" spans="1:26" ht="15.75" hidden="1" customHeight="1">
      <c r="A21" s="326">
        <v>1995</v>
      </c>
      <c r="B21" s="370">
        <v>450.3</v>
      </c>
      <c r="C21" s="371">
        <v>0</v>
      </c>
      <c r="D21" s="371">
        <v>708</v>
      </c>
      <c r="E21" s="371">
        <v>6875.5</v>
      </c>
      <c r="F21" s="371">
        <v>2953.5</v>
      </c>
      <c r="G21" s="371"/>
      <c r="H21" s="372">
        <v>10987.3</v>
      </c>
      <c r="I21" s="373">
        <v>1512</v>
      </c>
      <c r="J21" s="374">
        <v>1000</v>
      </c>
      <c r="K21" s="375">
        <v>11517.7</v>
      </c>
      <c r="L21" s="376">
        <v>10287.5</v>
      </c>
      <c r="M21" s="469">
        <v>6564</v>
      </c>
      <c r="N21" s="376">
        <v>351</v>
      </c>
      <c r="O21" s="376">
        <v>846</v>
      </c>
      <c r="P21" s="377">
        <v>18048.5</v>
      </c>
      <c r="Q21" s="376">
        <v>106614.5</v>
      </c>
      <c r="R21" s="367">
        <v>14453.1</v>
      </c>
      <c r="S21" s="376">
        <v>0</v>
      </c>
      <c r="T21" s="376">
        <v>0</v>
      </c>
      <c r="U21" s="378">
        <v>121067.6</v>
      </c>
      <c r="V21" s="380">
        <v>164133.1</v>
      </c>
      <c r="W21" s="168"/>
      <c r="X21" s="327"/>
      <c r="Y21" s="113"/>
      <c r="Z21" s="113"/>
    </row>
    <row r="22" spans="1:26" ht="15.75" hidden="1" customHeight="1">
      <c r="A22" s="326">
        <v>1996</v>
      </c>
      <c r="B22" s="370">
        <v>485</v>
      </c>
      <c r="C22" s="371">
        <v>248</v>
      </c>
      <c r="D22" s="371">
        <v>2425</v>
      </c>
      <c r="E22" s="371">
        <v>6175</v>
      </c>
      <c r="F22" s="371">
        <v>3698</v>
      </c>
      <c r="G22" s="371"/>
      <c r="H22" s="372">
        <v>13031</v>
      </c>
      <c r="I22" s="373">
        <v>2145</v>
      </c>
      <c r="J22" s="374">
        <v>0</v>
      </c>
      <c r="K22" s="375">
        <v>10290.299999999999</v>
      </c>
      <c r="L22" s="376">
        <v>13867.5</v>
      </c>
      <c r="M22" s="469">
        <v>9033.4</v>
      </c>
      <c r="N22" s="376">
        <v>4031</v>
      </c>
      <c r="O22" s="376">
        <v>1285</v>
      </c>
      <c r="P22" s="377">
        <v>28216.9</v>
      </c>
      <c r="Q22" s="376">
        <v>151709.9</v>
      </c>
      <c r="R22" s="367">
        <v>20126.400000000001</v>
      </c>
      <c r="S22" s="376">
        <v>0</v>
      </c>
      <c r="T22" s="376">
        <v>0</v>
      </c>
      <c r="U22" s="378">
        <v>171836.3</v>
      </c>
      <c r="V22" s="380">
        <v>225519.5</v>
      </c>
      <c r="W22" s="168"/>
      <c r="X22" s="327"/>
      <c r="Y22" s="113"/>
      <c r="Z22" s="113"/>
    </row>
    <row r="23" spans="1:26" ht="15.75" hidden="1" customHeight="1">
      <c r="A23" s="326">
        <v>1997</v>
      </c>
      <c r="B23" s="370">
        <v>4122.5</v>
      </c>
      <c r="C23" s="371">
        <v>0</v>
      </c>
      <c r="D23" s="371">
        <v>1510</v>
      </c>
      <c r="E23" s="371">
        <v>5951</v>
      </c>
      <c r="F23" s="371">
        <v>2172</v>
      </c>
      <c r="G23" s="371"/>
      <c r="H23" s="372">
        <v>13755.5</v>
      </c>
      <c r="I23" s="373">
        <v>3554.5</v>
      </c>
      <c r="J23" s="374">
        <v>0</v>
      </c>
      <c r="K23" s="375">
        <v>13822</v>
      </c>
      <c r="L23" s="376">
        <v>13157.4</v>
      </c>
      <c r="M23" s="469">
        <v>6084</v>
      </c>
      <c r="N23" s="376">
        <v>1905</v>
      </c>
      <c r="O23" s="376">
        <v>2258.3000000000002</v>
      </c>
      <c r="P23" s="377">
        <v>23404.7</v>
      </c>
      <c r="Q23" s="376">
        <v>152012.6</v>
      </c>
      <c r="R23" s="367">
        <v>35479</v>
      </c>
      <c r="S23" s="376">
        <v>0</v>
      </c>
      <c r="T23" s="376">
        <v>0</v>
      </c>
      <c r="U23" s="378">
        <v>187491.6</v>
      </c>
      <c r="V23" s="380">
        <v>242028.30000000002</v>
      </c>
      <c r="W23" s="168"/>
      <c r="X23" s="327"/>
      <c r="Y23" s="113"/>
      <c r="Z23" s="113"/>
    </row>
    <row r="24" spans="1:26" ht="15.75" hidden="1" customHeight="1">
      <c r="A24" s="326">
        <v>1998</v>
      </c>
      <c r="B24" s="370">
        <v>442.5</v>
      </c>
      <c r="C24" s="371">
        <v>1</v>
      </c>
      <c r="D24" s="371">
        <v>502</v>
      </c>
      <c r="E24" s="371">
        <v>3972</v>
      </c>
      <c r="F24" s="371">
        <v>1135.3</v>
      </c>
      <c r="G24" s="371"/>
      <c r="H24" s="372">
        <v>6052.8</v>
      </c>
      <c r="I24" s="373">
        <v>3456</v>
      </c>
      <c r="J24" s="374">
        <v>1000</v>
      </c>
      <c r="K24" s="375">
        <v>10283.5</v>
      </c>
      <c r="L24" s="376">
        <v>13189</v>
      </c>
      <c r="M24" s="469">
        <v>6554.9</v>
      </c>
      <c r="N24" s="376">
        <v>2440</v>
      </c>
      <c r="O24" s="376">
        <v>403.2</v>
      </c>
      <c r="P24" s="377">
        <v>22587.100000000002</v>
      </c>
      <c r="Q24" s="376">
        <v>140151.79999999999</v>
      </c>
      <c r="R24" s="367">
        <v>35613</v>
      </c>
      <c r="S24" s="376">
        <v>0</v>
      </c>
      <c r="T24" s="376">
        <v>0</v>
      </c>
      <c r="U24" s="378">
        <v>175764.8</v>
      </c>
      <c r="V24" s="380">
        <v>219144.19999999998</v>
      </c>
      <c r="W24" s="168"/>
      <c r="X24" s="327"/>
      <c r="Y24" s="113"/>
      <c r="Z24" s="113"/>
    </row>
    <row r="25" spans="1:26" ht="15.75" hidden="1" customHeight="1">
      <c r="A25" s="326">
        <v>1999</v>
      </c>
      <c r="B25" s="370">
        <v>382</v>
      </c>
      <c r="C25" s="371">
        <v>0</v>
      </c>
      <c r="D25" s="371">
        <v>770</v>
      </c>
      <c r="E25" s="371">
        <v>972</v>
      </c>
      <c r="F25" s="371">
        <v>2796</v>
      </c>
      <c r="G25" s="371"/>
      <c r="H25" s="372">
        <v>4920</v>
      </c>
      <c r="I25" s="373">
        <v>6180</v>
      </c>
      <c r="J25" s="374">
        <v>205</v>
      </c>
      <c r="K25" s="375">
        <v>14524</v>
      </c>
      <c r="L25" s="376">
        <v>7447</v>
      </c>
      <c r="M25" s="469">
        <v>2504</v>
      </c>
      <c r="N25" s="376">
        <v>581</v>
      </c>
      <c r="O25" s="376">
        <v>1420</v>
      </c>
      <c r="P25" s="377">
        <v>11952</v>
      </c>
      <c r="Q25" s="376">
        <v>146137.5</v>
      </c>
      <c r="R25" s="367">
        <v>57920.5</v>
      </c>
      <c r="S25" s="376">
        <v>0</v>
      </c>
      <c r="T25" s="376">
        <v>0</v>
      </c>
      <c r="U25" s="378">
        <v>204058</v>
      </c>
      <c r="V25" s="380">
        <v>241839</v>
      </c>
      <c r="W25" s="168"/>
      <c r="X25" s="327"/>
      <c r="Y25" s="113"/>
      <c r="Z25" s="113"/>
    </row>
    <row r="26" spans="1:26" ht="18" customHeight="1">
      <c r="A26" s="326">
        <v>2000</v>
      </c>
      <c r="B26" s="445">
        <v>1060</v>
      </c>
      <c r="C26" s="446">
        <v>0</v>
      </c>
      <c r="D26" s="446">
        <v>435</v>
      </c>
      <c r="E26" s="446">
        <v>1310</v>
      </c>
      <c r="F26" s="446">
        <v>2123</v>
      </c>
      <c r="G26" s="446"/>
      <c r="H26" s="447">
        <v>4928</v>
      </c>
      <c r="I26" s="448">
        <v>899</v>
      </c>
      <c r="J26" s="449">
        <v>0</v>
      </c>
      <c r="K26" s="450">
        <v>24638</v>
      </c>
      <c r="L26" s="451">
        <v>19041</v>
      </c>
      <c r="M26" s="470">
        <v>3318</v>
      </c>
      <c r="N26" s="473">
        <v>135</v>
      </c>
      <c r="O26" s="473">
        <v>4813</v>
      </c>
      <c r="P26" s="474">
        <v>27307</v>
      </c>
      <c r="Q26" s="473">
        <v>222177</v>
      </c>
      <c r="R26" s="475">
        <v>81500</v>
      </c>
      <c r="S26" s="473">
        <v>0</v>
      </c>
      <c r="T26" s="473">
        <v>0</v>
      </c>
      <c r="U26" s="476">
        <v>303677</v>
      </c>
      <c r="V26" s="477">
        <v>361449</v>
      </c>
      <c r="W26" s="168"/>
      <c r="X26" s="327"/>
      <c r="Y26" s="113"/>
      <c r="Z26" s="113"/>
    </row>
    <row r="27" spans="1:26" ht="18" customHeight="1">
      <c r="A27" s="326">
        <v>2001</v>
      </c>
      <c r="B27" s="445">
        <v>4602.5</v>
      </c>
      <c r="C27" s="446">
        <v>80</v>
      </c>
      <c r="D27" s="446">
        <v>1579</v>
      </c>
      <c r="E27" s="446">
        <v>7715</v>
      </c>
      <c r="F27" s="446">
        <v>3192.5</v>
      </c>
      <c r="G27" s="446"/>
      <c r="H27" s="447">
        <v>17169</v>
      </c>
      <c r="I27" s="448">
        <v>15742.2</v>
      </c>
      <c r="J27" s="449">
        <v>0</v>
      </c>
      <c r="K27" s="450">
        <v>29692.799999999999</v>
      </c>
      <c r="L27" s="451">
        <v>49440.7</v>
      </c>
      <c r="M27" s="470">
        <v>1650</v>
      </c>
      <c r="N27" s="473">
        <v>1055</v>
      </c>
      <c r="O27" s="473">
        <v>8270</v>
      </c>
      <c r="P27" s="474">
        <v>60415.7</v>
      </c>
      <c r="Q27" s="473">
        <v>414115.4</v>
      </c>
      <c r="R27" s="475">
        <v>191410.3</v>
      </c>
      <c r="S27" s="473">
        <v>0</v>
      </c>
      <c r="T27" s="473">
        <v>0</v>
      </c>
      <c r="U27" s="476">
        <v>605525.69999999995</v>
      </c>
      <c r="V27" s="477">
        <v>728545.39999999991</v>
      </c>
      <c r="W27" s="168"/>
      <c r="X27" s="327"/>
      <c r="Y27" s="113"/>
      <c r="Z27" s="113"/>
    </row>
    <row r="28" spans="1:26" ht="18" customHeight="1">
      <c r="A28" s="326">
        <v>2002</v>
      </c>
      <c r="B28" s="445">
        <v>4427.5</v>
      </c>
      <c r="C28" s="446">
        <v>200</v>
      </c>
      <c r="D28" s="446">
        <v>1100</v>
      </c>
      <c r="E28" s="446">
        <v>660</v>
      </c>
      <c r="F28" s="446">
        <v>6826.9</v>
      </c>
      <c r="G28" s="446"/>
      <c r="H28" s="447">
        <v>13214.4</v>
      </c>
      <c r="I28" s="448">
        <v>12069.3</v>
      </c>
      <c r="J28" s="449">
        <v>17300</v>
      </c>
      <c r="K28" s="450">
        <v>18214.3</v>
      </c>
      <c r="L28" s="451">
        <v>44943</v>
      </c>
      <c r="M28" s="470">
        <v>10655</v>
      </c>
      <c r="N28" s="473">
        <v>4811.6000000000004</v>
      </c>
      <c r="O28" s="473">
        <v>4040</v>
      </c>
      <c r="P28" s="474">
        <v>64449.599999999999</v>
      </c>
      <c r="Q28" s="473">
        <v>628828.6</v>
      </c>
      <c r="R28" s="475">
        <v>296906.09999999998</v>
      </c>
      <c r="S28" s="473">
        <v>0</v>
      </c>
      <c r="T28" s="473">
        <v>0</v>
      </c>
      <c r="U28" s="476">
        <v>925734.7</v>
      </c>
      <c r="V28" s="477">
        <v>1050982.2999999998</v>
      </c>
      <c r="W28" s="168"/>
      <c r="X28" s="327"/>
      <c r="Y28" s="113"/>
      <c r="Z28" s="113"/>
    </row>
    <row r="29" spans="1:26" ht="18" customHeight="1">
      <c r="A29" s="326">
        <v>2003</v>
      </c>
      <c r="B29" s="445">
        <v>3380</v>
      </c>
      <c r="C29" s="446">
        <v>940</v>
      </c>
      <c r="D29" s="446">
        <v>1971</v>
      </c>
      <c r="E29" s="446">
        <v>1640</v>
      </c>
      <c r="F29" s="446">
        <v>3030</v>
      </c>
      <c r="G29" s="446"/>
      <c r="H29" s="447">
        <v>10961</v>
      </c>
      <c r="I29" s="448">
        <v>13050</v>
      </c>
      <c r="J29" s="449">
        <v>8333</v>
      </c>
      <c r="K29" s="450">
        <v>2990</v>
      </c>
      <c r="L29" s="451">
        <v>89133</v>
      </c>
      <c r="M29" s="470">
        <v>4637.3999999999996</v>
      </c>
      <c r="N29" s="473">
        <v>1470</v>
      </c>
      <c r="O29" s="473">
        <v>5246</v>
      </c>
      <c r="P29" s="474">
        <v>100486.39999999999</v>
      </c>
      <c r="Q29" s="473">
        <v>663507.1</v>
      </c>
      <c r="R29" s="475">
        <v>351687.5</v>
      </c>
      <c r="S29" s="473">
        <v>0</v>
      </c>
      <c r="T29" s="473">
        <v>0</v>
      </c>
      <c r="U29" s="476">
        <v>1015194.6</v>
      </c>
      <c r="V29" s="477">
        <v>1151015</v>
      </c>
      <c r="W29" s="168"/>
      <c r="X29" s="327"/>
      <c r="Y29" s="113"/>
      <c r="Z29" s="113"/>
    </row>
    <row r="30" spans="1:26" ht="18" customHeight="1">
      <c r="A30" s="326">
        <v>2004</v>
      </c>
      <c r="B30" s="445">
        <v>7320</v>
      </c>
      <c r="C30" s="446">
        <v>0</v>
      </c>
      <c r="D30" s="446">
        <v>2960</v>
      </c>
      <c r="E30" s="446">
        <v>4880</v>
      </c>
      <c r="F30" s="446">
        <v>3025</v>
      </c>
      <c r="G30" s="446"/>
      <c r="H30" s="447">
        <v>18185</v>
      </c>
      <c r="I30" s="448">
        <v>18240</v>
      </c>
      <c r="J30" s="449">
        <v>250</v>
      </c>
      <c r="K30" s="450">
        <v>49098</v>
      </c>
      <c r="L30" s="451">
        <v>170199</v>
      </c>
      <c r="M30" s="470">
        <v>8770</v>
      </c>
      <c r="N30" s="473">
        <v>1950</v>
      </c>
      <c r="O30" s="473">
        <v>9385</v>
      </c>
      <c r="P30" s="474">
        <v>190304</v>
      </c>
      <c r="Q30" s="473">
        <v>1249432.7000000002</v>
      </c>
      <c r="R30" s="475">
        <v>558235</v>
      </c>
      <c r="S30" s="473">
        <v>0</v>
      </c>
      <c r="T30" s="473">
        <v>0</v>
      </c>
      <c r="U30" s="476">
        <v>1807667.7000000002</v>
      </c>
      <c r="V30" s="477">
        <v>2083744.7000000002</v>
      </c>
      <c r="W30" s="168"/>
      <c r="X30" s="327"/>
      <c r="Y30" s="113"/>
      <c r="Z30" s="113"/>
    </row>
    <row r="31" spans="1:26" ht="18" customHeight="1">
      <c r="A31" s="326">
        <v>2005</v>
      </c>
      <c r="B31" s="445">
        <v>78075</v>
      </c>
      <c r="C31" s="446">
        <v>200</v>
      </c>
      <c r="D31" s="446">
        <v>52375</v>
      </c>
      <c r="E31" s="446">
        <v>1020</v>
      </c>
      <c r="F31" s="446">
        <v>23160</v>
      </c>
      <c r="G31" s="446"/>
      <c r="H31" s="447">
        <v>154830</v>
      </c>
      <c r="I31" s="448">
        <v>262195</v>
      </c>
      <c r="J31" s="449">
        <v>15210</v>
      </c>
      <c r="K31" s="450">
        <v>49635</v>
      </c>
      <c r="L31" s="451">
        <v>719270.5</v>
      </c>
      <c r="M31" s="470">
        <v>48612.3</v>
      </c>
      <c r="N31" s="473">
        <v>6835</v>
      </c>
      <c r="O31" s="473">
        <v>70165</v>
      </c>
      <c r="P31" s="474">
        <v>844882.8</v>
      </c>
      <c r="Q31" s="473">
        <v>4838083.97</v>
      </c>
      <c r="R31" s="475">
        <v>3201556.1300000004</v>
      </c>
      <c r="S31" s="473">
        <v>0</v>
      </c>
      <c r="T31" s="473">
        <v>0</v>
      </c>
      <c r="U31" s="476">
        <v>8039640.0999999996</v>
      </c>
      <c r="V31" s="477">
        <v>9366392.9000000004</v>
      </c>
      <c r="W31" s="168"/>
      <c r="X31" s="327"/>
      <c r="Y31" s="113"/>
      <c r="Z31" s="113"/>
    </row>
    <row r="32" spans="1:26" ht="18" customHeight="1">
      <c r="A32" s="326">
        <v>2006</v>
      </c>
      <c r="B32" s="445">
        <v>37290</v>
      </c>
      <c r="C32" s="446">
        <v>0</v>
      </c>
      <c r="D32" s="446">
        <v>18465</v>
      </c>
      <c r="E32" s="446">
        <v>330</v>
      </c>
      <c r="F32" s="446">
        <v>11080</v>
      </c>
      <c r="G32" s="446"/>
      <c r="H32" s="447">
        <v>67165</v>
      </c>
      <c r="I32" s="448">
        <v>114400</v>
      </c>
      <c r="J32" s="449">
        <v>1000</v>
      </c>
      <c r="K32" s="450">
        <v>8330</v>
      </c>
      <c r="L32" s="451">
        <v>303451</v>
      </c>
      <c r="M32" s="470">
        <v>25290</v>
      </c>
      <c r="N32" s="473">
        <v>2775</v>
      </c>
      <c r="O32" s="473">
        <v>36635</v>
      </c>
      <c r="P32" s="474">
        <v>368151</v>
      </c>
      <c r="Q32" s="473">
        <v>2273521.39</v>
      </c>
      <c r="R32" s="475">
        <v>1362532.29</v>
      </c>
      <c r="S32" s="473">
        <v>0</v>
      </c>
      <c r="T32" s="473">
        <v>0</v>
      </c>
      <c r="U32" s="476">
        <v>3636053.68</v>
      </c>
      <c r="V32" s="477">
        <v>4195099.68</v>
      </c>
      <c r="W32" s="168"/>
      <c r="X32" s="327"/>
      <c r="Y32" s="113"/>
      <c r="Z32" s="113"/>
    </row>
    <row r="33" spans="1:26" ht="18" customHeight="1">
      <c r="A33" s="326">
        <v>2007</v>
      </c>
      <c r="B33" s="445">
        <v>18450</v>
      </c>
      <c r="C33" s="446">
        <v>145</v>
      </c>
      <c r="D33" s="446">
        <v>21040</v>
      </c>
      <c r="E33" s="446">
        <v>830</v>
      </c>
      <c r="F33" s="446">
        <v>1866</v>
      </c>
      <c r="G33" s="446"/>
      <c r="H33" s="447">
        <v>42331</v>
      </c>
      <c r="I33" s="448">
        <v>140690</v>
      </c>
      <c r="J33" s="449">
        <v>0</v>
      </c>
      <c r="K33" s="450">
        <v>17510</v>
      </c>
      <c r="L33" s="451">
        <v>298599.25</v>
      </c>
      <c r="M33" s="470">
        <v>21145</v>
      </c>
      <c r="N33" s="473">
        <v>4773</v>
      </c>
      <c r="O33" s="473">
        <v>28970</v>
      </c>
      <c r="P33" s="474">
        <v>353487.25</v>
      </c>
      <c r="Q33" s="473">
        <v>2055482.94</v>
      </c>
      <c r="R33" s="475">
        <v>1477946.75</v>
      </c>
      <c r="S33" s="473">
        <v>0</v>
      </c>
      <c r="T33" s="473">
        <v>0</v>
      </c>
      <c r="U33" s="476">
        <v>3533429.69</v>
      </c>
      <c r="V33" s="477">
        <v>4087447.94</v>
      </c>
      <c r="W33" s="168"/>
      <c r="X33" s="327"/>
      <c r="Y33" s="113"/>
      <c r="Z33" s="113"/>
    </row>
    <row r="34" spans="1:26" ht="18" customHeight="1">
      <c r="A34" s="326">
        <v>2008</v>
      </c>
      <c r="B34" s="445">
        <v>109344</v>
      </c>
      <c r="C34" s="446">
        <v>1100</v>
      </c>
      <c r="D34" s="446">
        <v>62680</v>
      </c>
      <c r="E34" s="446">
        <v>0</v>
      </c>
      <c r="F34" s="446">
        <v>17465</v>
      </c>
      <c r="G34" s="446"/>
      <c r="H34" s="447">
        <v>190589</v>
      </c>
      <c r="I34" s="448">
        <v>368630</v>
      </c>
      <c r="J34" s="449">
        <v>0</v>
      </c>
      <c r="K34" s="453">
        <v>54880.460999999996</v>
      </c>
      <c r="L34" s="452">
        <v>821280.78</v>
      </c>
      <c r="M34" s="471">
        <v>190541.04</v>
      </c>
      <c r="N34" s="475">
        <v>6175</v>
      </c>
      <c r="O34" s="475">
        <v>90487</v>
      </c>
      <c r="P34" s="477">
        <v>1108483.82</v>
      </c>
      <c r="Q34" s="475">
        <v>3582372.69</v>
      </c>
      <c r="R34" s="475">
        <v>1193002.96</v>
      </c>
      <c r="S34" s="473">
        <v>0</v>
      </c>
      <c r="T34" s="473">
        <v>0</v>
      </c>
      <c r="U34" s="476">
        <v>4775375.6500000004</v>
      </c>
      <c r="V34" s="477">
        <v>6497958.9309999999</v>
      </c>
      <c r="W34" s="168"/>
      <c r="X34" s="327"/>
      <c r="Y34" s="113"/>
      <c r="Z34" s="113"/>
    </row>
    <row r="35" spans="1:26" ht="18" customHeight="1">
      <c r="A35" s="326">
        <v>2009</v>
      </c>
      <c r="B35" s="454">
        <v>142731.6</v>
      </c>
      <c r="C35" s="455">
        <v>9046</v>
      </c>
      <c r="D35" s="455">
        <v>81780</v>
      </c>
      <c r="E35" s="455">
        <v>54570.2</v>
      </c>
      <c r="F35" s="455">
        <v>10240</v>
      </c>
      <c r="G35" s="455"/>
      <c r="H35" s="456">
        <v>298367.8</v>
      </c>
      <c r="I35" s="457">
        <v>708621.24</v>
      </c>
      <c r="J35" s="458">
        <v>12930.01</v>
      </c>
      <c r="K35" s="453">
        <v>86559.3</v>
      </c>
      <c r="L35" s="452">
        <v>922608.14</v>
      </c>
      <c r="M35" s="471">
        <v>531852.63</v>
      </c>
      <c r="N35" s="475">
        <v>93795</v>
      </c>
      <c r="O35" s="475">
        <v>177545.5</v>
      </c>
      <c r="P35" s="477">
        <v>1725801.27</v>
      </c>
      <c r="Q35" s="475">
        <v>3767811.605</v>
      </c>
      <c r="R35" s="475">
        <v>1728474.5559999999</v>
      </c>
      <c r="S35" s="473">
        <v>0</v>
      </c>
      <c r="T35" s="473">
        <v>0</v>
      </c>
      <c r="U35" s="476">
        <v>5496286.1610000003</v>
      </c>
      <c r="V35" s="477">
        <v>8328565.7809999995</v>
      </c>
      <c r="W35" s="168"/>
      <c r="X35" s="327"/>
      <c r="Y35" s="113"/>
      <c r="Z35" s="113"/>
    </row>
    <row r="36" spans="1:26" ht="18" customHeight="1">
      <c r="A36" s="326">
        <v>2010</v>
      </c>
      <c r="B36" s="454">
        <v>62338</v>
      </c>
      <c r="C36" s="455">
        <v>3860</v>
      </c>
      <c r="D36" s="455">
        <v>22862</v>
      </c>
      <c r="E36" s="455">
        <v>2240</v>
      </c>
      <c r="F36" s="455">
        <v>8440</v>
      </c>
      <c r="G36" s="455"/>
      <c r="H36" s="456">
        <v>99740</v>
      </c>
      <c r="I36" s="457">
        <v>461127.99900000001</v>
      </c>
      <c r="J36" s="458">
        <v>62710</v>
      </c>
      <c r="K36" s="453">
        <v>716510</v>
      </c>
      <c r="L36" s="452">
        <v>854313.5</v>
      </c>
      <c r="M36" s="471">
        <v>265252</v>
      </c>
      <c r="N36" s="475">
        <v>27800</v>
      </c>
      <c r="O36" s="475">
        <v>158067</v>
      </c>
      <c r="P36" s="477">
        <v>1305432.5</v>
      </c>
      <c r="Q36" s="475">
        <v>3472101.1069700001</v>
      </c>
      <c r="R36" s="475">
        <v>1722875.0209999999</v>
      </c>
      <c r="S36" s="473">
        <v>0</v>
      </c>
      <c r="T36" s="473">
        <v>0</v>
      </c>
      <c r="U36" s="476">
        <v>5194976.1279699998</v>
      </c>
      <c r="V36" s="477">
        <v>7840496.6269699996</v>
      </c>
      <c r="W36" s="168"/>
      <c r="X36" s="327"/>
      <c r="Y36" s="113"/>
      <c r="Z36" s="113"/>
    </row>
    <row r="37" spans="1:26" ht="18" customHeight="1">
      <c r="A37" s="326">
        <v>2011</v>
      </c>
      <c r="B37" s="445">
        <v>81940</v>
      </c>
      <c r="C37" s="446">
        <v>0</v>
      </c>
      <c r="D37" s="446">
        <v>10265</v>
      </c>
      <c r="E37" s="446">
        <v>0</v>
      </c>
      <c r="F37" s="446">
        <v>16324.92</v>
      </c>
      <c r="G37" s="446"/>
      <c r="H37" s="447">
        <v>108529.92</v>
      </c>
      <c r="I37" s="448">
        <v>589667.5</v>
      </c>
      <c r="J37" s="449">
        <v>351225</v>
      </c>
      <c r="K37" s="453">
        <v>443645.8</v>
      </c>
      <c r="L37" s="451">
        <v>1495588.35</v>
      </c>
      <c r="M37" s="470">
        <v>204000</v>
      </c>
      <c r="N37" s="473">
        <v>61843</v>
      </c>
      <c r="O37" s="473">
        <v>116832</v>
      </c>
      <c r="P37" s="474">
        <v>1878263.35</v>
      </c>
      <c r="Q37" s="473">
        <v>4201845.74</v>
      </c>
      <c r="R37" s="475">
        <v>2455811.5</v>
      </c>
      <c r="S37" s="473">
        <v>0</v>
      </c>
      <c r="T37" s="473">
        <v>0</v>
      </c>
      <c r="U37" s="476">
        <v>6657657.2400000002</v>
      </c>
      <c r="V37" s="477">
        <v>10028988.810000001</v>
      </c>
      <c r="W37" s="168"/>
      <c r="X37" s="327"/>
      <c r="Y37" s="113"/>
      <c r="Z37" s="113"/>
    </row>
    <row r="38" spans="1:26" s="328" customFormat="1" ht="18" customHeight="1">
      <c r="A38" s="326">
        <v>2012</v>
      </c>
      <c r="B38" s="445">
        <v>275520</v>
      </c>
      <c r="C38" s="446">
        <v>0</v>
      </c>
      <c r="D38" s="446">
        <v>121739.06</v>
      </c>
      <c r="E38" s="446">
        <v>0</v>
      </c>
      <c r="F38" s="446">
        <v>10985</v>
      </c>
      <c r="G38" s="446"/>
      <c r="H38" s="447">
        <v>408244.06</v>
      </c>
      <c r="I38" s="448">
        <v>378311.89</v>
      </c>
      <c r="J38" s="449">
        <v>580767</v>
      </c>
      <c r="K38" s="450">
        <v>107355.45</v>
      </c>
      <c r="L38" s="451">
        <v>1349838.52</v>
      </c>
      <c r="M38" s="470">
        <v>248243.3</v>
      </c>
      <c r="N38" s="473">
        <v>56560</v>
      </c>
      <c r="O38" s="473">
        <v>223401.15</v>
      </c>
      <c r="P38" s="474">
        <v>1878042.97</v>
      </c>
      <c r="Q38" s="473">
        <v>2530650.7000000002</v>
      </c>
      <c r="R38" s="475">
        <v>3449112.1599999997</v>
      </c>
      <c r="S38" s="473">
        <v>0</v>
      </c>
      <c r="T38" s="473">
        <v>0</v>
      </c>
      <c r="U38" s="476">
        <v>5979762.8599999994</v>
      </c>
      <c r="V38" s="477">
        <v>9332484.2300000004</v>
      </c>
      <c r="W38" s="168"/>
      <c r="X38" s="327"/>
      <c r="Y38" s="113"/>
      <c r="Z38" s="113"/>
    </row>
    <row r="39" spans="1:26" s="329" customFormat="1" ht="18" customHeight="1">
      <c r="A39" s="326">
        <v>2013</v>
      </c>
      <c r="B39" s="445">
        <v>107625</v>
      </c>
      <c r="C39" s="446">
        <v>750</v>
      </c>
      <c r="D39" s="446">
        <v>25563</v>
      </c>
      <c r="E39" s="446">
        <v>0</v>
      </c>
      <c r="F39" s="446">
        <v>8350</v>
      </c>
      <c r="G39" s="446"/>
      <c r="H39" s="447">
        <v>142288</v>
      </c>
      <c r="I39" s="448">
        <v>371403</v>
      </c>
      <c r="J39" s="449">
        <v>1028209</v>
      </c>
      <c r="K39" s="450">
        <v>163002</v>
      </c>
      <c r="L39" s="451">
        <v>1275075.25</v>
      </c>
      <c r="M39" s="470">
        <v>486616</v>
      </c>
      <c r="N39" s="473">
        <v>16947</v>
      </c>
      <c r="O39" s="473">
        <v>104370</v>
      </c>
      <c r="P39" s="474">
        <v>1883008.25</v>
      </c>
      <c r="Q39" s="473">
        <v>2438949.0499999998</v>
      </c>
      <c r="R39" s="475">
        <v>3229817.5</v>
      </c>
      <c r="S39" s="473">
        <v>0</v>
      </c>
      <c r="T39" s="473">
        <v>0</v>
      </c>
      <c r="U39" s="476">
        <v>5668766.5499999998</v>
      </c>
      <c r="V39" s="477">
        <v>9256676.8000000007</v>
      </c>
      <c r="W39" s="168"/>
      <c r="X39" s="327"/>
      <c r="Y39" s="113"/>
      <c r="Z39" s="113"/>
    </row>
    <row r="40" spans="1:26" s="329" customFormat="1" ht="18" customHeight="1">
      <c r="A40" s="326">
        <v>2014</v>
      </c>
      <c r="B40" s="445">
        <v>159602</v>
      </c>
      <c r="C40" s="446">
        <v>1100</v>
      </c>
      <c r="D40" s="446">
        <v>218034</v>
      </c>
      <c r="E40" s="446">
        <v>0</v>
      </c>
      <c r="F40" s="446">
        <v>103820</v>
      </c>
      <c r="G40" s="446"/>
      <c r="H40" s="447">
        <v>482556</v>
      </c>
      <c r="I40" s="448">
        <v>453426</v>
      </c>
      <c r="J40" s="449">
        <v>1559385</v>
      </c>
      <c r="K40" s="450">
        <v>642533</v>
      </c>
      <c r="L40" s="451">
        <v>1868877.8900000001</v>
      </c>
      <c r="M40" s="470">
        <v>163590</v>
      </c>
      <c r="N40" s="473">
        <v>43090</v>
      </c>
      <c r="O40" s="473">
        <v>266689</v>
      </c>
      <c r="P40" s="474">
        <v>2342246.89</v>
      </c>
      <c r="Q40" s="473">
        <v>3415522.8800000004</v>
      </c>
      <c r="R40" s="475">
        <v>3560581.1</v>
      </c>
      <c r="S40" s="473">
        <v>0</v>
      </c>
      <c r="T40" s="473">
        <v>0</v>
      </c>
      <c r="U40" s="476">
        <v>6976103.9800000004</v>
      </c>
      <c r="V40" s="477">
        <v>12456250.870000001</v>
      </c>
      <c r="W40" s="168"/>
      <c r="X40" s="327"/>
      <c r="Y40" s="113"/>
      <c r="Z40" s="113"/>
    </row>
    <row r="41" spans="1:26" s="329" customFormat="1" ht="18" customHeight="1">
      <c r="A41" s="326">
        <v>2015</v>
      </c>
      <c r="B41" s="445">
        <v>123790</v>
      </c>
      <c r="C41" s="446">
        <v>6700</v>
      </c>
      <c r="D41" s="446">
        <v>271230</v>
      </c>
      <c r="E41" s="446">
        <v>0</v>
      </c>
      <c r="F41" s="446">
        <v>5030</v>
      </c>
      <c r="G41" s="446"/>
      <c r="H41" s="447">
        <v>406750</v>
      </c>
      <c r="I41" s="448">
        <v>485089.18</v>
      </c>
      <c r="J41" s="449">
        <v>840502.41999999993</v>
      </c>
      <c r="K41" s="450">
        <v>829152</v>
      </c>
      <c r="L41" s="451">
        <v>1134092.5</v>
      </c>
      <c r="M41" s="470">
        <v>52260</v>
      </c>
      <c r="N41" s="473">
        <v>25050</v>
      </c>
      <c r="O41" s="473">
        <v>232610</v>
      </c>
      <c r="P41" s="474">
        <v>1444012.5</v>
      </c>
      <c r="Q41" s="473">
        <v>2284492.48</v>
      </c>
      <c r="R41" s="473">
        <v>4567382.25</v>
      </c>
      <c r="S41" s="473">
        <v>0</v>
      </c>
      <c r="T41" s="473">
        <v>0</v>
      </c>
      <c r="U41" s="478">
        <v>6851874.7300000004</v>
      </c>
      <c r="V41" s="477">
        <v>10857380.83</v>
      </c>
      <c r="W41" s="168"/>
      <c r="X41" s="327"/>
      <c r="Y41" s="113"/>
      <c r="Z41" s="113"/>
    </row>
    <row r="42" spans="1:26" s="328" customFormat="1" ht="18" customHeight="1">
      <c r="A42" s="326">
        <v>2016</v>
      </c>
      <c r="B42" s="445">
        <v>124610</v>
      </c>
      <c r="C42" s="446">
        <v>2000</v>
      </c>
      <c r="D42" s="446">
        <v>320450</v>
      </c>
      <c r="E42" s="446">
        <v>2100</v>
      </c>
      <c r="F42" s="446">
        <v>15955</v>
      </c>
      <c r="G42" s="446"/>
      <c r="H42" s="447">
        <v>465115</v>
      </c>
      <c r="I42" s="448">
        <v>444763</v>
      </c>
      <c r="J42" s="449">
        <v>416155.86</v>
      </c>
      <c r="K42" s="450">
        <v>199395</v>
      </c>
      <c r="L42" s="451">
        <v>860413</v>
      </c>
      <c r="M42" s="470">
        <v>81450</v>
      </c>
      <c r="N42" s="473">
        <v>20080</v>
      </c>
      <c r="O42" s="473">
        <v>207505</v>
      </c>
      <c r="P42" s="474">
        <v>1169448</v>
      </c>
      <c r="Q42" s="473">
        <v>1231138.7239999999</v>
      </c>
      <c r="R42" s="473">
        <v>3932627.77</v>
      </c>
      <c r="S42" s="473">
        <v>0</v>
      </c>
      <c r="T42" s="473">
        <v>0</v>
      </c>
      <c r="U42" s="478">
        <v>5163766.4939999999</v>
      </c>
      <c r="V42" s="474">
        <v>7858643.3540000003</v>
      </c>
      <c r="W42" s="168"/>
      <c r="X42" s="327"/>
      <c r="Y42" s="113"/>
      <c r="Z42" s="113"/>
    </row>
    <row r="43" spans="1:26" s="328" customFormat="1" ht="18" customHeight="1">
      <c r="A43" s="326">
        <v>2017</v>
      </c>
      <c r="B43" s="445">
        <v>160295</v>
      </c>
      <c r="C43" s="446">
        <v>1740</v>
      </c>
      <c r="D43" s="446">
        <v>329750</v>
      </c>
      <c r="E43" s="446">
        <v>0</v>
      </c>
      <c r="F43" s="446">
        <v>28640</v>
      </c>
      <c r="G43" s="446"/>
      <c r="H43" s="447">
        <v>520425</v>
      </c>
      <c r="I43" s="448">
        <v>387084</v>
      </c>
      <c r="J43" s="449">
        <v>412497.1</v>
      </c>
      <c r="K43" s="450">
        <v>135196.92199999999</v>
      </c>
      <c r="L43" s="451">
        <v>572476</v>
      </c>
      <c r="M43" s="470">
        <v>38180</v>
      </c>
      <c r="N43" s="473">
        <v>11610</v>
      </c>
      <c r="O43" s="473">
        <v>145820</v>
      </c>
      <c r="P43" s="474">
        <v>768086</v>
      </c>
      <c r="Q43" s="473">
        <v>1219264.33</v>
      </c>
      <c r="R43" s="473">
        <v>2406835.38</v>
      </c>
      <c r="S43" s="473">
        <v>0</v>
      </c>
      <c r="T43" s="473">
        <v>0</v>
      </c>
      <c r="U43" s="478">
        <v>3626099.71</v>
      </c>
      <c r="V43" s="474">
        <v>5849388.7319999998</v>
      </c>
      <c r="W43" s="168"/>
      <c r="X43" s="327"/>
      <c r="Y43" s="113"/>
      <c r="Z43" s="113"/>
    </row>
    <row r="44" spans="1:26" s="328" customFormat="1" ht="18" customHeight="1">
      <c r="A44" s="326">
        <v>2018</v>
      </c>
      <c r="B44" s="445">
        <v>169655</v>
      </c>
      <c r="C44" s="446">
        <v>1150</v>
      </c>
      <c r="D44" s="446">
        <v>236990</v>
      </c>
      <c r="E44" s="446">
        <v>0</v>
      </c>
      <c r="F44" s="446">
        <v>44740</v>
      </c>
      <c r="G44" s="446"/>
      <c r="H44" s="447">
        <v>452535</v>
      </c>
      <c r="I44" s="448">
        <v>301348</v>
      </c>
      <c r="J44" s="449">
        <v>487792.05</v>
      </c>
      <c r="K44" s="450">
        <v>85087.3</v>
      </c>
      <c r="L44" s="451">
        <v>456544</v>
      </c>
      <c r="M44" s="470">
        <v>13970</v>
      </c>
      <c r="N44" s="473">
        <v>4350</v>
      </c>
      <c r="O44" s="473">
        <v>151380</v>
      </c>
      <c r="P44" s="474">
        <v>626244</v>
      </c>
      <c r="Q44" s="473">
        <v>555678.66</v>
      </c>
      <c r="R44" s="473">
        <v>1759291.28</v>
      </c>
      <c r="S44" s="473">
        <v>12690</v>
      </c>
      <c r="T44" s="473">
        <v>96960</v>
      </c>
      <c r="U44" s="478">
        <v>2424619.94</v>
      </c>
      <c r="V44" s="474">
        <v>4377626.29</v>
      </c>
      <c r="W44" s="168"/>
      <c r="X44" s="327"/>
      <c r="Y44" s="113"/>
      <c r="Z44" s="113"/>
    </row>
    <row r="45" spans="1:26" s="328" customFormat="1" ht="18" customHeight="1">
      <c r="A45" s="326">
        <v>2019</v>
      </c>
      <c r="B45" s="459">
        <v>159600</v>
      </c>
      <c r="C45" s="460">
        <v>5680</v>
      </c>
      <c r="D45" s="460">
        <v>315590</v>
      </c>
      <c r="E45" s="446">
        <v>0</v>
      </c>
      <c r="F45" s="460">
        <v>6720</v>
      </c>
      <c r="G45" s="460"/>
      <c r="H45" s="461">
        <v>487590</v>
      </c>
      <c r="I45" s="462">
        <v>313705</v>
      </c>
      <c r="J45" s="463">
        <v>466715.5</v>
      </c>
      <c r="K45" s="464">
        <v>127470</v>
      </c>
      <c r="L45" s="465">
        <v>523733.96400000004</v>
      </c>
      <c r="M45" s="472">
        <v>12684</v>
      </c>
      <c r="N45" s="479">
        <v>6070</v>
      </c>
      <c r="O45" s="479">
        <v>182975</v>
      </c>
      <c r="P45" s="480">
        <v>725462.96400000004</v>
      </c>
      <c r="Q45" s="479">
        <v>496382.01</v>
      </c>
      <c r="R45" s="481">
        <v>1355407</v>
      </c>
      <c r="S45" s="481">
        <v>10550</v>
      </c>
      <c r="T45" s="479">
        <v>85050</v>
      </c>
      <c r="U45" s="482">
        <v>1947389.01</v>
      </c>
      <c r="V45" s="483">
        <v>4068332.4740000004</v>
      </c>
      <c r="W45" s="168"/>
      <c r="X45" s="327"/>
      <c r="Y45" s="113"/>
      <c r="Z45" s="113"/>
    </row>
    <row r="46" spans="1:26" s="328" customFormat="1" ht="18" customHeight="1">
      <c r="A46" s="326">
        <v>2020</v>
      </c>
      <c r="B46" s="459">
        <v>125760</v>
      </c>
      <c r="C46" s="460">
        <v>2580</v>
      </c>
      <c r="D46" s="460">
        <v>288599.90000000002</v>
      </c>
      <c r="E46" s="460">
        <v>150</v>
      </c>
      <c r="F46" s="460">
        <v>8840</v>
      </c>
      <c r="G46" s="460"/>
      <c r="H46" s="461">
        <v>425929.9</v>
      </c>
      <c r="I46" s="462">
        <v>253705</v>
      </c>
      <c r="J46" s="463">
        <v>545026.5</v>
      </c>
      <c r="K46" s="464">
        <v>134084.79999999999</v>
      </c>
      <c r="L46" s="465">
        <v>539595</v>
      </c>
      <c r="M46" s="472">
        <v>31100</v>
      </c>
      <c r="N46" s="479">
        <v>8175</v>
      </c>
      <c r="O46" s="479">
        <v>174878</v>
      </c>
      <c r="P46" s="480">
        <v>753748</v>
      </c>
      <c r="Q46" s="479">
        <v>960671.03</v>
      </c>
      <c r="R46" s="481">
        <v>1144421</v>
      </c>
      <c r="S46" s="481">
        <v>35385.369999999995</v>
      </c>
      <c r="T46" s="479">
        <v>68692.25</v>
      </c>
      <c r="U46" s="482">
        <v>2209169.6500000004</v>
      </c>
      <c r="V46" s="483">
        <v>4321663.8499999996</v>
      </c>
      <c r="W46" s="168"/>
      <c r="X46" s="327"/>
      <c r="Y46" s="113"/>
      <c r="Z46" s="113"/>
    </row>
    <row r="47" spans="1:26" s="329" customFormat="1" ht="18" customHeight="1">
      <c r="A47" s="326">
        <v>2021</v>
      </c>
      <c r="B47" s="459">
        <v>178065</v>
      </c>
      <c r="C47" s="460">
        <v>500</v>
      </c>
      <c r="D47" s="460">
        <v>281640</v>
      </c>
      <c r="E47" s="460">
        <v>12479</v>
      </c>
      <c r="F47" s="460">
        <v>43155</v>
      </c>
      <c r="G47" s="460"/>
      <c r="H47" s="461">
        <v>515839</v>
      </c>
      <c r="I47" s="462">
        <v>547621.80000000005</v>
      </c>
      <c r="J47" s="463">
        <v>956081.07</v>
      </c>
      <c r="K47" s="464">
        <v>195470</v>
      </c>
      <c r="L47" s="465">
        <v>592480</v>
      </c>
      <c r="M47" s="472">
        <v>26951</v>
      </c>
      <c r="N47" s="479">
        <v>15330</v>
      </c>
      <c r="O47" s="479">
        <v>146930</v>
      </c>
      <c r="P47" s="480">
        <v>781691</v>
      </c>
      <c r="Q47" s="479">
        <v>1099246.58</v>
      </c>
      <c r="R47" s="481">
        <v>1536296.2</v>
      </c>
      <c r="S47" s="481">
        <v>65718.63</v>
      </c>
      <c r="T47" s="479">
        <v>88765.6</v>
      </c>
      <c r="U47" s="482">
        <v>2790027.01</v>
      </c>
      <c r="V47" s="483">
        <v>5786729.8799999999</v>
      </c>
      <c r="W47" s="168"/>
      <c r="X47" s="327"/>
      <c r="Y47" s="113"/>
      <c r="Z47" s="113"/>
    </row>
    <row r="48" spans="1:26" s="328" customFormat="1" ht="18" customHeight="1">
      <c r="A48" s="326" t="s">
        <v>6</v>
      </c>
      <c r="B48" s="445">
        <v>30190</v>
      </c>
      <c r="C48" s="446">
        <v>0</v>
      </c>
      <c r="D48" s="446">
        <v>55705</v>
      </c>
      <c r="E48" s="446">
        <v>12479</v>
      </c>
      <c r="F48" s="446">
        <v>11505</v>
      </c>
      <c r="G48" s="446"/>
      <c r="H48" s="447">
        <v>109879</v>
      </c>
      <c r="I48" s="448">
        <v>75705</v>
      </c>
      <c r="J48" s="449">
        <v>4750.9699999999993</v>
      </c>
      <c r="K48" s="450">
        <v>23938</v>
      </c>
      <c r="L48" s="451">
        <v>130700</v>
      </c>
      <c r="M48" s="470">
        <v>1750</v>
      </c>
      <c r="N48" s="473">
        <v>200</v>
      </c>
      <c r="O48" s="473">
        <v>46400</v>
      </c>
      <c r="P48" s="474">
        <v>179050</v>
      </c>
      <c r="Q48" s="473">
        <v>146636.89000000001</v>
      </c>
      <c r="R48" s="475">
        <v>378255</v>
      </c>
      <c r="S48" s="475">
        <v>1780</v>
      </c>
      <c r="T48" s="473">
        <v>29340</v>
      </c>
      <c r="U48" s="476">
        <v>556011.89</v>
      </c>
      <c r="V48" s="477">
        <v>949334.86</v>
      </c>
      <c r="W48" s="168"/>
      <c r="X48" s="327"/>
      <c r="Y48" s="113"/>
      <c r="Z48" s="113"/>
    </row>
    <row r="49" spans="1:26" s="328" customFormat="1" ht="18" customHeight="1">
      <c r="A49" s="326" t="s">
        <v>7</v>
      </c>
      <c r="B49" s="445">
        <v>41500</v>
      </c>
      <c r="C49" s="446">
        <v>0</v>
      </c>
      <c r="D49" s="446">
        <v>59440</v>
      </c>
      <c r="E49" s="446">
        <v>0</v>
      </c>
      <c r="F49" s="446">
        <v>4710</v>
      </c>
      <c r="G49" s="446"/>
      <c r="H49" s="447">
        <v>105650</v>
      </c>
      <c r="I49" s="448">
        <v>110090</v>
      </c>
      <c r="J49" s="449">
        <v>52390.42</v>
      </c>
      <c r="K49" s="450">
        <v>43897</v>
      </c>
      <c r="L49" s="451">
        <v>169820</v>
      </c>
      <c r="M49" s="470">
        <v>5051</v>
      </c>
      <c r="N49" s="473">
        <v>4500</v>
      </c>
      <c r="O49" s="473">
        <v>50280</v>
      </c>
      <c r="P49" s="474">
        <v>229651</v>
      </c>
      <c r="Q49" s="473">
        <v>289932.19999999995</v>
      </c>
      <c r="R49" s="475">
        <v>361914.20000000013</v>
      </c>
      <c r="S49" s="475">
        <v>10300</v>
      </c>
      <c r="T49" s="473">
        <v>12210.6</v>
      </c>
      <c r="U49" s="476">
        <v>674357</v>
      </c>
      <c r="V49" s="477">
        <v>1216035.42</v>
      </c>
      <c r="W49" s="168"/>
      <c r="X49" s="327"/>
      <c r="Y49" s="113"/>
      <c r="Z49" s="113"/>
    </row>
    <row r="50" spans="1:26" s="328" customFormat="1" ht="18" customHeight="1">
      <c r="A50" s="326" t="s">
        <v>8</v>
      </c>
      <c r="B50" s="445">
        <v>48710</v>
      </c>
      <c r="C50" s="446">
        <v>100</v>
      </c>
      <c r="D50" s="446">
        <v>73040</v>
      </c>
      <c r="E50" s="446">
        <v>0</v>
      </c>
      <c r="F50" s="446">
        <v>26190</v>
      </c>
      <c r="G50" s="446"/>
      <c r="H50" s="447">
        <v>148040</v>
      </c>
      <c r="I50" s="448">
        <v>197397.6</v>
      </c>
      <c r="J50" s="449">
        <v>803985.67999999993</v>
      </c>
      <c r="K50" s="450">
        <v>74655</v>
      </c>
      <c r="L50" s="451">
        <v>139120</v>
      </c>
      <c r="M50" s="470">
        <v>18450</v>
      </c>
      <c r="N50" s="473">
        <v>8580</v>
      </c>
      <c r="O50" s="473">
        <v>27280</v>
      </c>
      <c r="P50" s="474">
        <v>193430</v>
      </c>
      <c r="Q50" s="473">
        <v>364906.79000000004</v>
      </c>
      <c r="R50" s="475">
        <v>384369</v>
      </c>
      <c r="S50" s="475">
        <v>47311.63</v>
      </c>
      <c r="T50" s="473">
        <v>19900</v>
      </c>
      <c r="U50" s="476">
        <v>816487.42</v>
      </c>
      <c r="V50" s="477">
        <v>2233995.6999999997</v>
      </c>
      <c r="W50" s="168"/>
      <c r="X50" s="327"/>
      <c r="Y50" s="113"/>
      <c r="Z50" s="113"/>
    </row>
    <row r="51" spans="1:26" s="328" customFormat="1" ht="18" customHeight="1">
      <c r="A51" s="326" t="s">
        <v>9</v>
      </c>
      <c r="B51" s="445">
        <v>57665</v>
      </c>
      <c r="C51" s="446">
        <v>400</v>
      </c>
      <c r="D51" s="446">
        <v>93455</v>
      </c>
      <c r="E51" s="446">
        <v>0</v>
      </c>
      <c r="F51" s="446">
        <v>750</v>
      </c>
      <c r="G51" s="446"/>
      <c r="H51" s="447">
        <v>152270</v>
      </c>
      <c r="I51" s="448">
        <v>164429.20000000001</v>
      </c>
      <c r="J51" s="449">
        <v>94954</v>
      </c>
      <c r="K51" s="450">
        <v>52980</v>
      </c>
      <c r="L51" s="451">
        <v>152840</v>
      </c>
      <c r="M51" s="470">
        <v>1700</v>
      </c>
      <c r="N51" s="473">
        <v>2050</v>
      </c>
      <c r="O51" s="473">
        <v>22970</v>
      </c>
      <c r="P51" s="474">
        <v>179560</v>
      </c>
      <c r="Q51" s="473">
        <v>297770.7</v>
      </c>
      <c r="R51" s="475">
        <v>411758.00000000012</v>
      </c>
      <c r="S51" s="475">
        <v>6327</v>
      </c>
      <c r="T51" s="473">
        <v>27315</v>
      </c>
      <c r="U51" s="476">
        <v>743170.70000000007</v>
      </c>
      <c r="V51" s="477">
        <v>1387363.9000000001</v>
      </c>
      <c r="W51" s="168"/>
      <c r="X51" s="327"/>
      <c r="Y51" s="113"/>
      <c r="Z51" s="113"/>
    </row>
    <row r="52" spans="1:26" s="104" customFormat="1" ht="18" customHeight="1">
      <c r="A52" s="326">
        <v>2022</v>
      </c>
      <c r="B52" s="459">
        <v>253478</v>
      </c>
      <c r="C52" s="460">
        <v>11700</v>
      </c>
      <c r="D52" s="460">
        <v>380020</v>
      </c>
      <c r="E52" s="460">
        <v>5200</v>
      </c>
      <c r="F52" s="460">
        <v>107195</v>
      </c>
      <c r="G52" s="460"/>
      <c r="H52" s="461">
        <v>757593</v>
      </c>
      <c r="I52" s="462">
        <v>919646</v>
      </c>
      <c r="J52" s="463">
        <v>1686529.7</v>
      </c>
      <c r="K52" s="464">
        <v>260445</v>
      </c>
      <c r="L52" s="465">
        <v>780482</v>
      </c>
      <c r="M52" s="472">
        <v>99950</v>
      </c>
      <c r="N52" s="479">
        <v>8870</v>
      </c>
      <c r="O52" s="479">
        <v>191629</v>
      </c>
      <c r="P52" s="480">
        <v>1080931</v>
      </c>
      <c r="Q52" s="479">
        <v>1739247.29</v>
      </c>
      <c r="R52" s="481">
        <v>1827902.79</v>
      </c>
      <c r="S52" s="481">
        <v>88250</v>
      </c>
      <c r="T52" s="479">
        <v>120690</v>
      </c>
      <c r="U52" s="482">
        <v>3776090.08</v>
      </c>
      <c r="V52" s="483">
        <v>8481234.7800000012</v>
      </c>
      <c r="W52"/>
      <c r="X52" s="327"/>
      <c r="Y52" s="113"/>
      <c r="Z52" s="113"/>
    </row>
    <row r="53" spans="1:26" s="104" customFormat="1" ht="18" customHeight="1">
      <c r="A53" s="326" t="s">
        <v>6</v>
      </c>
      <c r="B53" s="445">
        <v>46980</v>
      </c>
      <c r="C53" s="446">
        <v>3200</v>
      </c>
      <c r="D53" s="446">
        <v>66690</v>
      </c>
      <c r="E53" s="446">
        <v>2850</v>
      </c>
      <c r="F53" s="446">
        <v>39500</v>
      </c>
      <c r="G53" s="446"/>
      <c r="H53" s="447">
        <v>159220</v>
      </c>
      <c r="I53" s="448">
        <v>134390</v>
      </c>
      <c r="J53" s="449">
        <v>139736</v>
      </c>
      <c r="K53" s="450">
        <v>22970</v>
      </c>
      <c r="L53" s="451">
        <v>157440</v>
      </c>
      <c r="M53" s="470">
        <v>9490</v>
      </c>
      <c r="N53" s="473">
        <v>1470</v>
      </c>
      <c r="O53" s="473">
        <v>48730</v>
      </c>
      <c r="P53" s="474">
        <v>217130</v>
      </c>
      <c r="Q53" s="473">
        <v>251680</v>
      </c>
      <c r="R53" s="475">
        <v>345496.8</v>
      </c>
      <c r="S53" s="475">
        <v>4890</v>
      </c>
      <c r="T53" s="473">
        <v>23530</v>
      </c>
      <c r="U53" s="474">
        <v>625596.80000000005</v>
      </c>
      <c r="V53" s="477">
        <v>1299042.8</v>
      </c>
      <c r="W53"/>
      <c r="X53" s="327"/>
      <c r="Y53" s="113"/>
      <c r="Z53" s="113"/>
    </row>
    <row r="54" spans="1:26" ht="18" customHeight="1">
      <c r="A54" s="326" t="s">
        <v>7</v>
      </c>
      <c r="B54" s="445">
        <v>43180</v>
      </c>
      <c r="C54" s="446">
        <v>8200</v>
      </c>
      <c r="D54" s="446">
        <v>91990</v>
      </c>
      <c r="E54" s="446">
        <v>0</v>
      </c>
      <c r="F54" s="446">
        <v>38550</v>
      </c>
      <c r="G54" s="446"/>
      <c r="H54" s="447">
        <v>181920</v>
      </c>
      <c r="I54" s="448">
        <v>190983</v>
      </c>
      <c r="J54" s="449">
        <v>176770.6</v>
      </c>
      <c r="K54" s="450">
        <v>94995</v>
      </c>
      <c r="L54" s="451">
        <v>171572</v>
      </c>
      <c r="M54" s="470">
        <v>48520</v>
      </c>
      <c r="N54" s="473">
        <v>2200</v>
      </c>
      <c r="O54" s="473">
        <v>58110</v>
      </c>
      <c r="P54" s="474">
        <v>280402</v>
      </c>
      <c r="Q54" s="473">
        <v>460936.39</v>
      </c>
      <c r="R54" s="475">
        <v>493780</v>
      </c>
      <c r="S54" s="475">
        <v>25000</v>
      </c>
      <c r="T54" s="473">
        <v>28820</v>
      </c>
      <c r="U54" s="474">
        <v>1008536.39</v>
      </c>
      <c r="V54" s="477">
        <v>1933606.99</v>
      </c>
      <c r="W54"/>
      <c r="X54" s="327"/>
      <c r="Y54" s="113"/>
      <c r="Z54" s="113"/>
    </row>
    <row r="55" spans="1:26" ht="18" customHeight="1">
      <c r="A55" s="326" t="s">
        <v>8</v>
      </c>
      <c r="B55" s="445">
        <v>65720</v>
      </c>
      <c r="C55" s="446">
        <v>0</v>
      </c>
      <c r="D55" s="446">
        <v>105170</v>
      </c>
      <c r="E55" s="446">
        <v>250</v>
      </c>
      <c r="F55" s="446">
        <v>21520</v>
      </c>
      <c r="G55" s="455"/>
      <c r="H55" s="456">
        <v>192660</v>
      </c>
      <c r="I55" s="457">
        <v>323618</v>
      </c>
      <c r="J55" s="458">
        <v>1170209.1000000001</v>
      </c>
      <c r="K55" s="453">
        <v>48120</v>
      </c>
      <c r="L55" s="452">
        <v>248240</v>
      </c>
      <c r="M55" s="471">
        <v>13140</v>
      </c>
      <c r="N55" s="475">
        <v>1000</v>
      </c>
      <c r="O55" s="475">
        <v>47579</v>
      </c>
      <c r="P55" s="477">
        <v>309959</v>
      </c>
      <c r="Q55" s="475">
        <v>797681.5</v>
      </c>
      <c r="R55" s="475">
        <v>516141.99</v>
      </c>
      <c r="S55" s="475">
        <v>28800</v>
      </c>
      <c r="T55" s="475">
        <v>23590</v>
      </c>
      <c r="U55" s="477">
        <v>1366213.49</v>
      </c>
      <c r="V55" s="477">
        <v>3410779.59</v>
      </c>
      <c r="W55"/>
      <c r="Y55" s="113"/>
    </row>
    <row r="56" spans="1:26" s="328" customFormat="1" ht="18" customHeight="1">
      <c r="A56" s="326" t="s">
        <v>9</v>
      </c>
      <c r="B56" s="445">
        <v>97598</v>
      </c>
      <c r="C56" s="446">
        <v>300</v>
      </c>
      <c r="D56" s="446">
        <v>116170</v>
      </c>
      <c r="E56" s="446">
        <v>2100</v>
      </c>
      <c r="F56" s="446">
        <v>7625</v>
      </c>
      <c r="G56" s="455"/>
      <c r="H56" s="456">
        <v>223793</v>
      </c>
      <c r="I56" s="457">
        <v>270655</v>
      </c>
      <c r="J56" s="458">
        <v>199814</v>
      </c>
      <c r="K56" s="453">
        <v>94360</v>
      </c>
      <c r="L56" s="452">
        <v>203230</v>
      </c>
      <c r="M56" s="471">
        <v>28800</v>
      </c>
      <c r="N56" s="475">
        <v>4200</v>
      </c>
      <c r="O56" s="475">
        <v>37210</v>
      </c>
      <c r="P56" s="477">
        <v>273440</v>
      </c>
      <c r="Q56" s="475">
        <v>228949.4</v>
      </c>
      <c r="R56" s="475">
        <v>472484</v>
      </c>
      <c r="S56" s="475">
        <v>29560</v>
      </c>
      <c r="T56" s="475">
        <v>44750</v>
      </c>
      <c r="U56" s="476">
        <v>775743.4</v>
      </c>
      <c r="V56" s="477">
        <v>1837805.4</v>
      </c>
      <c r="W56" s="717"/>
      <c r="X56" s="718"/>
      <c r="Y56" s="113"/>
      <c r="Z56" s="113"/>
    </row>
    <row r="57" spans="1:26" s="104" customFormat="1" ht="18" customHeight="1">
      <c r="A57" s="326">
        <v>2023</v>
      </c>
      <c r="B57" s="459">
        <v>337309</v>
      </c>
      <c r="C57" s="460">
        <v>3570</v>
      </c>
      <c r="D57" s="460">
        <v>395815</v>
      </c>
      <c r="E57" s="460">
        <v>100</v>
      </c>
      <c r="F57" s="460">
        <v>93389</v>
      </c>
      <c r="G57" s="719"/>
      <c r="H57" s="720">
        <v>830183</v>
      </c>
      <c r="I57" s="721">
        <v>734154</v>
      </c>
      <c r="J57" s="722">
        <v>1685963.6999999997</v>
      </c>
      <c r="K57" s="723">
        <v>335898</v>
      </c>
      <c r="L57" s="724">
        <v>683168</v>
      </c>
      <c r="M57" s="725">
        <v>30460</v>
      </c>
      <c r="N57" s="481">
        <v>11930</v>
      </c>
      <c r="O57" s="481">
        <v>150307</v>
      </c>
      <c r="P57" s="483">
        <v>875865</v>
      </c>
      <c r="Q57" s="481">
        <v>1646450.7</v>
      </c>
      <c r="R57" s="481">
        <v>2063118.2</v>
      </c>
      <c r="S57" s="481">
        <v>76125</v>
      </c>
      <c r="T57" s="481">
        <v>149006</v>
      </c>
      <c r="U57" s="482">
        <v>3934699.9</v>
      </c>
      <c r="V57" s="483">
        <v>8396763.5999999996</v>
      </c>
      <c r="W57"/>
      <c r="X57" s="718"/>
      <c r="Y57" s="113"/>
      <c r="Z57" s="113"/>
    </row>
    <row r="58" spans="1:26" s="104" customFormat="1" ht="18" customHeight="1">
      <c r="A58" s="326" t="s">
        <v>6</v>
      </c>
      <c r="B58" s="445">
        <v>53580</v>
      </c>
      <c r="C58" s="446">
        <v>0</v>
      </c>
      <c r="D58" s="446">
        <v>62885</v>
      </c>
      <c r="E58" s="446">
        <v>0</v>
      </c>
      <c r="F58" s="446">
        <v>34259</v>
      </c>
      <c r="G58" s="455"/>
      <c r="H58" s="456">
        <v>150724</v>
      </c>
      <c r="I58" s="457">
        <v>152470</v>
      </c>
      <c r="J58" s="458">
        <v>39300</v>
      </c>
      <c r="K58" s="453">
        <v>112140</v>
      </c>
      <c r="L58" s="452">
        <v>117080</v>
      </c>
      <c r="M58" s="471">
        <v>3100</v>
      </c>
      <c r="N58" s="475">
        <v>4000</v>
      </c>
      <c r="O58" s="475">
        <v>29390</v>
      </c>
      <c r="P58" s="477">
        <v>153570</v>
      </c>
      <c r="Q58" s="475">
        <v>256285</v>
      </c>
      <c r="R58" s="475">
        <v>425965</v>
      </c>
      <c r="S58" s="475">
        <v>3600</v>
      </c>
      <c r="T58" s="475">
        <v>35350</v>
      </c>
      <c r="U58" s="477">
        <v>721200</v>
      </c>
      <c r="V58" s="477">
        <v>1329404</v>
      </c>
      <c r="W58"/>
      <c r="X58" s="718"/>
      <c r="Y58" s="113"/>
      <c r="Z58" s="113"/>
    </row>
    <row r="59" spans="1:26" ht="18" customHeight="1">
      <c r="A59" s="326" t="s">
        <v>7</v>
      </c>
      <c r="B59" s="445">
        <v>65019</v>
      </c>
      <c r="C59" s="446">
        <v>2270</v>
      </c>
      <c r="D59" s="446">
        <v>81520</v>
      </c>
      <c r="E59" s="446">
        <v>100</v>
      </c>
      <c r="F59" s="446">
        <v>23900</v>
      </c>
      <c r="G59" s="455"/>
      <c r="H59" s="456">
        <v>172809</v>
      </c>
      <c r="I59" s="457">
        <v>190883</v>
      </c>
      <c r="J59" s="458">
        <v>258140</v>
      </c>
      <c r="K59" s="453">
        <v>30365</v>
      </c>
      <c r="L59" s="452">
        <v>140830</v>
      </c>
      <c r="M59" s="471">
        <v>4450</v>
      </c>
      <c r="N59" s="475">
        <v>2530</v>
      </c>
      <c r="O59" s="475">
        <v>37120</v>
      </c>
      <c r="P59" s="477">
        <v>184930</v>
      </c>
      <c r="Q59" s="475">
        <v>362992</v>
      </c>
      <c r="R59" s="475">
        <v>447190</v>
      </c>
      <c r="S59" s="475">
        <v>900</v>
      </c>
      <c r="T59" s="475">
        <v>25820</v>
      </c>
      <c r="U59" s="477">
        <v>836902</v>
      </c>
      <c r="V59" s="477">
        <v>1674029</v>
      </c>
      <c r="W59"/>
      <c r="X59" s="718"/>
      <c r="Y59" s="113"/>
      <c r="Z59" s="113"/>
    </row>
    <row r="60" spans="1:26" ht="18" customHeight="1">
      <c r="A60" s="326" t="s">
        <v>8</v>
      </c>
      <c r="B60" s="445">
        <v>112250</v>
      </c>
      <c r="C60" s="446">
        <v>0</v>
      </c>
      <c r="D60" s="446">
        <v>80860</v>
      </c>
      <c r="E60" s="446">
        <v>0</v>
      </c>
      <c r="F60" s="446">
        <v>26630</v>
      </c>
      <c r="G60" s="455"/>
      <c r="H60" s="456">
        <v>219740</v>
      </c>
      <c r="I60" s="457">
        <v>193600</v>
      </c>
      <c r="J60" s="458">
        <v>885014.3</v>
      </c>
      <c r="K60" s="453">
        <v>52114</v>
      </c>
      <c r="L60" s="452">
        <v>206908</v>
      </c>
      <c r="M60" s="471">
        <v>11670</v>
      </c>
      <c r="N60" s="475">
        <v>3900</v>
      </c>
      <c r="O60" s="475">
        <v>45479</v>
      </c>
      <c r="P60" s="477">
        <v>267957</v>
      </c>
      <c r="Q60" s="475">
        <v>864993.7</v>
      </c>
      <c r="R60" s="475">
        <v>621112.19999999995</v>
      </c>
      <c r="S60" s="475">
        <v>5045</v>
      </c>
      <c r="T60" s="475">
        <v>30550</v>
      </c>
      <c r="U60" s="477">
        <v>1521700.9</v>
      </c>
      <c r="V60" s="477">
        <v>3140126.1999999997</v>
      </c>
      <c r="W60"/>
      <c r="Y60" s="113"/>
    </row>
    <row r="61" spans="1:26" s="328" customFormat="1" ht="18" customHeight="1">
      <c r="A61" s="326" t="s">
        <v>9</v>
      </c>
      <c r="B61" s="445">
        <v>106460</v>
      </c>
      <c r="C61" s="446">
        <v>1300</v>
      </c>
      <c r="D61" s="446">
        <v>170550</v>
      </c>
      <c r="E61" s="446">
        <v>0</v>
      </c>
      <c r="F61" s="446">
        <v>8600</v>
      </c>
      <c r="G61" s="455"/>
      <c r="H61" s="456">
        <v>286910</v>
      </c>
      <c r="I61" s="457">
        <v>197201</v>
      </c>
      <c r="J61" s="458">
        <v>503509.4</v>
      </c>
      <c r="K61" s="453">
        <v>141279</v>
      </c>
      <c r="L61" s="452">
        <v>218350</v>
      </c>
      <c r="M61" s="471">
        <v>11240</v>
      </c>
      <c r="N61" s="475">
        <v>1500</v>
      </c>
      <c r="O61" s="475">
        <v>38318</v>
      </c>
      <c r="P61" s="477">
        <v>269408</v>
      </c>
      <c r="Q61" s="475">
        <v>162180</v>
      </c>
      <c r="R61" s="475">
        <v>568851</v>
      </c>
      <c r="S61" s="475">
        <v>66580</v>
      </c>
      <c r="T61" s="475">
        <v>57286</v>
      </c>
      <c r="U61" s="476">
        <v>854897</v>
      </c>
      <c r="V61" s="477">
        <v>2253204.4</v>
      </c>
      <c r="W61" s="717"/>
      <c r="X61" s="718"/>
      <c r="Y61" s="113"/>
      <c r="Z61" s="113"/>
    </row>
    <row r="62" spans="1:26" s="104" customFormat="1" ht="18" customHeight="1">
      <c r="A62" s="326">
        <v>2024</v>
      </c>
      <c r="B62" s="459">
        <f>SUM(B63:B66)</f>
        <v>403194</v>
      </c>
      <c r="C62" s="460">
        <f t="shared" ref="C62:H62" si="0">SUM(C63:C66)</f>
        <v>4300</v>
      </c>
      <c r="D62" s="460">
        <f t="shared" si="0"/>
        <v>619421</v>
      </c>
      <c r="E62" s="460">
        <f t="shared" si="0"/>
        <v>5100</v>
      </c>
      <c r="F62" s="460">
        <f t="shared" si="0"/>
        <v>48399.5</v>
      </c>
      <c r="G62" s="719">
        <f t="shared" si="0"/>
        <v>500</v>
      </c>
      <c r="H62" s="720">
        <f t="shared" si="0"/>
        <v>1080914.5</v>
      </c>
      <c r="I62" s="721">
        <f>I63+I64+I65+I66</f>
        <v>699115</v>
      </c>
      <c r="J62" s="722">
        <f t="shared" ref="J62:V62" si="1">J63+J64+J65+J66</f>
        <v>1990192.1400000001</v>
      </c>
      <c r="K62" s="723">
        <f t="shared" si="1"/>
        <v>326828</v>
      </c>
      <c r="L62" s="724">
        <f t="shared" si="1"/>
        <v>761023</v>
      </c>
      <c r="M62" s="725">
        <f t="shared" si="1"/>
        <v>37760</v>
      </c>
      <c r="N62" s="481">
        <f t="shared" si="1"/>
        <v>22800</v>
      </c>
      <c r="O62" s="481">
        <f t="shared" si="1"/>
        <v>183600</v>
      </c>
      <c r="P62" s="483">
        <f t="shared" si="1"/>
        <v>1005183</v>
      </c>
      <c r="Q62" s="481">
        <f t="shared" si="1"/>
        <v>2495365.3000000003</v>
      </c>
      <c r="R62" s="481">
        <f t="shared" si="1"/>
        <v>2404603.9</v>
      </c>
      <c r="S62" s="481">
        <f t="shared" si="1"/>
        <v>177441.2</v>
      </c>
      <c r="T62" s="481">
        <f t="shared" si="1"/>
        <v>265259</v>
      </c>
      <c r="U62" s="482">
        <f t="shared" si="1"/>
        <v>5342669.4000000004</v>
      </c>
      <c r="V62" s="483">
        <f t="shared" si="1"/>
        <v>10444902.040000001</v>
      </c>
      <c r="W62"/>
      <c r="X62" s="718"/>
      <c r="Y62" s="113"/>
      <c r="Z62" s="113"/>
    </row>
    <row r="63" spans="1:26" s="104" customFormat="1" ht="18" customHeight="1">
      <c r="A63" s="326" t="s">
        <v>6</v>
      </c>
      <c r="B63" s="445">
        <v>99839</v>
      </c>
      <c r="C63" s="446">
        <v>300</v>
      </c>
      <c r="D63" s="446">
        <v>86699</v>
      </c>
      <c r="E63" s="446">
        <v>0</v>
      </c>
      <c r="F63" s="446">
        <v>25500</v>
      </c>
      <c r="G63" s="455">
        <v>0</v>
      </c>
      <c r="H63" s="456">
        <f>SUM(B63:G63)</f>
        <v>212338</v>
      </c>
      <c r="I63" s="457">
        <v>145299</v>
      </c>
      <c r="J63" s="458">
        <v>258430</v>
      </c>
      <c r="K63" s="453">
        <v>50400</v>
      </c>
      <c r="L63" s="452">
        <v>182014</v>
      </c>
      <c r="M63" s="471">
        <v>8850</v>
      </c>
      <c r="N63" s="475">
        <v>9440</v>
      </c>
      <c r="O63" s="475">
        <v>49250</v>
      </c>
      <c r="P63" s="477">
        <f>SUM(L63:O63)</f>
        <v>249554</v>
      </c>
      <c r="Q63" s="475">
        <v>175940</v>
      </c>
      <c r="R63" s="475">
        <v>490450</v>
      </c>
      <c r="S63" s="475">
        <v>1600</v>
      </c>
      <c r="T63" s="475">
        <v>71769</v>
      </c>
      <c r="U63" s="477">
        <f>SUM(Q63:T63)</f>
        <v>739759</v>
      </c>
      <c r="V63" s="477">
        <f>H63+I63+J63+K63+P63+U63</f>
        <v>1655780</v>
      </c>
      <c r="W63"/>
      <c r="X63" s="718"/>
      <c r="Y63" s="113"/>
      <c r="Z63" s="113"/>
    </row>
    <row r="64" spans="1:26" ht="18" customHeight="1">
      <c r="A64" s="326" t="s">
        <v>7</v>
      </c>
      <c r="B64" s="445">
        <v>87438</v>
      </c>
      <c r="C64" s="446">
        <v>0</v>
      </c>
      <c r="D64" s="446">
        <v>139138</v>
      </c>
      <c r="E64" s="446">
        <v>0</v>
      </c>
      <c r="F64" s="446">
        <v>2075</v>
      </c>
      <c r="G64" s="455">
        <v>0</v>
      </c>
      <c r="H64" s="456">
        <f t="shared" ref="H64:H66" si="2">SUM(B64:G64)</f>
        <v>228651</v>
      </c>
      <c r="I64" s="457">
        <v>144802</v>
      </c>
      <c r="J64" s="458">
        <v>524863.5</v>
      </c>
      <c r="K64" s="453">
        <v>46646</v>
      </c>
      <c r="L64" s="452">
        <v>156510</v>
      </c>
      <c r="M64" s="471">
        <v>21760</v>
      </c>
      <c r="N64" s="475">
        <v>2700</v>
      </c>
      <c r="O64" s="475">
        <v>28000</v>
      </c>
      <c r="P64" s="477">
        <f t="shared" ref="P64:P66" si="3">SUM(L64:O64)</f>
        <v>208970</v>
      </c>
      <c r="Q64" s="475">
        <v>373381</v>
      </c>
      <c r="R64" s="475">
        <v>541404</v>
      </c>
      <c r="S64" s="475">
        <v>9100</v>
      </c>
      <c r="T64" s="475">
        <v>37050</v>
      </c>
      <c r="U64" s="477">
        <f t="shared" ref="U64:U66" si="4">SUM(Q64:T64)</f>
        <v>960935</v>
      </c>
      <c r="V64" s="477">
        <f t="shared" ref="V64:V66" si="5">H64+I64+J64+K64+P64+U64</f>
        <v>2114867.5</v>
      </c>
      <c r="W64"/>
      <c r="X64" s="718"/>
      <c r="Y64" s="113"/>
      <c r="Z64" s="113"/>
    </row>
    <row r="65" spans="1:25" ht="18" customHeight="1">
      <c r="A65" s="326" t="s">
        <v>8</v>
      </c>
      <c r="B65" s="445">
        <v>95058</v>
      </c>
      <c r="C65" s="446">
        <v>3300</v>
      </c>
      <c r="D65" s="446">
        <v>158499</v>
      </c>
      <c r="E65" s="446">
        <v>5100</v>
      </c>
      <c r="F65" s="446">
        <v>15629.5</v>
      </c>
      <c r="G65" s="455">
        <v>0</v>
      </c>
      <c r="H65" s="456">
        <f t="shared" si="2"/>
        <v>277586.5</v>
      </c>
      <c r="I65" s="457">
        <v>195866</v>
      </c>
      <c r="J65" s="458">
        <v>974736.04</v>
      </c>
      <c r="K65" s="453">
        <v>154182</v>
      </c>
      <c r="L65" s="452">
        <v>195990</v>
      </c>
      <c r="M65" s="471">
        <v>1500</v>
      </c>
      <c r="N65" s="475">
        <v>8160</v>
      </c>
      <c r="O65" s="475">
        <v>58470</v>
      </c>
      <c r="P65" s="477">
        <f t="shared" si="3"/>
        <v>264120</v>
      </c>
      <c r="Q65" s="475">
        <v>1695094.3000000003</v>
      </c>
      <c r="R65" s="475">
        <v>646149.89999999991</v>
      </c>
      <c r="S65" s="475">
        <v>105201.2</v>
      </c>
      <c r="T65" s="475">
        <v>51040</v>
      </c>
      <c r="U65" s="477">
        <f t="shared" si="4"/>
        <v>2497485.4000000004</v>
      </c>
      <c r="V65" s="477">
        <f t="shared" si="5"/>
        <v>4363975.9400000004</v>
      </c>
      <c r="W65" s="726"/>
      <c r="Y65" s="113"/>
    </row>
    <row r="66" spans="1:25" ht="18" customHeight="1" thickBot="1">
      <c r="A66" s="381" t="s">
        <v>9</v>
      </c>
      <c r="B66" s="466">
        <v>120859</v>
      </c>
      <c r="C66" s="467">
        <v>700</v>
      </c>
      <c r="D66" s="467">
        <v>235085</v>
      </c>
      <c r="E66" s="467">
        <v>0</v>
      </c>
      <c r="F66" s="467">
        <v>5195</v>
      </c>
      <c r="G66" s="727">
        <v>500</v>
      </c>
      <c r="H66" s="728">
        <f t="shared" si="2"/>
        <v>362339</v>
      </c>
      <c r="I66" s="729">
        <v>213148</v>
      </c>
      <c r="J66" s="730">
        <v>232162.6</v>
      </c>
      <c r="K66" s="731">
        <v>75600</v>
      </c>
      <c r="L66" s="732">
        <v>226509</v>
      </c>
      <c r="M66" s="733">
        <v>5650</v>
      </c>
      <c r="N66" s="484">
        <v>2500</v>
      </c>
      <c r="O66" s="484">
        <v>47880</v>
      </c>
      <c r="P66" s="486">
        <f t="shared" si="3"/>
        <v>282539</v>
      </c>
      <c r="Q66" s="484">
        <v>250950</v>
      </c>
      <c r="R66" s="484">
        <v>726600</v>
      </c>
      <c r="S66" s="484">
        <v>61540</v>
      </c>
      <c r="T66" s="484">
        <v>105400</v>
      </c>
      <c r="U66" s="485">
        <f t="shared" si="4"/>
        <v>1144490</v>
      </c>
      <c r="V66" s="486">
        <f t="shared" si="5"/>
        <v>2310278.6</v>
      </c>
      <c r="W66" s="726"/>
      <c r="Y66" s="113"/>
    </row>
    <row r="67" spans="1:25">
      <c r="V67" s="1"/>
    </row>
    <row r="68" spans="1:25">
      <c r="D68" s="1" t="s">
        <v>17</v>
      </c>
      <c r="E68" s="1" t="s">
        <v>18</v>
      </c>
      <c r="F68" s="1" t="s">
        <v>19</v>
      </c>
      <c r="H68" s="1" t="s">
        <v>10</v>
      </c>
      <c r="I68" s="1" t="s">
        <v>312</v>
      </c>
      <c r="V68" s="1"/>
    </row>
    <row r="69" spans="1:25" ht="14">
      <c r="A69" s="104" t="s">
        <v>314</v>
      </c>
      <c r="B69" s="104"/>
      <c r="C69" s="104"/>
      <c r="D69" s="104"/>
      <c r="E69" s="104"/>
      <c r="F69" s="104"/>
      <c r="G69" s="104"/>
      <c r="H69" s="734"/>
      <c r="I69" s="735"/>
      <c r="J69" s="104"/>
      <c r="K69" s="104"/>
      <c r="L69" s="104"/>
      <c r="M69" s="104"/>
      <c r="N69" s="104"/>
      <c r="O69" s="104"/>
      <c r="P69" s="104"/>
      <c r="Q69" s="736"/>
      <c r="R69" s="736"/>
      <c r="S69" s="736"/>
      <c r="T69" s="736"/>
      <c r="U69" s="736"/>
      <c r="V69" s="736"/>
      <c r="Y69" s="113"/>
    </row>
    <row r="70" spans="1:25">
      <c r="A70" s="104" t="s">
        <v>393</v>
      </c>
      <c r="B70" s="104"/>
      <c r="C70" s="104"/>
      <c r="D70" s="104"/>
      <c r="E70" s="104"/>
      <c r="F70" s="104"/>
      <c r="G70" s="104"/>
      <c r="H70" s="734"/>
      <c r="I70" s="104"/>
      <c r="J70" s="104"/>
      <c r="K70" s="104"/>
      <c r="L70" s="104"/>
      <c r="M70" s="104"/>
      <c r="N70" s="104"/>
      <c r="O70" s="104"/>
      <c r="P70" s="737"/>
      <c r="Q70" s="736"/>
      <c r="R70" s="736"/>
      <c r="S70" s="736"/>
      <c r="T70" s="736"/>
      <c r="U70" s="738"/>
      <c r="V70" s="736"/>
      <c r="Y70" s="113"/>
    </row>
  </sheetData>
  <mergeCells count="24">
    <mergeCell ref="V3:V6"/>
    <mergeCell ref="Q3:U4"/>
    <mergeCell ref="Q5:Q6"/>
    <mergeCell ref="R5:R6"/>
    <mergeCell ref="S5:S6"/>
    <mergeCell ref="T5:T6"/>
    <mergeCell ref="U5:U6"/>
    <mergeCell ref="M5:M6"/>
    <mergeCell ref="N5:N6"/>
    <mergeCell ref="O5:O6"/>
    <mergeCell ref="P5:P6"/>
    <mergeCell ref="B3:H3"/>
    <mergeCell ref="F4:F6"/>
    <mergeCell ref="I3:I6"/>
    <mergeCell ref="J3:J6"/>
    <mergeCell ref="K3:K6"/>
    <mergeCell ref="L5:L6"/>
    <mergeCell ref="G4:G6"/>
    <mergeCell ref="L3:P4"/>
    <mergeCell ref="A3:A6"/>
    <mergeCell ref="B4:B6"/>
    <mergeCell ref="C4:C6"/>
    <mergeCell ref="D4:D6"/>
    <mergeCell ref="E4:E6"/>
  </mergeCells>
  <hyperlinks>
    <hyperlink ref="A1" location="Menu!A1" display="Return to Menu" xr:uid="{00000000-0004-0000-0F00-000000000000}"/>
  </hyperlinks>
  <pageMargins left="0.366141732" right="0.15748031496063" top="0.38307086600000001" bottom="0.21496062992126" header="0.27559055118110198" footer="0.15748031496063"/>
  <pageSetup paperSize="9" scale="6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5"/>
  <dimension ref="A1:AN70"/>
  <sheetViews>
    <sheetView view="pageBreakPreview" zoomScale="60" workbookViewId="0">
      <pane xSplit="1" ySplit="4" topLeftCell="R38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21.453125" defaultRowHeight="15"/>
  <cols>
    <col min="1" max="1" width="14.1796875" style="32" customWidth="1"/>
    <col min="2" max="26" width="12.54296875" style="1" customWidth="1"/>
    <col min="27" max="27" width="14.26953125" style="1" customWidth="1"/>
    <col min="28" max="32" width="12.1796875" style="1" customWidth="1"/>
    <col min="33" max="33" width="12.1796875" style="19" customWidth="1"/>
    <col min="34" max="38" width="12.1796875" style="1" customWidth="1"/>
    <col min="39" max="39" width="16.453125" style="1" customWidth="1"/>
    <col min="40" max="16384" width="21.453125" style="1"/>
  </cols>
  <sheetData>
    <row r="1" spans="1:40" ht="25">
      <c r="A1" s="279" t="s">
        <v>313</v>
      </c>
    </row>
    <row r="2" spans="1:40" s="131" customFormat="1" ht="18" customHeight="1" thickBot="1">
      <c r="A2" s="169" t="s">
        <v>321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</row>
    <row r="3" spans="1:40" s="21" customFormat="1" ht="16" customHeight="1">
      <c r="A3" s="752" t="s">
        <v>16</v>
      </c>
      <c r="B3" s="20" t="s">
        <v>30</v>
      </c>
      <c r="C3" s="20" t="s">
        <v>31</v>
      </c>
      <c r="D3" s="20" t="s">
        <v>32</v>
      </c>
      <c r="E3" s="20" t="s">
        <v>33</v>
      </c>
      <c r="F3" s="20" t="s">
        <v>34</v>
      </c>
      <c r="G3" s="20" t="s">
        <v>35</v>
      </c>
      <c r="H3" s="20" t="s">
        <v>36</v>
      </c>
      <c r="I3" s="20" t="s">
        <v>37</v>
      </c>
      <c r="J3" s="20" t="s">
        <v>38</v>
      </c>
      <c r="K3" s="20" t="s">
        <v>39</v>
      </c>
      <c r="L3" s="20" t="s">
        <v>40</v>
      </c>
      <c r="M3" s="489" t="s">
        <v>41</v>
      </c>
      <c r="N3" s="20" t="s">
        <v>42</v>
      </c>
      <c r="O3" s="20" t="s">
        <v>43</v>
      </c>
      <c r="P3" s="20" t="s">
        <v>44</v>
      </c>
      <c r="Q3" s="20" t="s">
        <v>45</v>
      </c>
      <c r="R3" s="20" t="s">
        <v>46</v>
      </c>
      <c r="S3" s="20" t="s">
        <v>47</v>
      </c>
      <c r="T3" s="20" t="s">
        <v>48</v>
      </c>
      <c r="U3" s="20" t="s">
        <v>49</v>
      </c>
      <c r="V3" s="20" t="s">
        <v>50</v>
      </c>
      <c r="W3" s="20" t="s">
        <v>51</v>
      </c>
      <c r="X3" s="20" t="s">
        <v>52</v>
      </c>
      <c r="Y3" s="20" t="s">
        <v>53</v>
      </c>
      <c r="Z3" s="489" t="s">
        <v>54</v>
      </c>
      <c r="AA3" s="20" t="s">
        <v>55</v>
      </c>
      <c r="AB3" s="20" t="s">
        <v>56</v>
      </c>
      <c r="AC3" s="20" t="s">
        <v>57</v>
      </c>
      <c r="AD3" s="20" t="s">
        <v>58</v>
      </c>
      <c r="AE3" s="20" t="s">
        <v>59</v>
      </c>
      <c r="AF3" s="20" t="s">
        <v>60</v>
      </c>
      <c r="AG3" s="20" t="s">
        <v>61</v>
      </c>
      <c r="AH3" s="20" t="s">
        <v>62</v>
      </c>
      <c r="AI3" s="20" t="s">
        <v>63</v>
      </c>
      <c r="AJ3" s="20" t="s">
        <v>64</v>
      </c>
      <c r="AK3" s="20" t="s">
        <v>65</v>
      </c>
      <c r="AL3" s="20" t="s">
        <v>66</v>
      </c>
      <c r="AM3" s="827" t="s">
        <v>400</v>
      </c>
    </row>
    <row r="4" spans="1:40" s="23" customFormat="1" ht="16" customHeight="1" thickBot="1">
      <c r="A4" s="753"/>
      <c r="B4" s="487" t="s">
        <v>67</v>
      </c>
      <c r="C4" s="487"/>
      <c r="D4" s="487" t="s">
        <v>21</v>
      </c>
      <c r="E4" s="487" t="s">
        <v>68</v>
      </c>
      <c r="F4" s="487"/>
      <c r="G4" s="487" t="s">
        <v>21</v>
      </c>
      <c r="H4" s="487"/>
      <c r="I4" s="487" t="s">
        <v>21</v>
      </c>
      <c r="J4" s="487"/>
      <c r="K4" s="487" t="s">
        <v>62</v>
      </c>
      <c r="L4" s="487"/>
      <c r="M4" s="490"/>
      <c r="N4" s="487" t="s">
        <v>21</v>
      </c>
      <c r="O4" s="487"/>
      <c r="P4" s="487"/>
      <c r="Q4" s="487"/>
      <c r="R4" s="487" t="s">
        <v>21</v>
      </c>
      <c r="S4" s="487"/>
      <c r="T4" s="487"/>
      <c r="U4" s="487"/>
      <c r="V4" s="487" t="s">
        <v>21</v>
      </c>
      <c r="W4" s="487"/>
      <c r="X4" s="487"/>
      <c r="Y4" s="487" t="s">
        <v>21</v>
      </c>
      <c r="Z4" s="490" t="s">
        <v>21</v>
      </c>
      <c r="AA4" s="487"/>
      <c r="AB4" s="487"/>
      <c r="AC4" s="487"/>
      <c r="AD4" s="487" t="s">
        <v>21</v>
      </c>
      <c r="AE4" s="487"/>
      <c r="AF4" s="487" t="s">
        <v>21</v>
      </c>
      <c r="AG4" s="487" t="s">
        <v>21</v>
      </c>
      <c r="AH4" s="487" t="s">
        <v>21</v>
      </c>
      <c r="AI4" s="487"/>
      <c r="AJ4" s="487"/>
      <c r="AK4" s="487"/>
      <c r="AL4" s="487"/>
      <c r="AM4" s="800"/>
    </row>
    <row r="5" spans="1:40" ht="16" hidden="1" customHeight="1" thickBot="1">
      <c r="A5" s="330">
        <v>1981</v>
      </c>
      <c r="B5" s="68" t="s">
        <v>12</v>
      </c>
      <c r="C5" s="68" t="s">
        <v>12</v>
      </c>
      <c r="D5" s="68">
        <v>58</v>
      </c>
      <c r="E5" s="68" t="s">
        <v>12</v>
      </c>
      <c r="F5" s="68">
        <v>77</v>
      </c>
      <c r="G5" s="68">
        <v>223</v>
      </c>
      <c r="H5" s="68" t="s">
        <v>12</v>
      </c>
      <c r="I5" s="68">
        <v>24</v>
      </c>
      <c r="J5" s="68">
        <v>13</v>
      </c>
      <c r="K5" s="68">
        <v>39</v>
      </c>
      <c r="L5" s="68" t="s">
        <v>12</v>
      </c>
      <c r="M5" s="491" t="s">
        <v>12</v>
      </c>
      <c r="N5" s="68">
        <v>51</v>
      </c>
      <c r="O5" s="68" t="s">
        <v>12</v>
      </c>
      <c r="P5" s="68" t="s">
        <v>12</v>
      </c>
      <c r="Q5" s="68" t="s">
        <v>12</v>
      </c>
      <c r="R5" s="70">
        <v>39</v>
      </c>
      <c r="S5" s="68" t="s">
        <v>12</v>
      </c>
      <c r="T5" s="70">
        <v>176</v>
      </c>
      <c r="U5" s="70">
        <v>82</v>
      </c>
      <c r="V5" s="68" t="s">
        <v>12</v>
      </c>
      <c r="W5" s="68" t="s">
        <v>12</v>
      </c>
      <c r="X5" s="68" t="s">
        <v>12</v>
      </c>
      <c r="Y5" s="70">
        <v>38</v>
      </c>
      <c r="Z5" s="70">
        <v>22</v>
      </c>
      <c r="AA5" s="68" t="s">
        <v>12</v>
      </c>
      <c r="AB5" s="68">
        <v>111</v>
      </c>
      <c r="AC5" s="68">
        <v>22</v>
      </c>
      <c r="AD5" s="68">
        <v>8</v>
      </c>
      <c r="AE5" s="68" t="s">
        <v>12</v>
      </c>
      <c r="AF5" s="68">
        <v>70</v>
      </c>
      <c r="AG5" s="68">
        <v>29</v>
      </c>
      <c r="AH5" s="68">
        <v>18</v>
      </c>
      <c r="AI5" s="68">
        <v>195</v>
      </c>
      <c r="AJ5" s="68" t="s">
        <v>12</v>
      </c>
      <c r="AK5" s="68" t="s">
        <v>12</v>
      </c>
      <c r="AL5" s="68" t="s">
        <v>12</v>
      </c>
      <c r="AM5" s="109">
        <v>1295</v>
      </c>
      <c r="AN5" s="114"/>
    </row>
    <row r="6" spans="1:40" ht="16" hidden="1" customHeight="1">
      <c r="A6" s="330">
        <v>1982</v>
      </c>
      <c r="B6" s="68" t="s">
        <v>12</v>
      </c>
      <c r="C6" s="68" t="s">
        <v>12</v>
      </c>
      <c r="D6" s="68">
        <v>50</v>
      </c>
      <c r="E6" s="68" t="s">
        <v>12</v>
      </c>
      <c r="F6" s="68">
        <v>123</v>
      </c>
      <c r="G6" s="68">
        <v>80</v>
      </c>
      <c r="H6" s="68" t="s">
        <v>12</v>
      </c>
      <c r="I6" s="68">
        <v>19</v>
      </c>
      <c r="J6" s="68">
        <v>7</v>
      </c>
      <c r="K6" s="68">
        <v>27</v>
      </c>
      <c r="L6" s="68" t="s">
        <v>12</v>
      </c>
      <c r="M6" s="491" t="s">
        <v>12</v>
      </c>
      <c r="N6" s="68">
        <v>60</v>
      </c>
      <c r="O6" s="68" t="s">
        <v>12</v>
      </c>
      <c r="P6" s="68" t="s">
        <v>12</v>
      </c>
      <c r="Q6" s="68" t="s">
        <v>12</v>
      </c>
      <c r="R6" s="70">
        <v>35</v>
      </c>
      <c r="S6" s="68" t="s">
        <v>12</v>
      </c>
      <c r="T6" s="70">
        <v>186</v>
      </c>
      <c r="U6" s="70">
        <v>68</v>
      </c>
      <c r="V6" s="68" t="s">
        <v>12</v>
      </c>
      <c r="W6" s="68" t="s">
        <v>12</v>
      </c>
      <c r="X6" s="68" t="s">
        <v>12</v>
      </c>
      <c r="Y6" s="70">
        <v>44</v>
      </c>
      <c r="Z6" s="70">
        <v>14</v>
      </c>
      <c r="AA6" s="68" t="s">
        <v>12</v>
      </c>
      <c r="AB6" s="68">
        <v>68</v>
      </c>
      <c r="AC6" s="68">
        <v>18</v>
      </c>
      <c r="AD6" s="68">
        <v>16</v>
      </c>
      <c r="AE6" s="68" t="s">
        <v>12</v>
      </c>
      <c r="AF6" s="68">
        <v>65</v>
      </c>
      <c r="AG6" s="68">
        <v>51</v>
      </c>
      <c r="AH6" s="68">
        <v>7</v>
      </c>
      <c r="AI6" s="68">
        <v>138</v>
      </c>
      <c r="AJ6" s="68" t="s">
        <v>12</v>
      </c>
      <c r="AK6" s="68" t="s">
        <v>12</v>
      </c>
      <c r="AL6" s="68" t="s">
        <v>12</v>
      </c>
      <c r="AM6" s="109">
        <v>1076</v>
      </c>
      <c r="AN6" s="114"/>
    </row>
    <row r="7" spans="1:40" ht="16" hidden="1" customHeight="1">
      <c r="A7" s="330">
        <v>1983</v>
      </c>
      <c r="B7" s="68" t="s">
        <v>12</v>
      </c>
      <c r="C7" s="68" t="s">
        <v>12</v>
      </c>
      <c r="D7" s="68">
        <v>63</v>
      </c>
      <c r="E7" s="68" t="s">
        <v>12</v>
      </c>
      <c r="F7" s="68">
        <v>210</v>
      </c>
      <c r="G7" s="68">
        <v>131</v>
      </c>
      <c r="H7" s="68" t="s">
        <v>12</v>
      </c>
      <c r="I7" s="68">
        <v>38</v>
      </c>
      <c r="J7" s="68">
        <v>58</v>
      </c>
      <c r="K7" s="68">
        <v>33</v>
      </c>
      <c r="L7" s="68" t="s">
        <v>12</v>
      </c>
      <c r="M7" s="491" t="s">
        <v>12</v>
      </c>
      <c r="N7" s="68">
        <v>70</v>
      </c>
      <c r="O7" s="68" t="s">
        <v>12</v>
      </c>
      <c r="P7" s="68" t="s">
        <v>12</v>
      </c>
      <c r="Q7" s="68" t="s">
        <v>12</v>
      </c>
      <c r="R7" s="70">
        <v>22</v>
      </c>
      <c r="S7" s="68" t="s">
        <v>12</v>
      </c>
      <c r="T7" s="70">
        <v>239</v>
      </c>
      <c r="U7" s="70">
        <v>40</v>
      </c>
      <c r="V7" s="68" t="s">
        <v>12</v>
      </c>
      <c r="W7" s="68" t="s">
        <v>12</v>
      </c>
      <c r="X7" s="68" t="s">
        <v>12</v>
      </c>
      <c r="Y7" s="70">
        <v>25</v>
      </c>
      <c r="Z7" s="70">
        <v>39</v>
      </c>
      <c r="AA7" s="68" t="s">
        <v>12</v>
      </c>
      <c r="AB7" s="68">
        <v>80</v>
      </c>
      <c r="AC7" s="68">
        <v>19</v>
      </c>
      <c r="AD7" s="68">
        <v>21</v>
      </c>
      <c r="AE7" s="68" t="s">
        <v>12</v>
      </c>
      <c r="AF7" s="68">
        <v>37</v>
      </c>
      <c r="AG7" s="68">
        <v>29</v>
      </c>
      <c r="AH7" s="68">
        <v>11</v>
      </c>
      <c r="AI7" s="68">
        <v>168</v>
      </c>
      <c r="AJ7" s="68" t="s">
        <v>12</v>
      </c>
      <c r="AK7" s="68" t="s">
        <v>12</v>
      </c>
      <c r="AL7" s="68" t="s">
        <v>12</v>
      </c>
      <c r="AM7" s="109">
        <v>1333</v>
      </c>
      <c r="AN7" s="114"/>
    </row>
    <row r="8" spans="1:40" ht="16" hidden="1" customHeight="1">
      <c r="A8" s="330">
        <v>1984</v>
      </c>
      <c r="B8" s="68" t="s">
        <v>12</v>
      </c>
      <c r="C8" s="68" t="s">
        <v>12</v>
      </c>
      <c r="D8" s="68">
        <v>98</v>
      </c>
      <c r="E8" s="68" t="s">
        <v>12</v>
      </c>
      <c r="F8" s="68">
        <v>69</v>
      </c>
      <c r="G8" s="68">
        <v>290</v>
      </c>
      <c r="H8" s="68" t="s">
        <v>12</v>
      </c>
      <c r="I8" s="68">
        <v>60</v>
      </c>
      <c r="J8" s="68">
        <v>58</v>
      </c>
      <c r="K8" s="68">
        <v>54</v>
      </c>
      <c r="L8" s="68" t="s">
        <v>12</v>
      </c>
      <c r="M8" s="491" t="s">
        <v>12</v>
      </c>
      <c r="N8" s="68">
        <v>65</v>
      </c>
      <c r="O8" s="68" t="s">
        <v>12</v>
      </c>
      <c r="P8" s="68" t="s">
        <v>12</v>
      </c>
      <c r="Q8" s="68" t="s">
        <v>12</v>
      </c>
      <c r="R8" s="70">
        <v>24</v>
      </c>
      <c r="S8" s="68" t="s">
        <v>12</v>
      </c>
      <c r="T8" s="70">
        <v>312</v>
      </c>
      <c r="U8" s="70">
        <v>88</v>
      </c>
      <c r="V8" s="68" t="s">
        <v>12</v>
      </c>
      <c r="W8" s="68" t="s">
        <v>12</v>
      </c>
      <c r="X8" s="68" t="s">
        <v>12</v>
      </c>
      <c r="Y8" s="70">
        <v>36</v>
      </c>
      <c r="Z8" s="70">
        <v>38</v>
      </c>
      <c r="AA8" s="68" t="s">
        <v>12</v>
      </c>
      <c r="AB8" s="68">
        <v>110</v>
      </c>
      <c r="AC8" s="68">
        <v>26</v>
      </c>
      <c r="AD8" s="68">
        <v>19</v>
      </c>
      <c r="AE8" s="68" t="s">
        <v>12</v>
      </c>
      <c r="AF8" s="68">
        <v>28</v>
      </c>
      <c r="AG8" s="68">
        <v>37</v>
      </c>
      <c r="AH8" s="68">
        <v>13</v>
      </c>
      <c r="AI8" s="68">
        <v>217</v>
      </c>
      <c r="AJ8" s="68" t="s">
        <v>12</v>
      </c>
      <c r="AK8" s="68" t="s">
        <v>12</v>
      </c>
      <c r="AL8" s="68" t="s">
        <v>12</v>
      </c>
      <c r="AM8" s="109">
        <v>1642</v>
      </c>
      <c r="AN8" s="114"/>
    </row>
    <row r="9" spans="1:40" ht="16" hidden="1" customHeight="1">
      <c r="A9" s="330">
        <v>1985</v>
      </c>
      <c r="B9" s="68" t="s">
        <v>12</v>
      </c>
      <c r="C9" s="68" t="s">
        <v>12</v>
      </c>
      <c r="D9" s="68">
        <v>120</v>
      </c>
      <c r="E9" s="68" t="s">
        <v>12</v>
      </c>
      <c r="F9" s="68">
        <v>163</v>
      </c>
      <c r="G9" s="68">
        <v>402</v>
      </c>
      <c r="H9" s="68" t="s">
        <v>12</v>
      </c>
      <c r="I9" s="68">
        <v>194</v>
      </c>
      <c r="J9" s="68">
        <v>329</v>
      </c>
      <c r="K9" s="68">
        <v>102</v>
      </c>
      <c r="L9" s="68" t="s">
        <v>12</v>
      </c>
      <c r="M9" s="491" t="s">
        <v>12</v>
      </c>
      <c r="N9" s="68">
        <v>63</v>
      </c>
      <c r="O9" s="68" t="s">
        <v>12</v>
      </c>
      <c r="P9" s="68" t="s">
        <v>12</v>
      </c>
      <c r="Q9" s="68" t="s">
        <v>12</v>
      </c>
      <c r="R9" s="70">
        <v>38</v>
      </c>
      <c r="S9" s="68" t="s">
        <v>12</v>
      </c>
      <c r="T9" s="70">
        <v>759</v>
      </c>
      <c r="U9" s="70">
        <v>110</v>
      </c>
      <c r="V9" s="68" t="s">
        <v>12</v>
      </c>
      <c r="W9" s="68" t="s">
        <v>12</v>
      </c>
      <c r="X9" s="68" t="s">
        <v>12</v>
      </c>
      <c r="Y9" s="70">
        <v>72</v>
      </c>
      <c r="Z9" s="70">
        <v>34</v>
      </c>
      <c r="AA9" s="68" t="s">
        <v>12</v>
      </c>
      <c r="AB9" s="68">
        <v>183</v>
      </c>
      <c r="AC9" s="68">
        <v>27</v>
      </c>
      <c r="AD9" s="68">
        <v>42</v>
      </c>
      <c r="AE9" s="68" t="s">
        <v>12</v>
      </c>
      <c r="AF9" s="68">
        <v>53</v>
      </c>
      <c r="AG9" s="68">
        <v>191</v>
      </c>
      <c r="AH9" s="68">
        <v>9</v>
      </c>
      <c r="AI9" s="68">
        <v>446</v>
      </c>
      <c r="AJ9" s="68" t="s">
        <v>12</v>
      </c>
      <c r="AK9" s="68" t="s">
        <v>12</v>
      </c>
      <c r="AL9" s="68" t="s">
        <v>12</v>
      </c>
      <c r="AM9" s="109">
        <v>3337</v>
      </c>
      <c r="AN9" s="114"/>
    </row>
    <row r="10" spans="1:40" ht="16" hidden="1" customHeight="1">
      <c r="A10" s="330">
        <v>1986</v>
      </c>
      <c r="B10" s="68" t="s">
        <v>12</v>
      </c>
      <c r="C10" s="68" t="s">
        <v>12</v>
      </c>
      <c r="D10" s="68">
        <v>245</v>
      </c>
      <c r="E10" s="68" t="s">
        <v>12</v>
      </c>
      <c r="F10" s="68">
        <v>229</v>
      </c>
      <c r="G10" s="68">
        <v>758</v>
      </c>
      <c r="H10" s="68" t="s">
        <v>12</v>
      </c>
      <c r="I10" s="68">
        <v>195</v>
      </c>
      <c r="J10" s="68">
        <v>403</v>
      </c>
      <c r="K10" s="68">
        <v>154</v>
      </c>
      <c r="L10" s="68" t="s">
        <v>12</v>
      </c>
      <c r="M10" s="491" t="s">
        <v>12</v>
      </c>
      <c r="N10" s="68">
        <v>276</v>
      </c>
      <c r="O10" s="70" t="s">
        <v>12</v>
      </c>
      <c r="P10" s="70" t="s">
        <v>12</v>
      </c>
      <c r="Q10" s="70" t="s">
        <v>12</v>
      </c>
      <c r="R10" s="70">
        <v>69</v>
      </c>
      <c r="S10" s="70" t="s">
        <v>12</v>
      </c>
      <c r="T10" s="70">
        <v>763</v>
      </c>
      <c r="U10" s="70">
        <v>163</v>
      </c>
      <c r="V10" s="70" t="s">
        <v>12</v>
      </c>
      <c r="W10" s="70" t="s">
        <v>12</v>
      </c>
      <c r="X10" s="70" t="s">
        <v>12</v>
      </c>
      <c r="Y10" s="70">
        <v>180</v>
      </c>
      <c r="Z10" s="70">
        <v>39</v>
      </c>
      <c r="AA10" s="70" t="s">
        <v>12</v>
      </c>
      <c r="AB10" s="68">
        <v>528</v>
      </c>
      <c r="AC10" s="68">
        <v>87</v>
      </c>
      <c r="AD10" s="68">
        <v>100</v>
      </c>
      <c r="AE10" s="68" t="s">
        <v>12</v>
      </c>
      <c r="AF10" s="68">
        <v>181</v>
      </c>
      <c r="AG10" s="68">
        <v>213</v>
      </c>
      <c r="AH10" s="68">
        <v>25</v>
      </c>
      <c r="AI10" s="68">
        <v>595</v>
      </c>
      <c r="AJ10" s="68" t="s">
        <v>12</v>
      </c>
      <c r="AK10" s="68" t="s">
        <v>12</v>
      </c>
      <c r="AL10" s="68" t="s">
        <v>12</v>
      </c>
      <c r="AM10" s="109">
        <v>5203</v>
      </c>
      <c r="AN10" s="114"/>
    </row>
    <row r="11" spans="1:40" ht="16" hidden="1" customHeight="1">
      <c r="A11" s="330">
        <v>1987</v>
      </c>
      <c r="B11" s="68" t="s">
        <v>12</v>
      </c>
      <c r="C11" s="68" t="s">
        <v>12</v>
      </c>
      <c r="D11" s="68">
        <v>423</v>
      </c>
      <c r="E11" s="68" t="s">
        <v>12</v>
      </c>
      <c r="F11" s="68">
        <v>1058</v>
      </c>
      <c r="G11" s="68">
        <v>1044</v>
      </c>
      <c r="H11" s="68" t="s">
        <v>12</v>
      </c>
      <c r="I11" s="68">
        <v>750</v>
      </c>
      <c r="J11" s="68">
        <v>1133</v>
      </c>
      <c r="K11" s="68">
        <v>319</v>
      </c>
      <c r="L11" s="68" t="s">
        <v>12</v>
      </c>
      <c r="M11" s="491" t="s">
        <v>12</v>
      </c>
      <c r="N11" s="68">
        <v>1686</v>
      </c>
      <c r="O11" s="70" t="s">
        <v>12</v>
      </c>
      <c r="P11" s="70" t="s">
        <v>12</v>
      </c>
      <c r="Q11" s="70" t="s">
        <v>12</v>
      </c>
      <c r="R11" s="70">
        <v>223</v>
      </c>
      <c r="S11" s="70" t="s">
        <v>12</v>
      </c>
      <c r="T11" s="70">
        <v>2037</v>
      </c>
      <c r="U11" s="70">
        <v>295</v>
      </c>
      <c r="V11" s="70" t="s">
        <v>12</v>
      </c>
      <c r="W11" s="70" t="s">
        <v>12</v>
      </c>
      <c r="X11" s="70" t="s">
        <v>12</v>
      </c>
      <c r="Y11" s="70">
        <v>919</v>
      </c>
      <c r="Z11" s="70">
        <v>407</v>
      </c>
      <c r="AA11" s="70" t="s">
        <v>12</v>
      </c>
      <c r="AB11" s="68">
        <v>738</v>
      </c>
      <c r="AC11" s="68">
        <v>912</v>
      </c>
      <c r="AD11" s="68">
        <v>607</v>
      </c>
      <c r="AE11" s="68" t="s">
        <v>12</v>
      </c>
      <c r="AF11" s="68">
        <v>1120</v>
      </c>
      <c r="AG11" s="68">
        <v>557</v>
      </c>
      <c r="AH11" s="68">
        <v>136</v>
      </c>
      <c r="AI11" s="68">
        <v>1845</v>
      </c>
      <c r="AJ11" s="68" t="s">
        <v>12</v>
      </c>
      <c r="AK11" s="68" t="s">
        <v>12</v>
      </c>
      <c r="AL11" s="68" t="s">
        <v>12</v>
      </c>
      <c r="AM11" s="109">
        <v>16209</v>
      </c>
      <c r="AN11" s="114"/>
    </row>
    <row r="12" spans="1:40" ht="16" hidden="1" customHeight="1">
      <c r="A12" s="330">
        <v>1988</v>
      </c>
      <c r="B12" s="68" t="s">
        <v>12</v>
      </c>
      <c r="C12" s="68" t="s">
        <v>12</v>
      </c>
      <c r="D12" s="68">
        <v>970</v>
      </c>
      <c r="E12" s="68" t="s">
        <v>12</v>
      </c>
      <c r="F12" s="68">
        <v>1898</v>
      </c>
      <c r="G12" s="68">
        <v>2137</v>
      </c>
      <c r="H12" s="68" t="s">
        <v>12</v>
      </c>
      <c r="I12" s="68">
        <v>1236</v>
      </c>
      <c r="J12" s="68">
        <v>1591</v>
      </c>
      <c r="K12" s="68">
        <v>504</v>
      </c>
      <c r="L12" s="68" t="s">
        <v>12</v>
      </c>
      <c r="M12" s="491" t="s">
        <v>12</v>
      </c>
      <c r="N12" s="68">
        <v>1572</v>
      </c>
      <c r="O12" s="70" t="s">
        <v>12</v>
      </c>
      <c r="P12" s="70" t="s">
        <v>12</v>
      </c>
      <c r="Q12" s="70" t="s">
        <v>12</v>
      </c>
      <c r="R12" s="70">
        <v>857</v>
      </c>
      <c r="S12" s="70" t="s">
        <v>12</v>
      </c>
      <c r="T12" s="70">
        <v>2039</v>
      </c>
      <c r="U12" s="70">
        <v>778</v>
      </c>
      <c r="V12" s="70" t="s">
        <v>12</v>
      </c>
      <c r="W12" s="70" t="s">
        <v>12</v>
      </c>
      <c r="X12" s="70" t="s">
        <v>12</v>
      </c>
      <c r="Y12" s="70">
        <v>1252</v>
      </c>
      <c r="Z12" s="70">
        <v>460</v>
      </c>
      <c r="AA12" s="70" t="s">
        <v>12</v>
      </c>
      <c r="AB12" s="68">
        <v>2362</v>
      </c>
      <c r="AC12" s="68">
        <v>645</v>
      </c>
      <c r="AD12" s="68">
        <v>765</v>
      </c>
      <c r="AE12" s="68" t="s">
        <v>12</v>
      </c>
      <c r="AF12" s="68">
        <v>1333</v>
      </c>
      <c r="AG12" s="68">
        <v>1504</v>
      </c>
      <c r="AH12" s="68">
        <v>317</v>
      </c>
      <c r="AI12" s="68">
        <v>2318</v>
      </c>
      <c r="AJ12" s="68" t="s">
        <v>12</v>
      </c>
      <c r="AK12" s="68" t="s">
        <v>12</v>
      </c>
      <c r="AL12" s="68" t="s">
        <v>12</v>
      </c>
      <c r="AM12" s="109">
        <v>24538</v>
      </c>
      <c r="AN12" s="114"/>
    </row>
    <row r="13" spans="1:40" ht="16" hidden="1" customHeight="1">
      <c r="A13" s="330">
        <v>1989</v>
      </c>
      <c r="B13" s="68" t="s">
        <v>12</v>
      </c>
      <c r="C13" s="68" t="s">
        <v>12</v>
      </c>
      <c r="D13" s="68">
        <v>1080</v>
      </c>
      <c r="E13" s="68" t="s">
        <v>12</v>
      </c>
      <c r="F13" s="68">
        <v>2580</v>
      </c>
      <c r="G13" s="68">
        <v>2456</v>
      </c>
      <c r="H13" s="68" t="s">
        <v>12</v>
      </c>
      <c r="I13" s="68">
        <v>1890</v>
      </c>
      <c r="J13" s="68">
        <v>3722</v>
      </c>
      <c r="K13" s="68">
        <v>993</v>
      </c>
      <c r="L13" s="68" t="s">
        <v>12</v>
      </c>
      <c r="M13" s="491" t="s">
        <v>12</v>
      </c>
      <c r="N13" s="68">
        <v>2359</v>
      </c>
      <c r="O13" s="70" t="s">
        <v>12</v>
      </c>
      <c r="P13" s="70" t="s">
        <v>12</v>
      </c>
      <c r="Q13" s="70" t="s">
        <v>12</v>
      </c>
      <c r="R13" s="70">
        <v>1477</v>
      </c>
      <c r="S13" s="70" t="s">
        <v>12</v>
      </c>
      <c r="T13" s="70">
        <v>1691</v>
      </c>
      <c r="U13" s="70">
        <v>2510</v>
      </c>
      <c r="V13" s="70" t="s">
        <v>12</v>
      </c>
      <c r="W13" s="70" t="s">
        <v>12</v>
      </c>
      <c r="X13" s="70" t="s">
        <v>12</v>
      </c>
      <c r="Y13" s="70">
        <v>1387</v>
      </c>
      <c r="Z13" s="70">
        <v>497</v>
      </c>
      <c r="AA13" s="70" t="s">
        <v>12</v>
      </c>
      <c r="AB13" s="68">
        <v>3627</v>
      </c>
      <c r="AC13" s="68">
        <v>692</v>
      </c>
      <c r="AD13" s="68">
        <v>1415</v>
      </c>
      <c r="AE13" s="68" t="s">
        <v>12</v>
      </c>
      <c r="AF13" s="68">
        <v>1448</v>
      </c>
      <c r="AG13" s="68">
        <v>822</v>
      </c>
      <c r="AH13" s="68">
        <v>1103</v>
      </c>
      <c r="AI13" s="68">
        <v>2769</v>
      </c>
      <c r="AJ13" s="68" t="s">
        <v>12</v>
      </c>
      <c r="AK13" s="68" t="s">
        <v>12</v>
      </c>
      <c r="AL13" s="68" t="s">
        <v>12</v>
      </c>
      <c r="AM13" s="109">
        <v>34518</v>
      </c>
      <c r="AN13" s="114"/>
    </row>
    <row r="14" spans="1:40" ht="16" hidden="1" customHeight="1">
      <c r="A14" s="330">
        <v>1990</v>
      </c>
      <c r="B14" s="68">
        <v>8</v>
      </c>
      <c r="C14" s="68" t="s">
        <v>12</v>
      </c>
      <c r="D14" s="68">
        <v>1075</v>
      </c>
      <c r="E14" s="68">
        <v>172</v>
      </c>
      <c r="F14" s="68">
        <v>2735</v>
      </c>
      <c r="G14" s="68">
        <v>2262</v>
      </c>
      <c r="H14" s="68" t="s">
        <v>12</v>
      </c>
      <c r="I14" s="68">
        <v>1574</v>
      </c>
      <c r="J14" s="68">
        <v>3567</v>
      </c>
      <c r="K14" s="68">
        <v>505</v>
      </c>
      <c r="L14" s="68" t="s">
        <v>12</v>
      </c>
      <c r="M14" s="491" t="s">
        <v>12</v>
      </c>
      <c r="N14" s="68">
        <v>1282</v>
      </c>
      <c r="O14" s="70" t="s">
        <v>12</v>
      </c>
      <c r="P14" s="70" t="s">
        <v>12</v>
      </c>
      <c r="Q14" s="70" t="s">
        <v>12</v>
      </c>
      <c r="R14" s="70">
        <v>1576</v>
      </c>
      <c r="S14" s="70" t="s">
        <v>12</v>
      </c>
      <c r="T14" s="70">
        <v>1911</v>
      </c>
      <c r="U14" s="70">
        <v>1323</v>
      </c>
      <c r="V14" s="70">
        <v>1404</v>
      </c>
      <c r="W14" s="70" t="s">
        <v>12</v>
      </c>
      <c r="X14" s="70" t="s">
        <v>12</v>
      </c>
      <c r="Y14" s="70">
        <v>965</v>
      </c>
      <c r="Z14" s="70">
        <v>125</v>
      </c>
      <c r="AA14" s="70" t="s">
        <v>12</v>
      </c>
      <c r="AB14" s="68">
        <v>3712</v>
      </c>
      <c r="AC14" s="68">
        <v>406</v>
      </c>
      <c r="AD14" s="68">
        <v>566</v>
      </c>
      <c r="AE14" s="68" t="s">
        <v>12</v>
      </c>
      <c r="AF14" s="68">
        <v>979</v>
      </c>
      <c r="AG14" s="68">
        <v>798</v>
      </c>
      <c r="AH14" s="68">
        <v>878</v>
      </c>
      <c r="AI14" s="68">
        <v>2878</v>
      </c>
      <c r="AJ14" s="68" t="s">
        <v>12</v>
      </c>
      <c r="AK14" s="68" t="s">
        <v>12</v>
      </c>
      <c r="AL14" s="68" t="s">
        <v>12</v>
      </c>
      <c r="AM14" s="109">
        <v>30701</v>
      </c>
      <c r="AN14" s="114"/>
    </row>
    <row r="15" spans="1:40" ht="16" hidden="1" customHeight="1">
      <c r="A15" s="330">
        <v>1991</v>
      </c>
      <c r="B15" s="68">
        <v>246</v>
      </c>
      <c r="C15" s="68" t="s">
        <v>12</v>
      </c>
      <c r="D15" s="68">
        <v>929</v>
      </c>
      <c r="E15" s="68">
        <v>105</v>
      </c>
      <c r="F15" s="68">
        <v>2063</v>
      </c>
      <c r="G15" s="68">
        <v>1564</v>
      </c>
      <c r="H15" s="68" t="s">
        <v>12</v>
      </c>
      <c r="I15" s="68">
        <v>1554</v>
      </c>
      <c r="J15" s="68">
        <v>1984</v>
      </c>
      <c r="K15" s="68">
        <v>381</v>
      </c>
      <c r="L15" s="68" t="s">
        <v>12</v>
      </c>
      <c r="M15" s="491" t="s">
        <v>12</v>
      </c>
      <c r="N15" s="68">
        <v>411</v>
      </c>
      <c r="O15" s="70" t="s">
        <v>12</v>
      </c>
      <c r="P15" s="70" t="s">
        <v>12</v>
      </c>
      <c r="Q15" s="70" t="s">
        <v>12</v>
      </c>
      <c r="R15" s="70">
        <v>408</v>
      </c>
      <c r="S15" s="70" t="s">
        <v>12</v>
      </c>
      <c r="T15" s="70">
        <v>1903</v>
      </c>
      <c r="U15" s="70">
        <v>990</v>
      </c>
      <c r="V15" s="70">
        <v>1412</v>
      </c>
      <c r="W15" s="70" t="s">
        <v>12</v>
      </c>
      <c r="X15" s="70" t="s">
        <v>12</v>
      </c>
      <c r="Y15" s="70">
        <v>631</v>
      </c>
      <c r="Z15" s="70">
        <v>90</v>
      </c>
      <c r="AA15" s="70" t="s">
        <v>12</v>
      </c>
      <c r="AB15" s="68">
        <v>2905</v>
      </c>
      <c r="AC15" s="68">
        <v>228</v>
      </c>
      <c r="AD15" s="68">
        <v>282</v>
      </c>
      <c r="AE15" s="68" t="s">
        <v>12</v>
      </c>
      <c r="AF15" s="68">
        <v>365</v>
      </c>
      <c r="AG15" s="68">
        <v>934</v>
      </c>
      <c r="AH15" s="68">
        <v>107</v>
      </c>
      <c r="AI15" s="68">
        <v>2532</v>
      </c>
      <c r="AJ15" s="68" t="s">
        <v>12</v>
      </c>
      <c r="AK15" s="68" t="s">
        <v>12</v>
      </c>
      <c r="AL15" s="68" t="s">
        <v>12</v>
      </c>
      <c r="AM15" s="109">
        <v>22024</v>
      </c>
      <c r="AN15" s="114"/>
    </row>
    <row r="16" spans="1:40" ht="16" hidden="1" customHeight="1">
      <c r="A16" s="330">
        <v>1992</v>
      </c>
      <c r="B16" s="68">
        <v>271</v>
      </c>
      <c r="C16" s="68">
        <v>233</v>
      </c>
      <c r="D16" s="68">
        <v>389</v>
      </c>
      <c r="E16" s="68">
        <v>50</v>
      </c>
      <c r="F16" s="68">
        <v>1693</v>
      </c>
      <c r="G16" s="68">
        <v>1559</v>
      </c>
      <c r="H16" s="68" t="s">
        <v>12</v>
      </c>
      <c r="I16" s="68">
        <v>582</v>
      </c>
      <c r="J16" s="68">
        <v>692</v>
      </c>
      <c r="K16" s="68">
        <v>256</v>
      </c>
      <c r="L16" s="68">
        <v>70</v>
      </c>
      <c r="M16" s="491" t="s">
        <v>12</v>
      </c>
      <c r="N16" s="68">
        <v>155</v>
      </c>
      <c r="O16" s="70" t="s">
        <v>12</v>
      </c>
      <c r="P16" s="70">
        <v>593</v>
      </c>
      <c r="Q16" s="70" t="s">
        <v>12</v>
      </c>
      <c r="R16" s="70">
        <v>66</v>
      </c>
      <c r="S16" s="70">
        <v>25</v>
      </c>
      <c r="T16" s="70">
        <v>2011</v>
      </c>
      <c r="U16" s="70">
        <v>1153</v>
      </c>
      <c r="V16" s="70">
        <v>2336</v>
      </c>
      <c r="W16" s="70">
        <v>634</v>
      </c>
      <c r="X16" s="70">
        <v>445</v>
      </c>
      <c r="Y16" s="70">
        <v>386</v>
      </c>
      <c r="Z16" s="70">
        <v>69</v>
      </c>
      <c r="AA16" s="70" t="s">
        <v>12</v>
      </c>
      <c r="AB16" s="68">
        <v>2595</v>
      </c>
      <c r="AC16" s="68">
        <v>106</v>
      </c>
      <c r="AD16" s="68">
        <v>414</v>
      </c>
      <c r="AE16" s="68">
        <v>105</v>
      </c>
      <c r="AF16" s="68">
        <v>205</v>
      </c>
      <c r="AG16" s="68">
        <v>837</v>
      </c>
      <c r="AH16" s="68">
        <v>59</v>
      </c>
      <c r="AI16" s="68">
        <v>3560</v>
      </c>
      <c r="AJ16" s="68">
        <v>229</v>
      </c>
      <c r="AK16" s="68">
        <v>676</v>
      </c>
      <c r="AL16" s="68" t="s">
        <v>12</v>
      </c>
      <c r="AM16" s="109">
        <v>22454</v>
      </c>
      <c r="AN16" s="114"/>
    </row>
    <row r="17" spans="1:40" ht="16" hidden="1" customHeight="1">
      <c r="A17" s="330">
        <v>1993</v>
      </c>
      <c r="B17" s="68">
        <v>176</v>
      </c>
      <c r="C17" s="68">
        <v>187</v>
      </c>
      <c r="D17" s="68">
        <v>451</v>
      </c>
      <c r="E17" s="68">
        <v>36</v>
      </c>
      <c r="F17" s="68">
        <v>855</v>
      </c>
      <c r="G17" s="68">
        <v>1001</v>
      </c>
      <c r="H17" s="68" t="s">
        <v>12</v>
      </c>
      <c r="I17" s="68">
        <v>573</v>
      </c>
      <c r="J17" s="68">
        <v>401</v>
      </c>
      <c r="K17" s="68">
        <v>209</v>
      </c>
      <c r="L17" s="68">
        <v>28</v>
      </c>
      <c r="M17" s="491" t="s">
        <v>12</v>
      </c>
      <c r="N17" s="68">
        <v>85</v>
      </c>
      <c r="O17" s="70" t="s">
        <v>12</v>
      </c>
      <c r="P17" s="70">
        <v>490</v>
      </c>
      <c r="Q17" s="70" t="s">
        <v>12</v>
      </c>
      <c r="R17" s="70">
        <v>69</v>
      </c>
      <c r="S17" s="70">
        <v>29</v>
      </c>
      <c r="T17" s="70">
        <v>1405</v>
      </c>
      <c r="U17" s="70">
        <v>575</v>
      </c>
      <c r="V17" s="70">
        <v>1320</v>
      </c>
      <c r="W17" s="70">
        <v>543</v>
      </c>
      <c r="X17" s="70">
        <v>456</v>
      </c>
      <c r="Y17" s="70">
        <v>456</v>
      </c>
      <c r="Z17" s="70">
        <v>49</v>
      </c>
      <c r="AA17" s="70" t="s">
        <v>12</v>
      </c>
      <c r="AB17" s="68">
        <v>1816</v>
      </c>
      <c r="AC17" s="68">
        <v>272</v>
      </c>
      <c r="AD17" s="68">
        <v>170</v>
      </c>
      <c r="AE17" s="68">
        <v>158</v>
      </c>
      <c r="AF17" s="68">
        <v>232</v>
      </c>
      <c r="AG17" s="68">
        <v>554</v>
      </c>
      <c r="AH17" s="68">
        <v>71</v>
      </c>
      <c r="AI17" s="68">
        <v>1831</v>
      </c>
      <c r="AJ17" s="68">
        <v>186</v>
      </c>
      <c r="AK17" s="68">
        <v>547</v>
      </c>
      <c r="AL17" s="68" t="s">
        <v>12</v>
      </c>
      <c r="AM17" s="109">
        <v>15231</v>
      </c>
      <c r="AN17" s="114"/>
    </row>
    <row r="18" spans="1:40" ht="16" hidden="1" customHeight="1">
      <c r="A18" s="330">
        <v>1994</v>
      </c>
      <c r="B18" s="68">
        <v>241</v>
      </c>
      <c r="C18" s="68">
        <v>184</v>
      </c>
      <c r="D18" s="68">
        <v>548</v>
      </c>
      <c r="E18" s="68">
        <v>116</v>
      </c>
      <c r="F18" s="68">
        <v>357</v>
      </c>
      <c r="G18" s="68">
        <v>1495</v>
      </c>
      <c r="H18" s="68" t="s">
        <v>12</v>
      </c>
      <c r="I18" s="68">
        <v>570</v>
      </c>
      <c r="J18" s="68">
        <v>416</v>
      </c>
      <c r="K18" s="68">
        <v>80</v>
      </c>
      <c r="L18" s="68">
        <v>92</v>
      </c>
      <c r="M18" s="491" t="s">
        <v>12</v>
      </c>
      <c r="N18" s="68">
        <v>97</v>
      </c>
      <c r="O18" s="70" t="s">
        <v>12</v>
      </c>
      <c r="P18" s="70">
        <v>336</v>
      </c>
      <c r="Q18" s="70" t="s">
        <v>12</v>
      </c>
      <c r="R18" s="70">
        <v>90</v>
      </c>
      <c r="S18" s="70">
        <v>23</v>
      </c>
      <c r="T18" s="70">
        <v>1104</v>
      </c>
      <c r="U18" s="70">
        <v>782</v>
      </c>
      <c r="V18" s="70">
        <v>1708</v>
      </c>
      <c r="W18" s="70">
        <v>970</v>
      </c>
      <c r="X18" s="70">
        <v>305</v>
      </c>
      <c r="Y18" s="70">
        <v>568</v>
      </c>
      <c r="Z18" s="70">
        <v>40</v>
      </c>
      <c r="AA18" s="70" t="s">
        <v>12</v>
      </c>
      <c r="AB18" s="68">
        <v>2383</v>
      </c>
      <c r="AC18" s="68">
        <v>48</v>
      </c>
      <c r="AD18" s="68">
        <v>212</v>
      </c>
      <c r="AE18" s="68">
        <v>167</v>
      </c>
      <c r="AF18" s="68">
        <v>137</v>
      </c>
      <c r="AG18" s="68">
        <v>753</v>
      </c>
      <c r="AH18" s="68">
        <v>10</v>
      </c>
      <c r="AI18" s="68">
        <v>1528</v>
      </c>
      <c r="AJ18" s="68">
        <v>355</v>
      </c>
      <c r="AK18" s="68">
        <v>1057</v>
      </c>
      <c r="AL18" s="68" t="s">
        <v>12</v>
      </c>
      <c r="AM18" s="109">
        <v>16772</v>
      </c>
      <c r="AN18" s="114"/>
    </row>
    <row r="19" spans="1:40" ht="16" hidden="1" customHeight="1">
      <c r="A19" s="330">
        <v>1995</v>
      </c>
      <c r="B19" s="68">
        <v>241</v>
      </c>
      <c r="C19" s="68">
        <v>161</v>
      </c>
      <c r="D19" s="68">
        <v>688</v>
      </c>
      <c r="E19" s="68">
        <v>191</v>
      </c>
      <c r="F19" s="68">
        <v>335</v>
      </c>
      <c r="G19" s="68">
        <v>1491</v>
      </c>
      <c r="H19" s="68" t="s">
        <v>12</v>
      </c>
      <c r="I19" s="68">
        <v>553</v>
      </c>
      <c r="J19" s="68">
        <v>804</v>
      </c>
      <c r="K19" s="68">
        <v>372</v>
      </c>
      <c r="L19" s="68">
        <v>79</v>
      </c>
      <c r="M19" s="491" t="s">
        <v>12</v>
      </c>
      <c r="N19" s="68">
        <v>151</v>
      </c>
      <c r="O19" s="70" t="s">
        <v>12</v>
      </c>
      <c r="P19" s="70">
        <v>276</v>
      </c>
      <c r="Q19" s="70" t="s">
        <v>12</v>
      </c>
      <c r="R19" s="70">
        <v>81</v>
      </c>
      <c r="S19" s="70">
        <v>101</v>
      </c>
      <c r="T19" s="70">
        <v>1846</v>
      </c>
      <c r="U19" s="70">
        <v>588</v>
      </c>
      <c r="V19" s="70">
        <v>1943</v>
      </c>
      <c r="W19" s="70">
        <v>643</v>
      </c>
      <c r="X19" s="70">
        <v>389</v>
      </c>
      <c r="Y19" s="70">
        <v>581</v>
      </c>
      <c r="Z19" s="70">
        <v>16</v>
      </c>
      <c r="AA19" s="70" t="s">
        <v>12</v>
      </c>
      <c r="AB19" s="68">
        <v>1885</v>
      </c>
      <c r="AC19" s="68">
        <v>200</v>
      </c>
      <c r="AD19" s="68">
        <v>222</v>
      </c>
      <c r="AE19" s="68">
        <v>222</v>
      </c>
      <c r="AF19" s="68">
        <v>403</v>
      </c>
      <c r="AG19" s="68">
        <v>599</v>
      </c>
      <c r="AH19" s="68">
        <v>12</v>
      </c>
      <c r="AI19" s="68">
        <v>1674</v>
      </c>
      <c r="AJ19" s="68">
        <v>443</v>
      </c>
      <c r="AK19" s="68">
        <v>899</v>
      </c>
      <c r="AL19" s="68" t="s">
        <v>12</v>
      </c>
      <c r="AM19" s="109">
        <v>18089</v>
      </c>
      <c r="AN19" s="114"/>
    </row>
    <row r="20" spans="1:40" ht="16" hidden="1" customHeight="1">
      <c r="A20" s="330">
        <v>1996</v>
      </c>
      <c r="B20" s="68">
        <v>200</v>
      </c>
      <c r="C20" s="68">
        <v>152</v>
      </c>
      <c r="D20" s="68">
        <v>1071</v>
      </c>
      <c r="E20" s="68">
        <v>233</v>
      </c>
      <c r="F20" s="68">
        <v>352</v>
      </c>
      <c r="G20" s="68">
        <v>1069</v>
      </c>
      <c r="H20" s="68" t="s">
        <v>12</v>
      </c>
      <c r="I20" s="68">
        <v>320</v>
      </c>
      <c r="J20" s="68">
        <v>484</v>
      </c>
      <c r="K20" s="68">
        <v>528</v>
      </c>
      <c r="L20" s="68">
        <v>64</v>
      </c>
      <c r="M20" s="491" t="s">
        <v>12</v>
      </c>
      <c r="N20" s="68">
        <v>152</v>
      </c>
      <c r="O20" s="70" t="s">
        <v>12</v>
      </c>
      <c r="P20" s="70">
        <v>304</v>
      </c>
      <c r="Q20" s="70" t="s">
        <v>12</v>
      </c>
      <c r="R20" s="70">
        <v>89</v>
      </c>
      <c r="S20" s="70">
        <v>334</v>
      </c>
      <c r="T20" s="70">
        <v>2357</v>
      </c>
      <c r="U20" s="70">
        <v>579</v>
      </c>
      <c r="V20" s="70">
        <v>2005</v>
      </c>
      <c r="W20" s="70">
        <v>855</v>
      </c>
      <c r="X20" s="70">
        <v>460</v>
      </c>
      <c r="Y20" s="70">
        <v>672</v>
      </c>
      <c r="Z20" s="70">
        <v>117</v>
      </c>
      <c r="AA20" s="70" t="s">
        <v>12</v>
      </c>
      <c r="AB20" s="68">
        <v>1839</v>
      </c>
      <c r="AC20" s="68">
        <v>167</v>
      </c>
      <c r="AD20" s="68">
        <v>292</v>
      </c>
      <c r="AE20" s="68">
        <v>1471</v>
      </c>
      <c r="AF20" s="68">
        <v>386</v>
      </c>
      <c r="AG20" s="68">
        <v>621</v>
      </c>
      <c r="AH20" s="68">
        <v>58</v>
      </c>
      <c r="AI20" s="68">
        <v>1438</v>
      </c>
      <c r="AJ20" s="68">
        <v>508</v>
      </c>
      <c r="AK20" s="68">
        <v>959</v>
      </c>
      <c r="AL20" s="68" t="s">
        <v>12</v>
      </c>
      <c r="AM20" s="109">
        <v>20136</v>
      </c>
      <c r="AN20" s="114"/>
    </row>
    <row r="21" spans="1:40" ht="16" hidden="1" customHeight="1">
      <c r="A21" s="330">
        <v>1997</v>
      </c>
      <c r="B21" s="68">
        <v>370</v>
      </c>
      <c r="C21" s="68">
        <v>61</v>
      </c>
      <c r="D21" s="68">
        <v>585</v>
      </c>
      <c r="E21" s="68">
        <v>106</v>
      </c>
      <c r="F21" s="68">
        <v>666</v>
      </c>
      <c r="G21" s="68">
        <v>438</v>
      </c>
      <c r="H21" s="68">
        <v>2</v>
      </c>
      <c r="I21" s="68">
        <v>765</v>
      </c>
      <c r="J21" s="68">
        <v>544</v>
      </c>
      <c r="K21" s="68">
        <v>635</v>
      </c>
      <c r="L21" s="68">
        <v>55</v>
      </c>
      <c r="M21" s="491">
        <v>107</v>
      </c>
      <c r="N21" s="68">
        <v>171</v>
      </c>
      <c r="O21" s="70">
        <v>60</v>
      </c>
      <c r="P21" s="70">
        <v>230</v>
      </c>
      <c r="Q21" s="70">
        <v>525</v>
      </c>
      <c r="R21" s="70">
        <v>193</v>
      </c>
      <c r="S21" s="70">
        <v>213</v>
      </c>
      <c r="T21" s="70">
        <v>1410</v>
      </c>
      <c r="U21" s="70">
        <v>530</v>
      </c>
      <c r="V21" s="70">
        <v>1229</v>
      </c>
      <c r="W21" s="70">
        <v>865</v>
      </c>
      <c r="X21" s="70">
        <v>681</v>
      </c>
      <c r="Y21" s="70">
        <v>656</v>
      </c>
      <c r="Z21" s="70">
        <v>463</v>
      </c>
      <c r="AA21" s="70">
        <v>290</v>
      </c>
      <c r="AB21" s="68">
        <v>1541</v>
      </c>
      <c r="AC21" s="68">
        <v>308</v>
      </c>
      <c r="AD21" s="68">
        <v>198</v>
      </c>
      <c r="AE21" s="68">
        <v>190</v>
      </c>
      <c r="AF21" s="68">
        <v>649</v>
      </c>
      <c r="AG21" s="68">
        <v>875</v>
      </c>
      <c r="AH21" s="68">
        <v>59</v>
      </c>
      <c r="AI21" s="68">
        <v>853</v>
      </c>
      <c r="AJ21" s="68">
        <v>397</v>
      </c>
      <c r="AK21" s="68">
        <v>669</v>
      </c>
      <c r="AL21" s="68">
        <v>250</v>
      </c>
      <c r="AM21" s="109">
        <v>17839</v>
      </c>
      <c r="AN21" s="114"/>
    </row>
    <row r="22" spans="1:40" ht="16" hidden="1" customHeight="1">
      <c r="A22" s="330">
        <v>1998</v>
      </c>
      <c r="B22" s="68">
        <v>506</v>
      </c>
      <c r="C22" s="68">
        <v>110</v>
      </c>
      <c r="D22" s="68">
        <v>440</v>
      </c>
      <c r="E22" s="68">
        <v>253</v>
      </c>
      <c r="F22" s="68">
        <v>478</v>
      </c>
      <c r="G22" s="68">
        <v>222</v>
      </c>
      <c r="H22" s="68">
        <v>8</v>
      </c>
      <c r="I22" s="68">
        <v>430</v>
      </c>
      <c r="J22" s="68">
        <v>61</v>
      </c>
      <c r="K22" s="68">
        <v>199</v>
      </c>
      <c r="L22" s="68">
        <v>5</v>
      </c>
      <c r="M22" s="491">
        <v>105</v>
      </c>
      <c r="N22" s="68">
        <v>140</v>
      </c>
      <c r="O22" s="70">
        <v>97</v>
      </c>
      <c r="P22" s="70">
        <v>203</v>
      </c>
      <c r="Q22" s="70">
        <v>72</v>
      </c>
      <c r="R22" s="70">
        <v>239</v>
      </c>
      <c r="S22" s="70">
        <v>127</v>
      </c>
      <c r="T22" s="70">
        <v>1370</v>
      </c>
      <c r="U22" s="70">
        <v>451</v>
      </c>
      <c r="V22" s="70">
        <v>1630</v>
      </c>
      <c r="W22" s="70">
        <v>541</v>
      </c>
      <c r="X22" s="70">
        <v>666</v>
      </c>
      <c r="Y22" s="70">
        <v>469</v>
      </c>
      <c r="Z22" s="70">
        <v>455</v>
      </c>
      <c r="AA22" s="70">
        <v>281</v>
      </c>
      <c r="AB22" s="68">
        <v>1733</v>
      </c>
      <c r="AC22" s="68">
        <v>383</v>
      </c>
      <c r="AD22" s="68">
        <v>187</v>
      </c>
      <c r="AE22" s="68">
        <v>92</v>
      </c>
      <c r="AF22" s="68">
        <v>319</v>
      </c>
      <c r="AG22" s="68">
        <v>490</v>
      </c>
      <c r="AH22" s="68">
        <v>135</v>
      </c>
      <c r="AI22" s="68">
        <v>1104</v>
      </c>
      <c r="AJ22" s="68">
        <v>319</v>
      </c>
      <c r="AK22" s="68">
        <v>8</v>
      </c>
      <c r="AL22" s="68">
        <v>308</v>
      </c>
      <c r="AM22" s="109">
        <v>14636</v>
      </c>
      <c r="AN22" s="114"/>
    </row>
    <row r="23" spans="1:40" ht="16" hidden="1" customHeight="1">
      <c r="A23" s="330">
        <v>1999</v>
      </c>
      <c r="B23" s="68">
        <v>520</v>
      </c>
      <c r="C23" s="68">
        <v>94</v>
      </c>
      <c r="D23" s="68">
        <v>280</v>
      </c>
      <c r="E23" s="68">
        <v>424</v>
      </c>
      <c r="F23" s="68">
        <v>388</v>
      </c>
      <c r="G23" s="68">
        <v>316</v>
      </c>
      <c r="H23" s="68">
        <v>20</v>
      </c>
      <c r="I23" s="68">
        <v>740</v>
      </c>
      <c r="J23" s="68">
        <v>107</v>
      </c>
      <c r="K23" s="68">
        <v>224</v>
      </c>
      <c r="L23" s="68">
        <v>37</v>
      </c>
      <c r="M23" s="491">
        <v>81</v>
      </c>
      <c r="N23" s="68">
        <v>96</v>
      </c>
      <c r="O23" s="70">
        <v>109</v>
      </c>
      <c r="P23" s="70">
        <v>132</v>
      </c>
      <c r="Q23" s="70">
        <v>120</v>
      </c>
      <c r="R23" s="70">
        <v>200</v>
      </c>
      <c r="S23" s="70">
        <v>12</v>
      </c>
      <c r="T23" s="70">
        <v>774</v>
      </c>
      <c r="U23" s="70">
        <v>744</v>
      </c>
      <c r="V23" s="70">
        <v>1398</v>
      </c>
      <c r="W23" s="70">
        <v>789</v>
      </c>
      <c r="X23" s="70">
        <v>397</v>
      </c>
      <c r="Y23" s="70">
        <v>248</v>
      </c>
      <c r="Z23" s="70">
        <v>519</v>
      </c>
      <c r="AA23" s="70">
        <v>33</v>
      </c>
      <c r="AB23" s="68">
        <v>858</v>
      </c>
      <c r="AC23" s="68">
        <v>305</v>
      </c>
      <c r="AD23" s="68">
        <v>150</v>
      </c>
      <c r="AE23" s="68">
        <v>173</v>
      </c>
      <c r="AF23" s="68">
        <v>393</v>
      </c>
      <c r="AG23" s="68">
        <v>330</v>
      </c>
      <c r="AH23" s="68">
        <v>146</v>
      </c>
      <c r="AI23" s="68">
        <v>1079</v>
      </c>
      <c r="AJ23" s="68">
        <v>238</v>
      </c>
      <c r="AK23" s="68">
        <v>119</v>
      </c>
      <c r="AL23" s="68">
        <v>286</v>
      </c>
      <c r="AM23" s="109">
        <v>12879</v>
      </c>
      <c r="AN23" s="114"/>
    </row>
    <row r="24" spans="1:40" ht="19.5" customHeight="1">
      <c r="A24" s="330">
        <v>2000</v>
      </c>
      <c r="B24" s="68">
        <v>490</v>
      </c>
      <c r="C24" s="68">
        <v>719</v>
      </c>
      <c r="D24" s="68">
        <v>313</v>
      </c>
      <c r="E24" s="68">
        <v>464</v>
      </c>
      <c r="F24" s="68">
        <v>761</v>
      </c>
      <c r="G24" s="68">
        <v>499</v>
      </c>
      <c r="H24" s="68">
        <v>74</v>
      </c>
      <c r="I24" s="68">
        <v>1826</v>
      </c>
      <c r="J24" s="68">
        <v>81</v>
      </c>
      <c r="K24" s="68">
        <v>200</v>
      </c>
      <c r="L24" s="68">
        <v>76</v>
      </c>
      <c r="M24" s="491">
        <v>283</v>
      </c>
      <c r="N24" s="496">
        <v>43</v>
      </c>
      <c r="O24" s="497">
        <v>3</v>
      </c>
      <c r="P24" s="497">
        <v>132</v>
      </c>
      <c r="Q24" s="497">
        <v>203</v>
      </c>
      <c r="R24" s="497">
        <v>7</v>
      </c>
      <c r="S24" s="497">
        <v>212</v>
      </c>
      <c r="T24" s="497">
        <v>956</v>
      </c>
      <c r="U24" s="497">
        <v>429</v>
      </c>
      <c r="V24" s="497">
        <v>1515</v>
      </c>
      <c r="W24" s="497">
        <v>1564</v>
      </c>
      <c r="X24" s="497">
        <v>507</v>
      </c>
      <c r="Y24" s="497">
        <v>660</v>
      </c>
      <c r="Z24" s="498">
        <v>1198</v>
      </c>
      <c r="AA24" s="70">
        <v>742</v>
      </c>
      <c r="AB24" s="68">
        <v>972</v>
      </c>
      <c r="AC24" s="68">
        <v>390</v>
      </c>
      <c r="AD24" s="68">
        <v>138</v>
      </c>
      <c r="AE24" s="68">
        <v>317</v>
      </c>
      <c r="AF24" s="68">
        <v>326</v>
      </c>
      <c r="AG24" s="68">
        <v>223</v>
      </c>
      <c r="AH24" s="68">
        <v>51</v>
      </c>
      <c r="AI24" s="68">
        <v>1328</v>
      </c>
      <c r="AJ24" s="68">
        <v>334</v>
      </c>
      <c r="AK24" s="68">
        <v>156</v>
      </c>
      <c r="AL24" s="68">
        <v>1819</v>
      </c>
      <c r="AM24" s="109">
        <v>20011</v>
      </c>
      <c r="AN24" s="114"/>
    </row>
    <row r="25" spans="1:40" ht="19.5" customHeight="1">
      <c r="A25" s="330">
        <v>2001</v>
      </c>
      <c r="B25" s="68">
        <v>1289</v>
      </c>
      <c r="C25" s="68">
        <v>130</v>
      </c>
      <c r="D25" s="68">
        <v>246</v>
      </c>
      <c r="E25" s="68">
        <v>521</v>
      </c>
      <c r="F25" s="68">
        <v>353</v>
      </c>
      <c r="G25" s="68">
        <v>807</v>
      </c>
      <c r="H25" s="68">
        <v>100</v>
      </c>
      <c r="I25" s="68">
        <v>2300</v>
      </c>
      <c r="J25" s="68">
        <v>81</v>
      </c>
      <c r="K25" s="68">
        <v>270</v>
      </c>
      <c r="L25" s="68">
        <v>31</v>
      </c>
      <c r="M25" s="491">
        <v>158</v>
      </c>
      <c r="N25" s="499">
        <v>29</v>
      </c>
      <c r="O25" s="70">
        <v>275</v>
      </c>
      <c r="P25" s="70">
        <v>237</v>
      </c>
      <c r="Q25" s="70">
        <v>116</v>
      </c>
      <c r="R25" s="70">
        <v>454</v>
      </c>
      <c r="S25" s="70">
        <v>177</v>
      </c>
      <c r="T25" s="70">
        <v>1264</v>
      </c>
      <c r="U25" s="70">
        <v>831</v>
      </c>
      <c r="V25" s="70">
        <v>1150</v>
      </c>
      <c r="W25" s="70">
        <v>451</v>
      </c>
      <c r="X25" s="70">
        <v>853</v>
      </c>
      <c r="Y25" s="70">
        <v>2102</v>
      </c>
      <c r="Z25" s="493">
        <v>635</v>
      </c>
      <c r="AA25" s="70">
        <v>211</v>
      </c>
      <c r="AB25" s="68">
        <v>1359</v>
      </c>
      <c r="AC25" s="68">
        <v>241</v>
      </c>
      <c r="AD25" s="68">
        <v>332</v>
      </c>
      <c r="AE25" s="68">
        <v>144</v>
      </c>
      <c r="AF25" s="68">
        <v>249</v>
      </c>
      <c r="AG25" s="68">
        <v>773</v>
      </c>
      <c r="AH25" s="68">
        <v>340</v>
      </c>
      <c r="AI25" s="68">
        <v>892</v>
      </c>
      <c r="AJ25" s="68">
        <v>394</v>
      </c>
      <c r="AK25" s="68" t="s">
        <v>12</v>
      </c>
      <c r="AL25" s="68">
        <v>150</v>
      </c>
      <c r="AM25" s="109">
        <v>19945</v>
      </c>
      <c r="AN25" s="114"/>
    </row>
    <row r="26" spans="1:40" ht="19.5" customHeight="1">
      <c r="A26" s="330">
        <v>2002</v>
      </c>
      <c r="B26" s="68">
        <v>1142</v>
      </c>
      <c r="C26" s="68">
        <v>292</v>
      </c>
      <c r="D26" s="68">
        <v>323</v>
      </c>
      <c r="E26" s="68">
        <v>604</v>
      </c>
      <c r="F26" s="68">
        <v>159</v>
      </c>
      <c r="G26" s="68">
        <v>815</v>
      </c>
      <c r="H26" s="492">
        <v>130</v>
      </c>
      <c r="I26" s="68">
        <v>1387</v>
      </c>
      <c r="J26" s="68">
        <v>548</v>
      </c>
      <c r="K26" s="68">
        <v>410</v>
      </c>
      <c r="L26" s="68">
        <v>19</v>
      </c>
      <c r="M26" s="491">
        <v>214</v>
      </c>
      <c r="N26" s="499">
        <v>202</v>
      </c>
      <c r="O26" s="70">
        <v>187</v>
      </c>
      <c r="P26" s="70">
        <v>291</v>
      </c>
      <c r="Q26" s="70">
        <v>81</v>
      </c>
      <c r="R26" s="70">
        <v>99</v>
      </c>
      <c r="S26" s="70">
        <v>704</v>
      </c>
      <c r="T26" s="70">
        <v>904</v>
      </c>
      <c r="U26" s="70">
        <v>2104</v>
      </c>
      <c r="V26" s="70">
        <v>2345</v>
      </c>
      <c r="W26" s="70">
        <v>368</v>
      </c>
      <c r="X26" s="70">
        <v>761</v>
      </c>
      <c r="Y26" s="70">
        <v>2559</v>
      </c>
      <c r="Z26" s="493">
        <v>532</v>
      </c>
      <c r="AA26" s="70">
        <v>719</v>
      </c>
      <c r="AB26" s="68">
        <v>1109</v>
      </c>
      <c r="AC26" s="68">
        <v>310</v>
      </c>
      <c r="AD26" s="68">
        <v>293</v>
      </c>
      <c r="AE26" s="68">
        <v>117</v>
      </c>
      <c r="AF26" s="68">
        <v>370</v>
      </c>
      <c r="AG26" s="68">
        <v>694</v>
      </c>
      <c r="AH26" s="68">
        <v>152</v>
      </c>
      <c r="AI26" s="68">
        <v>1397</v>
      </c>
      <c r="AJ26" s="68">
        <v>292</v>
      </c>
      <c r="AK26" s="68">
        <v>551</v>
      </c>
      <c r="AL26" s="68">
        <v>497</v>
      </c>
      <c r="AM26" s="109">
        <v>23681</v>
      </c>
      <c r="AN26" s="114"/>
    </row>
    <row r="27" spans="1:40" ht="19.5" customHeight="1">
      <c r="A27" s="330">
        <v>2003</v>
      </c>
      <c r="B27" s="68">
        <v>0</v>
      </c>
      <c r="C27" s="68">
        <v>234</v>
      </c>
      <c r="D27" s="68">
        <v>372</v>
      </c>
      <c r="E27" s="68">
        <v>616</v>
      </c>
      <c r="F27" s="68">
        <v>241</v>
      </c>
      <c r="G27" s="68">
        <v>357</v>
      </c>
      <c r="H27" s="68">
        <v>0</v>
      </c>
      <c r="I27" s="68">
        <v>2865</v>
      </c>
      <c r="J27" s="68">
        <v>1180</v>
      </c>
      <c r="K27" s="68">
        <v>489</v>
      </c>
      <c r="L27" s="68">
        <v>54</v>
      </c>
      <c r="M27" s="491">
        <v>199</v>
      </c>
      <c r="N27" s="499">
        <v>116</v>
      </c>
      <c r="O27" s="70">
        <v>384</v>
      </c>
      <c r="P27" s="70">
        <v>337</v>
      </c>
      <c r="Q27" s="70">
        <v>146</v>
      </c>
      <c r="R27" s="70">
        <v>367</v>
      </c>
      <c r="S27" s="70">
        <v>655</v>
      </c>
      <c r="T27" s="70">
        <v>336</v>
      </c>
      <c r="U27" s="70">
        <v>1320</v>
      </c>
      <c r="V27" s="70">
        <v>2548</v>
      </c>
      <c r="W27" s="70">
        <v>1154</v>
      </c>
      <c r="X27" s="70">
        <v>893</v>
      </c>
      <c r="Y27" s="70">
        <v>1232</v>
      </c>
      <c r="Z27" s="493">
        <v>592</v>
      </c>
      <c r="AA27" s="70">
        <v>953</v>
      </c>
      <c r="AB27" s="68">
        <v>803</v>
      </c>
      <c r="AC27" s="68">
        <v>402</v>
      </c>
      <c r="AD27" s="68">
        <v>492</v>
      </c>
      <c r="AE27" s="68">
        <v>252</v>
      </c>
      <c r="AF27" s="68">
        <v>553</v>
      </c>
      <c r="AG27" s="68">
        <v>623</v>
      </c>
      <c r="AH27" s="68">
        <v>292</v>
      </c>
      <c r="AI27" s="68">
        <v>749</v>
      </c>
      <c r="AJ27" s="68">
        <v>788</v>
      </c>
      <c r="AK27" s="68">
        <v>835</v>
      </c>
      <c r="AL27" s="68">
        <v>874</v>
      </c>
      <c r="AM27" s="109">
        <v>24303</v>
      </c>
      <c r="AN27" s="114"/>
    </row>
    <row r="28" spans="1:40" ht="19.5" customHeight="1">
      <c r="A28" s="330">
        <v>2004</v>
      </c>
      <c r="B28" s="68">
        <v>1126</v>
      </c>
      <c r="C28" s="68">
        <v>327</v>
      </c>
      <c r="D28" s="68">
        <v>47</v>
      </c>
      <c r="E28" s="68">
        <v>560</v>
      </c>
      <c r="F28" s="68">
        <v>100</v>
      </c>
      <c r="G28" s="68">
        <v>686</v>
      </c>
      <c r="H28" s="68">
        <v>0</v>
      </c>
      <c r="I28" s="68">
        <v>2538</v>
      </c>
      <c r="J28" s="68">
        <v>1736</v>
      </c>
      <c r="K28" s="68">
        <v>574</v>
      </c>
      <c r="L28" s="68">
        <v>28</v>
      </c>
      <c r="M28" s="491">
        <v>122</v>
      </c>
      <c r="N28" s="499">
        <v>211</v>
      </c>
      <c r="O28" s="70">
        <v>289</v>
      </c>
      <c r="P28" s="70">
        <v>236</v>
      </c>
      <c r="Q28" s="70">
        <v>153</v>
      </c>
      <c r="R28" s="70">
        <v>533</v>
      </c>
      <c r="S28" s="70">
        <v>1370</v>
      </c>
      <c r="T28" s="70">
        <v>648</v>
      </c>
      <c r="U28" s="70">
        <v>1640</v>
      </c>
      <c r="V28" s="70">
        <v>4223</v>
      </c>
      <c r="W28" s="70">
        <v>2854</v>
      </c>
      <c r="X28" s="70">
        <v>1890</v>
      </c>
      <c r="Y28" s="70">
        <v>2238</v>
      </c>
      <c r="Z28" s="493">
        <v>382</v>
      </c>
      <c r="AA28" s="70">
        <v>1325</v>
      </c>
      <c r="AB28" s="68">
        <v>1978</v>
      </c>
      <c r="AC28" s="68">
        <v>484</v>
      </c>
      <c r="AD28" s="68">
        <v>436</v>
      </c>
      <c r="AE28" s="68">
        <v>105</v>
      </c>
      <c r="AF28" s="68">
        <v>593</v>
      </c>
      <c r="AG28" s="68">
        <v>726</v>
      </c>
      <c r="AH28" s="68">
        <v>35</v>
      </c>
      <c r="AI28" s="68">
        <v>2034</v>
      </c>
      <c r="AJ28" s="68">
        <v>793</v>
      </c>
      <c r="AK28" s="68">
        <v>400</v>
      </c>
      <c r="AL28" s="68">
        <v>372</v>
      </c>
      <c r="AM28" s="109">
        <v>33792</v>
      </c>
      <c r="AN28" s="114"/>
    </row>
    <row r="29" spans="1:40" ht="19.5" customHeight="1">
      <c r="A29" s="330">
        <v>2005</v>
      </c>
      <c r="B29" s="68">
        <v>103</v>
      </c>
      <c r="C29" s="68">
        <v>263</v>
      </c>
      <c r="D29" s="68">
        <v>1097</v>
      </c>
      <c r="E29" s="68">
        <v>519</v>
      </c>
      <c r="F29" s="68">
        <v>324</v>
      </c>
      <c r="G29" s="68">
        <v>578</v>
      </c>
      <c r="H29" s="68">
        <v>98</v>
      </c>
      <c r="I29" s="68">
        <v>2100</v>
      </c>
      <c r="J29" s="68">
        <v>2338</v>
      </c>
      <c r="K29" s="68">
        <v>720</v>
      </c>
      <c r="L29" s="68">
        <v>128</v>
      </c>
      <c r="M29" s="491">
        <v>229</v>
      </c>
      <c r="N29" s="499">
        <v>741</v>
      </c>
      <c r="O29" s="70">
        <v>242</v>
      </c>
      <c r="P29" s="70">
        <v>563</v>
      </c>
      <c r="Q29" s="70">
        <v>286</v>
      </c>
      <c r="R29" s="70">
        <v>325</v>
      </c>
      <c r="S29" s="70">
        <v>4688</v>
      </c>
      <c r="T29" s="70">
        <v>807</v>
      </c>
      <c r="U29" s="70">
        <v>1404</v>
      </c>
      <c r="V29" s="70">
        <v>9094</v>
      </c>
      <c r="W29" s="70">
        <v>2226</v>
      </c>
      <c r="X29" s="70">
        <v>1972</v>
      </c>
      <c r="Y29" s="70">
        <v>3729</v>
      </c>
      <c r="Z29" s="493">
        <v>804</v>
      </c>
      <c r="AA29" s="70">
        <v>610</v>
      </c>
      <c r="AB29" s="492">
        <v>1754</v>
      </c>
      <c r="AC29" s="492">
        <v>570</v>
      </c>
      <c r="AD29" s="492">
        <v>812</v>
      </c>
      <c r="AE29" s="492">
        <v>452</v>
      </c>
      <c r="AF29" s="492">
        <v>667</v>
      </c>
      <c r="AG29" s="492">
        <v>1231</v>
      </c>
      <c r="AH29" s="492">
        <v>726</v>
      </c>
      <c r="AI29" s="492">
        <v>2127</v>
      </c>
      <c r="AJ29" s="492">
        <v>1202</v>
      </c>
      <c r="AK29" s="492">
        <v>369</v>
      </c>
      <c r="AL29" s="492">
        <v>343</v>
      </c>
      <c r="AM29" s="109">
        <v>46241</v>
      </c>
      <c r="AN29" s="114"/>
    </row>
    <row r="30" spans="1:40" ht="19.5" customHeight="1">
      <c r="A30" s="330">
        <v>2006</v>
      </c>
      <c r="B30" s="68">
        <v>487</v>
      </c>
      <c r="C30" s="68">
        <v>463</v>
      </c>
      <c r="D30" s="68">
        <v>1715</v>
      </c>
      <c r="E30" s="68">
        <v>218</v>
      </c>
      <c r="F30" s="68">
        <v>336</v>
      </c>
      <c r="G30" s="68">
        <v>962</v>
      </c>
      <c r="H30" s="68">
        <v>131</v>
      </c>
      <c r="I30" s="68">
        <v>343</v>
      </c>
      <c r="J30" s="68">
        <v>2637</v>
      </c>
      <c r="K30" s="68">
        <v>441</v>
      </c>
      <c r="L30" s="68">
        <v>31</v>
      </c>
      <c r="M30" s="491">
        <v>130</v>
      </c>
      <c r="N30" s="499">
        <v>176</v>
      </c>
      <c r="O30" s="70">
        <v>206</v>
      </c>
      <c r="P30" s="70">
        <v>328</v>
      </c>
      <c r="Q30" s="70">
        <v>2546</v>
      </c>
      <c r="R30" s="70">
        <v>656</v>
      </c>
      <c r="S30" s="70">
        <v>2766</v>
      </c>
      <c r="T30" s="70">
        <v>341</v>
      </c>
      <c r="U30" s="70">
        <v>1647</v>
      </c>
      <c r="V30" s="70">
        <v>5311</v>
      </c>
      <c r="W30" s="70">
        <v>2272</v>
      </c>
      <c r="X30" s="70">
        <v>3532</v>
      </c>
      <c r="Y30" s="70">
        <v>1347</v>
      </c>
      <c r="Z30" s="493">
        <v>592</v>
      </c>
      <c r="AA30" s="70">
        <v>1099</v>
      </c>
      <c r="AB30" s="68">
        <v>1254</v>
      </c>
      <c r="AC30" s="68">
        <v>822</v>
      </c>
      <c r="AD30" s="68">
        <v>738</v>
      </c>
      <c r="AE30" s="68">
        <v>277</v>
      </c>
      <c r="AF30" s="68">
        <v>742</v>
      </c>
      <c r="AG30" s="68">
        <v>736</v>
      </c>
      <c r="AH30" s="68">
        <v>854</v>
      </c>
      <c r="AI30" s="68">
        <v>1705</v>
      </c>
      <c r="AJ30" s="68">
        <v>1052</v>
      </c>
      <c r="AK30" s="68">
        <v>487</v>
      </c>
      <c r="AL30" s="68">
        <v>3571</v>
      </c>
      <c r="AM30" s="109">
        <v>42951</v>
      </c>
      <c r="AN30" s="114"/>
    </row>
    <row r="31" spans="1:40" ht="19.5" customHeight="1">
      <c r="A31" s="330">
        <v>2007</v>
      </c>
      <c r="B31" s="68">
        <v>1</v>
      </c>
      <c r="C31" s="68">
        <v>509</v>
      </c>
      <c r="D31" s="68">
        <v>2476</v>
      </c>
      <c r="E31" s="68">
        <v>343</v>
      </c>
      <c r="F31" s="68">
        <v>303</v>
      </c>
      <c r="G31" s="68">
        <v>427</v>
      </c>
      <c r="H31" s="68">
        <v>64</v>
      </c>
      <c r="I31" s="68">
        <v>1508</v>
      </c>
      <c r="J31" s="68">
        <v>990</v>
      </c>
      <c r="K31" s="68">
        <v>2150</v>
      </c>
      <c r="L31" s="68">
        <v>260</v>
      </c>
      <c r="M31" s="491">
        <v>77</v>
      </c>
      <c r="N31" s="499">
        <v>503</v>
      </c>
      <c r="O31" s="70">
        <v>62</v>
      </c>
      <c r="P31" s="70">
        <v>431</v>
      </c>
      <c r="Q31" s="70">
        <v>524</v>
      </c>
      <c r="R31" s="70">
        <v>798</v>
      </c>
      <c r="S31" s="70">
        <v>3080</v>
      </c>
      <c r="T31" s="70">
        <v>398</v>
      </c>
      <c r="U31" s="70">
        <v>912</v>
      </c>
      <c r="V31" s="70">
        <v>3755</v>
      </c>
      <c r="W31" s="70">
        <v>3892</v>
      </c>
      <c r="X31" s="70">
        <v>1249</v>
      </c>
      <c r="Y31" s="70">
        <v>4720</v>
      </c>
      <c r="Z31" s="493">
        <v>663</v>
      </c>
      <c r="AA31" s="70">
        <v>0</v>
      </c>
      <c r="AB31" s="68">
        <v>935</v>
      </c>
      <c r="AC31" s="68">
        <v>542</v>
      </c>
      <c r="AD31" s="68">
        <v>553</v>
      </c>
      <c r="AE31" s="68">
        <v>878</v>
      </c>
      <c r="AF31" s="68">
        <v>473</v>
      </c>
      <c r="AG31" s="68">
        <v>717</v>
      </c>
      <c r="AH31" s="68">
        <v>167</v>
      </c>
      <c r="AI31" s="68">
        <v>1615</v>
      </c>
      <c r="AJ31" s="68">
        <v>1721</v>
      </c>
      <c r="AK31" s="68">
        <v>754</v>
      </c>
      <c r="AL31" s="68">
        <v>4783</v>
      </c>
      <c r="AM31" s="109">
        <v>43233</v>
      </c>
      <c r="AN31" s="114"/>
    </row>
    <row r="32" spans="1:40" ht="19.5" customHeight="1">
      <c r="A32" s="330">
        <v>2008</v>
      </c>
      <c r="B32" s="68">
        <v>119</v>
      </c>
      <c r="C32" s="68">
        <v>813</v>
      </c>
      <c r="D32" s="68">
        <v>2177</v>
      </c>
      <c r="E32" s="68">
        <v>245</v>
      </c>
      <c r="F32" s="68">
        <v>493</v>
      </c>
      <c r="G32" s="68">
        <v>863</v>
      </c>
      <c r="H32" s="68">
        <v>140</v>
      </c>
      <c r="I32" s="68">
        <v>6452</v>
      </c>
      <c r="J32" s="68">
        <v>2015</v>
      </c>
      <c r="K32" s="68">
        <v>1024</v>
      </c>
      <c r="L32" s="68">
        <v>635</v>
      </c>
      <c r="M32" s="491">
        <v>58</v>
      </c>
      <c r="N32" s="499">
        <v>474</v>
      </c>
      <c r="O32" s="70">
        <v>49</v>
      </c>
      <c r="P32" s="70">
        <v>285</v>
      </c>
      <c r="Q32" s="70">
        <v>839</v>
      </c>
      <c r="R32" s="70">
        <v>352</v>
      </c>
      <c r="S32" s="70">
        <v>4076</v>
      </c>
      <c r="T32" s="70">
        <v>491</v>
      </c>
      <c r="U32" s="70">
        <v>56</v>
      </c>
      <c r="V32" s="70">
        <v>6821</v>
      </c>
      <c r="W32" s="70">
        <v>650</v>
      </c>
      <c r="X32" s="70">
        <v>552</v>
      </c>
      <c r="Y32" s="70">
        <v>1947</v>
      </c>
      <c r="Z32" s="493">
        <v>1258</v>
      </c>
      <c r="AA32" s="70">
        <v>38</v>
      </c>
      <c r="AB32" s="69">
        <v>1076</v>
      </c>
      <c r="AC32" s="69">
        <v>1040</v>
      </c>
      <c r="AD32" s="69">
        <v>159</v>
      </c>
      <c r="AE32" s="69">
        <v>421</v>
      </c>
      <c r="AF32" s="69">
        <v>983</v>
      </c>
      <c r="AG32" s="69">
        <v>722</v>
      </c>
      <c r="AH32" s="69">
        <v>179</v>
      </c>
      <c r="AI32" s="69">
        <v>3490</v>
      </c>
      <c r="AJ32" s="69">
        <v>986</v>
      </c>
      <c r="AK32" s="69">
        <v>1337</v>
      </c>
      <c r="AL32" s="69">
        <v>9472</v>
      </c>
      <c r="AM32" s="110">
        <v>52787</v>
      </c>
      <c r="AN32" s="114"/>
    </row>
    <row r="33" spans="1:40" ht="19.5" customHeight="1">
      <c r="A33" s="330">
        <v>2009</v>
      </c>
      <c r="B33" s="68">
        <v>120</v>
      </c>
      <c r="C33" s="68">
        <v>730</v>
      </c>
      <c r="D33" s="68">
        <v>2714</v>
      </c>
      <c r="E33" s="68">
        <v>531</v>
      </c>
      <c r="F33" s="68">
        <v>969</v>
      </c>
      <c r="G33" s="68">
        <v>1417</v>
      </c>
      <c r="H33" s="68">
        <v>201</v>
      </c>
      <c r="I33" s="68">
        <v>3741</v>
      </c>
      <c r="J33" s="68">
        <v>2129</v>
      </c>
      <c r="K33" s="68">
        <v>715</v>
      </c>
      <c r="L33" s="68">
        <v>6845</v>
      </c>
      <c r="M33" s="491">
        <v>616</v>
      </c>
      <c r="N33" s="499">
        <v>1281</v>
      </c>
      <c r="O33" s="70">
        <v>145</v>
      </c>
      <c r="P33" s="70">
        <v>484</v>
      </c>
      <c r="Q33" s="70">
        <v>1589</v>
      </c>
      <c r="R33" s="70">
        <v>680</v>
      </c>
      <c r="S33" s="70">
        <v>0</v>
      </c>
      <c r="T33" s="70">
        <v>599</v>
      </c>
      <c r="U33" s="70">
        <v>490</v>
      </c>
      <c r="V33" s="70">
        <v>7720</v>
      </c>
      <c r="W33" s="70">
        <v>4246</v>
      </c>
      <c r="X33" s="70">
        <v>596</v>
      </c>
      <c r="Y33" s="70">
        <v>2574</v>
      </c>
      <c r="Z33" s="493">
        <v>813</v>
      </c>
      <c r="AA33" s="70">
        <v>2</v>
      </c>
      <c r="AB33" s="69">
        <v>1138</v>
      </c>
      <c r="AC33" s="69">
        <v>1296</v>
      </c>
      <c r="AD33" s="69">
        <v>186</v>
      </c>
      <c r="AE33" s="69">
        <v>440</v>
      </c>
      <c r="AF33" s="69">
        <v>1448</v>
      </c>
      <c r="AG33" s="69">
        <v>44</v>
      </c>
      <c r="AH33" s="69">
        <v>556</v>
      </c>
      <c r="AI33" s="69">
        <v>5281</v>
      </c>
      <c r="AJ33" s="69">
        <v>286</v>
      </c>
      <c r="AK33" s="69">
        <v>482</v>
      </c>
      <c r="AL33" s="69">
        <v>535</v>
      </c>
      <c r="AM33" s="109">
        <v>53639</v>
      </c>
      <c r="AN33" s="114"/>
    </row>
    <row r="34" spans="1:40" ht="19.5" customHeight="1">
      <c r="A34" s="330">
        <v>2010</v>
      </c>
      <c r="B34" s="68">
        <v>99</v>
      </c>
      <c r="C34" s="68">
        <v>819</v>
      </c>
      <c r="D34" s="68">
        <v>2823</v>
      </c>
      <c r="E34" s="68">
        <v>523</v>
      </c>
      <c r="F34" s="68">
        <v>913</v>
      </c>
      <c r="G34" s="68">
        <v>1063</v>
      </c>
      <c r="H34" s="68">
        <v>113</v>
      </c>
      <c r="I34" s="68">
        <v>1062</v>
      </c>
      <c r="J34" s="68">
        <v>2083</v>
      </c>
      <c r="K34" s="68">
        <v>319</v>
      </c>
      <c r="L34" s="68">
        <v>2993</v>
      </c>
      <c r="M34" s="491">
        <v>23</v>
      </c>
      <c r="N34" s="499">
        <v>881</v>
      </c>
      <c r="O34" s="70">
        <v>191</v>
      </c>
      <c r="P34" s="70">
        <v>444</v>
      </c>
      <c r="Q34" s="70">
        <v>1503</v>
      </c>
      <c r="R34" s="70">
        <v>1139</v>
      </c>
      <c r="S34" s="70">
        <v>2666</v>
      </c>
      <c r="T34" s="70">
        <v>548</v>
      </c>
      <c r="U34" s="70">
        <v>3391</v>
      </c>
      <c r="V34" s="70">
        <v>7375</v>
      </c>
      <c r="W34" s="70">
        <v>5512</v>
      </c>
      <c r="X34" s="70">
        <v>989</v>
      </c>
      <c r="Y34" s="70">
        <v>751</v>
      </c>
      <c r="Z34" s="493">
        <v>1151</v>
      </c>
      <c r="AA34" s="70">
        <v>192</v>
      </c>
      <c r="AB34" s="69">
        <v>743</v>
      </c>
      <c r="AC34" s="69">
        <v>432</v>
      </c>
      <c r="AD34" s="69">
        <v>258</v>
      </c>
      <c r="AE34" s="69">
        <v>274</v>
      </c>
      <c r="AF34" s="69">
        <v>1068</v>
      </c>
      <c r="AG34" s="69">
        <v>541</v>
      </c>
      <c r="AH34" s="69">
        <v>509</v>
      </c>
      <c r="AI34" s="69">
        <v>3623</v>
      </c>
      <c r="AJ34" s="69">
        <v>679</v>
      </c>
      <c r="AK34" s="69">
        <v>2148</v>
      </c>
      <c r="AL34" s="69">
        <v>1051</v>
      </c>
      <c r="AM34" s="110">
        <v>50892</v>
      </c>
      <c r="AN34" s="114"/>
    </row>
    <row r="35" spans="1:40" s="2" customFormat="1" ht="19.5" customHeight="1">
      <c r="A35" s="330">
        <v>2011</v>
      </c>
      <c r="B35" s="68">
        <v>19</v>
      </c>
      <c r="C35" s="68">
        <v>930</v>
      </c>
      <c r="D35" s="68">
        <v>2504</v>
      </c>
      <c r="E35" s="68">
        <v>598</v>
      </c>
      <c r="F35" s="68">
        <v>1113</v>
      </c>
      <c r="G35" s="68">
        <v>861</v>
      </c>
      <c r="H35" s="68">
        <v>124</v>
      </c>
      <c r="I35" s="68">
        <v>708</v>
      </c>
      <c r="J35" s="68">
        <v>1270</v>
      </c>
      <c r="K35" s="68">
        <v>338</v>
      </c>
      <c r="L35" s="68">
        <v>3049</v>
      </c>
      <c r="M35" s="491">
        <v>192</v>
      </c>
      <c r="N35" s="499">
        <v>1165</v>
      </c>
      <c r="O35" s="70">
        <v>200</v>
      </c>
      <c r="P35" s="70">
        <v>254</v>
      </c>
      <c r="Q35" s="70">
        <v>1386</v>
      </c>
      <c r="R35" s="70">
        <v>1177</v>
      </c>
      <c r="S35" s="70">
        <v>4734</v>
      </c>
      <c r="T35" s="70">
        <v>723</v>
      </c>
      <c r="U35" s="70">
        <v>3611</v>
      </c>
      <c r="V35" s="70">
        <v>8420</v>
      </c>
      <c r="W35" s="70">
        <v>5346</v>
      </c>
      <c r="X35" s="70">
        <v>1800</v>
      </c>
      <c r="Y35" s="70">
        <v>919</v>
      </c>
      <c r="Z35" s="493">
        <v>1243</v>
      </c>
      <c r="AA35" s="70">
        <v>60</v>
      </c>
      <c r="AB35" s="69">
        <v>917</v>
      </c>
      <c r="AC35" s="69">
        <v>412</v>
      </c>
      <c r="AD35" s="69">
        <v>190</v>
      </c>
      <c r="AE35" s="69">
        <v>501</v>
      </c>
      <c r="AF35" s="69">
        <v>241</v>
      </c>
      <c r="AG35" s="69">
        <v>1592</v>
      </c>
      <c r="AH35" s="69">
        <v>561</v>
      </c>
      <c r="AI35" s="69">
        <v>2271</v>
      </c>
      <c r="AJ35" s="69">
        <v>753</v>
      </c>
      <c r="AK35" s="69">
        <v>2532</v>
      </c>
      <c r="AL35" s="69">
        <v>3614</v>
      </c>
      <c r="AM35" s="110">
        <v>56328</v>
      </c>
      <c r="AN35" s="114"/>
    </row>
    <row r="36" spans="1:40" ht="19.5" customHeight="1">
      <c r="A36" s="330">
        <v>2012</v>
      </c>
      <c r="B36" s="68">
        <v>1004</v>
      </c>
      <c r="C36" s="68">
        <v>1670</v>
      </c>
      <c r="D36" s="68">
        <v>3831</v>
      </c>
      <c r="E36" s="68">
        <v>397</v>
      </c>
      <c r="F36" s="68">
        <v>781</v>
      </c>
      <c r="G36" s="68">
        <v>286</v>
      </c>
      <c r="H36" s="68">
        <v>105</v>
      </c>
      <c r="I36" s="68">
        <v>793</v>
      </c>
      <c r="J36" s="68">
        <v>730</v>
      </c>
      <c r="K36" s="68">
        <v>420</v>
      </c>
      <c r="L36" s="68">
        <v>3592</v>
      </c>
      <c r="M36" s="491">
        <v>211</v>
      </c>
      <c r="N36" s="499">
        <v>490</v>
      </c>
      <c r="O36" s="70">
        <v>377</v>
      </c>
      <c r="P36" s="70">
        <v>284</v>
      </c>
      <c r="Q36" s="70">
        <v>1779</v>
      </c>
      <c r="R36" s="70">
        <v>1322</v>
      </c>
      <c r="S36" s="70">
        <v>4297</v>
      </c>
      <c r="T36" s="70">
        <v>538</v>
      </c>
      <c r="U36" s="70">
        <v>2295</v>
      </c>
      <c r="V36" s="70">
        <v>6594</v>
      </c>
      <c r="W36" s="70">
        <v>1148</v>
      </c>
      <c r="X36" s="70">
        <v>730</v>
      </c>
      <c r="Y36" s="70">
        <v>423</v>
      </c>
      <c r="Z36" s="493">
        <v>935</v>
      </c>
      <c r="AA36" s="70">
        <v>376</v>
      </c>
      <c r="AB36" s="70">
        <v>1547</v>
      </c>
      <c r="AC36" s="70">
        <v>452</v>
      </c>
      <c r="AD36" s="70">
        <v>424</v>
      </c>
      <c r="AE36" s="70">
        <v>909</v>
      </c>
      <c r="AF36" s="70">
        <v>445</v>
      </c>
      <c r="AG36" s="70">
        <v>1781</v>
      </c>
      <c r="AH36" s="70">
        <v>412</v>
      </c>
      <c r="AI36" s="70">
        <v>2133</v>
      </c>
      <c r="AJ36" s="70">
        <v>1417</v>
      </c>
      <c r="AK36" s="70">
        <v>785</v>
      </c>
      <c r="AL36" s="70">
        <v>3023</v>
      </c>
      <c r="AM36" s="111">
        <v>48736</v>
      </c>
      <c r="AN36" s="114"/>
    </row>
    <row r="37" spans="1:40" s="18" customFormat="1" ht="19.5" customHeight="1">
      <c r="A37" s="330">
        <v>2013</v>
      </c>
      <c r="B37" s="70">
        <v>503</v>
      </c>
      <c r="C37" s="70">
        <v>1377</v>
      </c>
      <c r="D37" s="70">
        <v>4192</v>
      </c>
      <c r="E37" s="70">
        <v>392</v>
      </c>
      <c r="F37" s="70">
        <v>1697</v>
      </c>
      <c r="G37" s="70">
        <v>791</v>
      </c>
      <c r="H37" s="70">
        <v>96</v>
      </c>
      <c r="I37" s="70">
        <v>557</v>
      </c>
      <c r="J37" s="70">
        <v>119</v>
      </c>
      <c r="K37" s="70">
        <v>246</v>
      </c>
      <c r="L37" s="70">
        <v>4016</v>
      </c>
      <c r="M37" s="493">
        <v>433</v>
      </c>
      <c r="N37" s="500">
        <v>9007</v>
      </c>
      <c r="O37" s="70">
        <v>389</v>
      </c>
      <c r="P37" s="70">
        <v>628</v>
      </c>
      <c r="Q37" s="70">
        <v>1664</v>
      </c>
      <c r="R37" s="70">
        <v>1665</v>
      </c>
      <c r="S37" s="70">
        <v>4587</v>
      </c>
      <c r="T37" s="70">
        <v>830</v>
      </c>
      <c r="U37" s="70">
        <v>1586</v>
      </c>
      <c r="V37" s="70">
        <v>4433</v>
      </c>
      <c r="W37" s="70">
        <v>1804</v>
      </c>
      <c r="X37" s="70">
        <v>693</v>
      </c>
      <c r="Y37" s="70">
        <v>933</v>
      </c>
      <c r="Z37" s="493">
        <v>564</v>
      </c>
      <c r="AA37" s="70">
        <v>352</v>
      </c>
      <c r="AB37" s="70">
        <v>1384</v>
      </c>
      <c r="AC37" s="70">
        <v>524</v>
      </c>
      <c r="AD37" s="70">
        <v>429</v>
      </c>
      <c r="AE37" s="70">
        <v>523</v>
      </c>
      <c r="AF37" s="70">
        <v>817</v>
      </c>
      <c r="AG37" s="70">
        <v>840</v>
      </c>
      <c r="AH37" s="70">
        <v>357</v>
      </c>
      <c r="AI37" s="70">
        <v>2589</v>
      </c>
      <c r="AJ37" s="70">
        <v>1856</v>
      </c>
      <c r="AK37" s="70">
        <v>778</v>
      </c>
      <c r="AL37" s="70">
        <v>2626</v>
      </c>
      <c r="AM37" s="111">
        <v>56277</v>
      </c>
      <c r="AN37" s="114"/>
    </row>
    <row r="38" spans="1:40" s="18" customFormat="1" ht="19.5" customHeight="1">
      <c r="A38" s="330">
        <v>2014</v>
      </c>
      <c r="B38" s="70">
        <v>814</v>
      </c>
      <c r="C38" s="70">
        <v>1404</v>
      </c>
      <c r="D38" s="70">
        <v>3072</v>
      </c>
      <c r="E38" s="70">
        <v>440</v>
      </c>
      <c r="F38" s="70">
        <v>1760</v>
      </c>
      <c r="G38" s="70">
        <v>2013</v>
      </c>
      <c r="H38" s="70">
        <v>113</v>
      </c>
      <c r="I38" s="70">
        <v>1373</v>
      </c>
      <c r="J38" s="70">
        <v>332</v>
      </c>
      <c r="K38" s="70">
        <v>328</v>
      </c>
      <c r="L38" s="70">
        <v>11136</v>
      </c>
      <c r="M38" s="493">
        <v>406</v>
      </c>
      <c r="N38" s="500">
        <v>5052</v>
      </c>
      <c r="O38" s="70">
        <v>533</v>
      </c>
      <c r="P38" s="70">
        <v>1016</v>
      </c>
      <c r="Q38" s="70">
        <v>1699</v>
      </c>
      <c r="R38" s="70">
        <v>2254</v>
      </c>
      <c r="S38" s="70">
        <v>4179</v>
      </c>
      <c r="T38" s="70">
        <v>1103</v>
      </c>
      <c r="U38" s="70">
        <v>2232</v>
      </c>
      <c r="V38" s="70">
        <v>4104</v>
      </c>
      <c r="W38" s="70">
        <v>6149</v>
      </c>
      <c r="X38" s="70">
        <v>1524</v>
      </c>
      <c r="Y38" s="70">
        <v>1425</v>
      </c>
      <c r="Z38" s="493">
        <v>642</v>
      </c>
      <c r="AA38" s="70">
        <v>1386</v>
      </c>
      <c r="AB38" s="70">
        <v>1300</v>
      </c>
      <c r="AC38" s="70">
        <v>991</v>
      </c>
      <c r="AD38" s="70">
        <v>651</v>
      </c>
      <c r="AE38" s="70">
        <v>917</v>
      </c>
      <c r="AF38" s="70">
        <v>864</v>
      </c>
      <c r="AG38" s="70">
        <v>1386</v>
      </c>
      <c r="AH38" s="70">
        <v>351</v>
      </c>
      <c r="AI38" s="70">
        <v>3803</v>
      </c>
      <c r="AJ38" s="70">
        <v>2257</v>
      </c>
      <c r="AK38" s="70">
        <v>702</v>
      </c>
      <c r="AL38" s="70">
        <v>2611</v>
      </c>
      <c r="AM38" s="111">
        <v>72322</v>
      </c>
      <c r="AN38" s="114"/>
    </row>
    <row r="39" spans="1:40" s="18" customFormat="1" ht="19.5" customHeight="1">
      <c r="A39" s="330">
        <v>2015</v>
      </c>
      <c r="B39" s="70">
        <v>1012</v>
      </c>
      <c r="C39" s="70">
        <v>830</v>
      </c>
      <c r="D39" s="70">
        <v>2691</v>
      </c>
      <c r="E39" s="70">
        <v>854</v>
      </c>
      <c r="F39" s="70">
        <v>1106</v>
      </c>
      <c r="G39" s="70">
        <v>947</v>
      </c>
      <c r="H39" s="70">
        <v>35</v>
      </c>
      <c r="I39" s="70">
        <v>1318</v>
      </c>
      <c r="J39" s="70">
        <v>105</v>
      </c>
      <c r="K39" s="70">
        <v>714</v>
      </c>
      <c r="L39" s="70">
        <v>3810</v>
      </c>
      <c r="M39" s="493">
        <v>651</v>
      </c>
      <c r="N39" s="500">
        <v>8578</v>
      </c>
      <c r="O39" s="70">
        <v>594</v>
      </c>
      <c r="P39" s="70">
        <v>1282</v>
      </c>
      <c r="Q39" s="70">
        <v>843</v>
      </c>
      <c r="R39" s="70">
        <v>1959</v>
      </c>
      <c r="S39" s="70">
        <v>5216</v>
      </c>
      <c r="T39" s="70">
        <v>1026</v>
      </c>
      <c r="U39" s="70">
        <v>1060</v>
      </c>
      <c r="V39" s="70">
        <v>3519</v>
      </c>
      <c r="W39" s="70">
        <v>1869</v>
      </c>
      <c r="X39" s="70">
        <v>1253</v>
      </c>
      <c r="Y39" s="70">
        <v>1934</v>
      </c>
      <c r="Z39" s="493">
        <v>715</v>
      </c>
      <c r="AA39" s="70">
        <v>1211</v>
      </c>
      <c r="AB39" s="70">
        <v>1586</v>
      </c>
      <c r="AC39" s="70">
        <v>4352</v>
      </c>
      <c r="AD39" s="70">
        <v>3444</v>
      </c>
      <c r="AE39" s="70">
        <v>1429</v>
      </c>
      <c r="AF39" s="70">
        <v>4028</v>
      </c>
      <c r="AG39" s="70">
        <v>487</v>
      </c>
      <c r="AH39" s="70">
        <v>417</v>
      </c>
      <c r="AI39" s="70">
        <v>2969</v>
      </c>
      <c r="AJ39" s="70">
        <v>1422</v>
      </c>
      <c r="AK39" s="70">
        <v>506</v>
      </c>
      <c r="AL39" s="70">
        <v>3664</v>
      </c>
      <c r="AM39" s="111">
        <v>69436</v>
      </c>
      <c r="AN39" s="114"/>
    </row>
    <row r="40" spans="1:40" ht="19.5" customHeight="1">
      <c r="A40" s="330">
        <v>2016</v>
      </c>
      <c r="B40" s="70">
        <v>1323</v>
      </c>
      <c r="C40" s="70">
        <v>824</v>
      </c>
      <c r="D40" s="70">
        <v>2318</v>
      </c>
      <c r="E40" s="70">
        <v>758</v>
      </c>
      <c r="F40" s="70">
        <v>3718</v>
      </c>
      <c r="G40" s="70">
        <v>10</v>
      </c>
      <c r="H40" s="70">
        <v>136</v>
      </c>
      <c r="I40" s="70">
        <v>1197</v>
      </c>
      <c r="J40" s="70">
        <v>140</v>
      </c>
      <c r="K40" s="70">
        <v>869</v>
      </c>
      <c r="L40" s="70">
        <v>2449</v>
      </c>
      <c r="M40" s="493">
        <v>1093</v>
      </c>
      <c r="N40" s="500">
        <v>7985</v>
      </c>
      <c r="O40" s="70">
        <v>884</v>
      </c>
      <c r="P40" s="70">
        <v>1371</v>
      </c>
      <c r="Q40" s="70">
        <v>365</v>
      </c>
      <c r="R40" s="70">
        <v>1826</v>
      </c>
      <c r="S40" s="70">
        <v>816</v>
      </c>
      <c r="T40" s="70">
        <v>1759</v>
      </c>
      <c r="U40" s="70">
        <v>1072</v>
      </c>
      <c r="V40" s="70">
        <v>2561</v>
      </c>
      <c r="W40" s="70">
        <v>578</v>
      </c>
      <c r="X40" s="70">
        <v>214</v>
      </c>
      <c r="Y40" s="70">
        <v>2495</v>
      </c>
      <c r="Z40" s="493">
        <v>696</v>
      </c>
      <c r="AA40" s="70">
        <v>824</v>
      </c>
      <c r="AB40" s="70">
        <v>2574</v>
      </c>
      <c r="AC40" s="70">
        <v>3599</v>
      </c>
      <c r="AD40" s="70">
        <v>1111</v>
      </c>
      <c r="AE40" s="70">
        <v>1557</v>
      </c>
      <c r="AF40" s="70">
        <v>5228</v>
      </c>
      <c r="AG40" s="70">
        <v>646</v>
      </c>
      <c r="AH40" s="70">
        <v>652</v>
      </c>
      <c r="AI40" s="70">
        <v>1521</v>
      </c>
      <c r="AJ40" s="70">
        <v>1076</v>
      </c>
      <c r="AK40" s="70">
        <v>560</v>
      </c>
      <c r="AL40" s="70">
        <v>1743</v>
      </c>
      <c r="AM40" s="111">
        <v>58548</v>
      </c>
      <c r="AN40" s="114"/>
    </row>
    <row r="41" spans="1:40" s="18" customFormat="1" ht="19.5" customHeight="1">
      <c r="A41" s="330">
        <v>2017</v>
      </c>
      <c r="B41" s="70">
        <v>774</v>
      </c>
      <c r="C41" s="70">
        <v>949</v>
      </c>
      <c r="D41" s="70">
        <v>686</v>
      </c>
      <c r="E41" s="70">
        <v>705</v>
      </c>
      <c r="F41" s="70">
        <v>1226</v>
      </c>
      <c r="G41" s="70">
        <v>0</v>
      </c>
      <c r="H41" s="70">
        <v>45</v>
      </c>
      <c r="I41" s="70">
        <v>872</v>
      </c>
      <c r="J41" s="70">
        <v>0</v>
      </c>
      <c r="K41" s="70">
        <v>490</v>
      </c>
      <c r="L41" s="70">
        <v>954</v>
      </c>
      <c r="M41" s="493">
        <v>773</v>
      </c>
      <c r="N41" s="500">
        <v>2829</v>
      </c>
      <c r="O41" s="70">
        <v>826</v>
      </c>
      <c r="P41" s="70">
        <v>961</v>
      </c>
      <c r="Q41" s="70">
        <v>320</v>
      </c>
      <c r="R41" s="70">
        <v>1080</v>
      </c>
      <c r="S41" s="70">
        <v>1309</v>
      </c>
      <c r="T41" s="70">
        <v>1808</v>
      </c>
      <c r="U41" s="70">
        <v>882</v>
      </c>
      <c r="V41" s="70">
        <v>1772</v>
      </c>
      <c r="W41" s="70">
        <v>1798</v>
      </c>
      <c r="X41" s="70">
        <v>262</v>
      </c>
      <c r="Y41" s="70">
        <v>1743</v>
      </c>
      <c r="Z41" s="493">
        <v>826</v>
      </c>
      <c r="AA41" s="70">
        <v>516</v>
      </c>
      <c r="AB41" s="70">
        <v>2577</v>
      </c>
      <c r="AC41" s="70">
        <v>2566</v>
      </c>
      <c r="AD41" s="70">
        <v>1783</v>
      </c>
      <c r="AE41" s="70">
        <v>2162</v>
      </c>
      <c r="AF41" s="70">
        <v>2158</v>
      </c>
      <c r="AG41" s="70">
        <v>404</v>
      </c>
      <c r="AH41" s="70">
        <v>509</v>
      </c>
      <c r="AI41" s="70">
        <v>1053</v>
      </c>
      <c r="AJ41" s="70">
        <v>1676</v>
      </c>
      <c r="AK41" s="70">
        <v>402</v>
      </c>
      <c r="AL41" s="70">
        <v>1645</v>
      </c>
      <c r="AM41" s="111">
        <v>41341</v>
      </c>
      <c r="AN41" s="114"/>
    </row>
    <row r="42" spans="1:40" s="18" customFormat="1" ht="19.5" customHeight="1">
      <c r="A42" s="330">
        <v>2018</v>
      </c>
      <c r="B42" s="70">
        <v>222</v>
      </c>
      <c r="C42" s="70">
        <v>1059</v>
      </c>
      <c r="D42" s="70">
        <v>3865</v>
      </c>
      <c r="E42" s="70">
        <v>487</v>
      </c>
      <c r="F42" s="70">
        <v>1150</v>
      </c>
      <c r="G42" s="70">
        <v>0</v>
      </c>
      <c r="H42" s="70">
        <v>20</v>
      </c>
      <c r="I42" s="70">
        <v>450</v>
      </c>
      <c r="J42" s="70">
        <v>0</v>
      </c>
      <c r="K42" s="70">
        <v>620</v>
      </c>
      <c r="L42" s="70">
        <v>166</v>
      </c>
      <c r="M42" s="493">
        <v>291</v>
      </c>
      <c r="N42" s="500">
        <v>1762</v>
      </c>
      <c r="O42" s="70">
        <v>800</v>
      </c>
      <c r="P42" s="70">
        <v>650</v>
      </c>
      <c r="Q42" s="70">
        <v>168</v>
      </c>
      <c r="R42" s="70">
        <v>643</v>
      </c>
      <c r="S42" s="70">
        <v>310</v>
      </c>
      <c r="T42" s="70">
        <v>741</v>
      </c>
      <c r="U42" s="70">
        <v>615</v>
      </c>
      <c r="V42" s="70">
        <v>1005</v>
      </c>
      <c r="W42" s="70">
        <v>844</v>
      </c>
      <c r="X42" s="70">
        <v>299</v>
      </c>
      <c r="Y42" s="70">
        <v>1204</v>
      </c>
      <c r="Z42" s="493">
        <v>464</v>
      </c>
      <c r="AA42" s="70">
        <v>472</v>
      </c>
      <c r="AB42" s="70">
        <v>2257</v>
      </c>
      <c r="AC42" s="70">
        <v>1952</v>
      </c>
      <c r="AD42" s="70">
        <v>1123</v>
      </c>
      <c r="AE42" s="70">
        <v>1689</v>
      </c>
      <c r="AF42" s="70">
        <v>1373</v>
      </c>
      <c r="AG42" s="70">
        <v>916</v>
      </c>
      <c r="AH42" s="70">
        <v>291</v>
      </c>
      <c r="AI42" s="70">
        <v>259</v>
      </c>
      <c r="AJ42" s="70">
        <v>1602</v>
      </c>
      <c r="AK42" s="70">
        <v>293</v>
      </c>
      <c r="AL42" s="70">
        <v>550</v>
      </c>
      <c r="AM42" s="111">
        <v>30612</v>
      </c>
      <c r="AN42" s="114"/>
    </row>
    <row r="43" spans="1:40" s="18" customFormat="1" ht="19.5" customHeight="1">
      <c r="A43" s="330">
        <v>2019</v>
      </c>
      <c r="B43" s="70">
        <v>61</v>
      </c>
      <c r="C43" s="70">
        <v>608</v>
      </c>
      <c r="D43" s="70">
        <v>3827</v>
      </c>
      <c r="E43" s="70">
        <v>361</v>
      </c>
      <c r="F43" s="70">
        <v>435</v>
      </c>
      <c r="G43" s="70">
        <v>475</v>
      </c>
      <c r="H43" s="70">
        <v>55</v>
      </c>
      <c r="I43" s="70">
        <v>440</v>
      </c>
      <c r="J43" s="70">
        <v>0</v>
      </c>
      <c r="K43" s="70">
        <v>503</v>
      </c>
      <c r="L43" s="70">
        <v>103</v>
      </c>
      <c r="M43" s="493">
        <v>196</v>
      </c>
      <c r="N43" s="500">
        <v>1358</v>
      </c>
      <c r="O43" s="70">
        <v>678</v>
      </c>
      <c r="P43" s="70">
        <v>940</v>
      </c>
      <c r="Q43" s="70">
        <v>510</v>
      </c>
      <c r="R43" s="70">
        <v>250</v>
      </c>
      <c r="S43" s="70">
        <v>207</v>
      </c>
      <c r="T43" s="70">
        <v>341</v>
      </c>
      <c r="U43" s="70">
        <v>743</v>
      </c>
      <c r="V43" s="70">
        <v>562</v>
      </c>
      <c r="W43" s="70">
        <v>336</v>
      </c>
      <c r="X43" s="70">
        <v>173</v>
      </c>
      <c r="Y43" s="70">
        <v>1352</v>
      </c>
      <c r="Z43" s="493">
        <v>444</v>
      </c>
      <c r="AA43" s="70">
        <v>405</v>
      </c>
      <c r="AB43" s="70">
        <v>1560</v>
      </c>
      <c r="AC43" s="70">
        <v>1969</v>
      </c>
      <c r="AD43" s="70">
        <v>1281</v>
      </c>
      <c r="AE43" s="70">
        <v>1477</v>
      </c>
      <c r="AF43" s="70">
        <v>1161</v>
      </c>
      <c r="AG43" s="70">
        <v>3738</v>
      </c>
      <c r="AH43" s="70">
        <v>294</v>
      </c>
      <c r="AI43" s="70">
        <v>273</v>
      </c>
      <c r="AJ43" s="70">
        <v>1321</v>
      </c>
      <c r="AK43" s="70">
        <v>0</v>
      </c>
      <c r="AL43" s="70">
        <v>466</v>
      </c>
      <c r="AM43" s="111">
        <v>28903</v>
      </c>
      <c r="AN43" s="114"/>
    </row>
    <row r="44" spans="1:40" ht="19.5" customHeight="1">
      <c r="A44" s="330">
        <v>2020</v>
      </c>
      <c r="B44" s="70">
        <v>258</v>
      </c>
      <c r="C44" s="70">
        <v>577</v>
      </c>
      <c r="D44" s="70">
        <v>4845</v>
      </c>
      <c r="E44" s="70">
        <v>392</v>
      </c>
      <c r="F44" s="70">
        <v>78</v>
      </c>
      <c r="G44" s="70">
        <v>0</v>
      </c>
      <c r="H44" s="70">
        <v>10</v>
      </c>
      <c r="I44" s="70">
        <v>438</v>
      </c>
      <c r="J44" s="70">
        <v>0</v>
      </c>
      <c r="K44" s="70">
        <v>144</v>
      </c>
      <c r="L44" s="70">
        <v>92</v>
      </c>
      <c r="M44" s="493">
        <v>152</v>
      </c>
      <c r="N44" s="500">
        <v>917</v>
      </c>
      <c r="O44" s="70">
        <v>755</v>
      </c>
      <c r="P44" s="70">
        <v>998</v>
      </c>
      <c r="Q44" s="70">
        <v>2378</v>
      </c>
      <c r="R44" s="70">
        <v>242</v>
      </c>
      <c r="S44" s="70">
        <v>355</v>
      </c>
      <c r="T44" s="70">
        <v>1717</v>
      </c>
      <c r="U44" s="70">
        <v>436</v>
      </c>
      <c r="V44" s="70">
        <v>579</v>
      </c>
      <c r="W44" s="70">
        <v>433</v>
      </c>
      <c r="X44" s="70">
        <v>80</v>
      </c>
      <c r="Y44" s="70">
        <v>829</v>
      </c>
      <c r="Z44" s="493">
        <v>278</v>
      </c>
      <c r="AA44" s="70">
        <v>198</v>
      </c>
      <c r="AB44" s="70">
        <v>1672</v>
      </c>
      <c r="AC44" s="70">
        <v>1507</v>
      </c>
      <c r="AD44" s="70">
        <v>993</v>
      </c>
      <c r="AE44" s="70">
        <v>1201</v>
      </c>
      <c r="AF44" s="70">
        <v>1060</v>
      </c>
      <c r="AG44" s="70">
        <v>2188</v>
      </c>
      <c r="AH44" s="70">
        <v>127</v>
      </c>
      <c r="AI44" s="70">
        <v>1234</v>
      </c>
      <c r="AJ44" s="70">
        <v>1948</v>
      </c>
      <c r="AK44" s="70">
        <v>191</v>
      </c>
      <c r="AL44" s="70">
        <v>965</v>
      </c>
      <c r="AM44" s="111">
        <v>30267</v>
      </c>
      <c r="AN44" s="114"/>
    </row>
    <row r="45" spans="1:40" s="18" customFormat="1" ht="19.5" customHeight="1">
      <c r="A45" s="330">
        <v>2021</v>
      </c>
      <c r="B45" s="77">
        <v>401</v>
      </c>
      <c r="C45" s="77">
        <v>463</v>
      </c>
      <c r="D45" s="77">
        <v>8875</v>
      </c>
      <c r="E45" s="77">
        <v>537</v>
      </c>
      <c r="F45" s="77">
        <v>41</v>
      </c>
      <c r="G45" s="77">
        <v>211</v>
      </c>
      <c r="H45" s="77">
        <v>4</v>
      </c>
      <c r="I45" s="77">
        <v>692</v>
      </c>
      <c r="J45" s="77">
        <v>117</v>
      </c>
      <c r="K45" s="77">
        <v>117</v>
      </c>
      <c r="L45" s="77">
        <v>41</v>
      </c>
      <c r="M45" s="494">
        <v>211</v>
      </c>
      <c r="N45" s="501">
        <v>1192</v>
      </c>
      <c r="O45" s="77">
        <v>841</v>
      </c>
      <c r="P45" s="77">
        <v>1243</v>
      </c>
      <c r="Q45" s="77">
        <v>502</v>
      </c>
      <c r="R45" s="77">
        <v>852</v>
      </c>
      <c r="S45" s="77">
        <v>106</v>
      </c>
      <c r="T45" s="77">
        <v>1317</v>
      </c>
      <c r="U45" s="77">
        <v>100</v>
      </c>
      <c r="V45" s="77">
        <v>1114</v>
      </c>
      <c r="W45" s="77">
        <v>695</v>
      </c>
      <c r="X45" s="77">
        <v>130</v>
      </c>
      <c r="Y45" s="77">
        <v>897</v>
      </c>
      <c r="Z45" s="494">
        <v>324</v>
      </c>
      <c r="AA45" s="77">
        <v>225</v>
      </c>
      <c r="AB45" s="77">
        <v>1874</v>
      </c>
      <c r="AC45" s="77">
        <v>1779</v>
      </c>
      <c r="AD45" s="77">
        <v>1055</v>
      </c>
      <c r="AE45" s="77">
        <v>1325</v>
      </c>
      <c r="AF45" s="77">
        <v>869</v>
      </c>
      <c r="AG45" s="77">
        <v>261</v>
      </c>
      <c r="AH45" s="77">
        <v>92</v>
      </c>
      <c r="AI45" s="77">
        <v>513</v>
      </c>
      <c r="AJ45" s="77">
        <v>2222</v>
      </c>
      <c r="AK45" s="77">
        <v>104</v>
      </c>
      <c r="AL45" s="77">
        <v>249</v>
      </c>
      <c r="AM45" s="112">
        <v>31591</v>
      </c>
      <c r="AN45" s="114"/>
    </row>
    <row r="46" spans="1:40" ht="19.5" customHeight="1">
      <c r="A46" s="330" t="s">
        <v>6</v>
      </c>
      <c r="B46" s="70">
        <v>78</v>
      </c>
      <c r="C46" s="70">
        <v>111</v>
      </c>
      <c r="D46" s="70">
        <v>0</v>
      </c>
      <c r="E46" s="70">
        <v>46</v>
      </c>
      <c r="F46" s="70">
        <v>5</v>
      </c>
      <c r="G46" s="70">
        <v>64</v>
      </c>
      <c r="H46" s="70">
        <v>4</v>
      </c>
      <c r="I46" s="70">
        <v>64</v>
      </c>
      <c r="J46" s="70">
        <v>0</v>
      </c>
      <c r="K46" s="70">
        <v>42</v>
      </c>
      <c r="L46" s="70">
        <v>1</v>
      </c>
      <c r="M46" s="493">
        <v>66</v>
      </c>
      <c r="N46" s="500">
        <v>259</v>
      </c>
      <c r="O46" s="70">
        <v>298</v>
      </c>
      <c r="P46" s="70">
        <v>289</v>
      </c>
      <c r="Q46" s="70">
        <v>2</v>
      </c>
      <c r="R46" s="70">
        <v>74</v>
      </c>
      <c r="S46" s="70">
        <v>39</v>
      </c>
      <c r="T46" s="70">
        <v>40</v>
      </c>
      <c r="U46" s="70">
        <v>0</v>
      </c>
      <c r="V46" s="70">
        <v>0</v>
      </c>
      <c r="W46" s="70">
        <v>204</v>
      </c>
      <c r="X46" s="70">
        <v>63</v>
      </c>
      <c r="Y46" s="70">
        <v>301</v>
      </c>
      <c r="Z46" s="493">
        <v>142</v>
      </c>
      <c r="AA46" s="70">
        <v>16</v>
      </c>
      <c r="AB46" s="70">
        <v>53</v>
      </c>
      <c r="AC46" s="70">
        <v>342</v>
      </c>
      <c r="AD46" s="70">
        <v>255</v>
      </c>
      <c r="AE46" s="70">
        <v>284</v>
      </c>
      <c r="AF46" s="70">
        <v>213</v>
      </c>
      <c r="AG46" s="70">
        <v>147</v>
      </c>
      <c r="AH46" s="70">
        <v>0</v>
      </c>
      <c r="AI46" s="70">
        <v>100</v>
      </c>
      <c r="AJ46" s="70">
        <v>754</v>
      </c>
      <c r="AK46" s="70">
        <v>0</v>
      </c>
      <c r="AL46" s="70">
        <v>0</v>
      </c>
      <c r="AM46" s="111">
        <v>4356</v>
      </c>
      <c r="AN46" s="114"/>
    </row>
    <row r="47" spans="1:40" ht="19.5" customHeight="1">
      <c r="A47" s="330" t="s">
        <v>7</v>
      </c>
      <c r="B47" s="70">
        <v>97</v>
      </c>
      <c r="C47" s="70">
        <v>83</v>
      </c>
      <c r="D47" s="70">
        <v>786</v>
      </c>
      <c r="E47" s="70">
        <v>101</v>
      </c>
      <c r="F47" s="70">
        <v>16</v>
      </c>
      <c r="G47" s="70">
        <v>80</v>
      </c>
      <c r="H47" s="70">
        <v>0</v>
      </c>
      <c r="I47" s="70">
        <v>282</v>
      </c>
      <c r="J47" s="70">
        <v>0</v>
      </c>
      <c r="K47" s="70">
        <v>41</v>
      </c>
      <c r="L47" s="70">
        <v>14</v>
      </c>
      <c r="M47" s="493">
        <v>38</v>
      </c>
      <c r="N47" s="500">
        <v>256</v>
      </c>
      <c r="O47" s="70">
        <v>106</v>
      </c>
      <c r="P47" s="70">
        <v>451</v>
      </c>
      <c r="Q47" s="70">
        <v>15</v>
      </c>
      <c r="R47" s="70">
        <v>95</v>
      </c>
      <c r="S47" s="70">
        <v>33</v>
      </c>
      <c r="T47" s="70">
        <v>73</v>
      </c>
      <c r="U47" s="70">
        <v>73</v>
      </c>
      <c r="V47" s="70">
        <v>265</v>
      </c>
      <c r="W47" s="70">
        <v>21</v>
      </c>
      <c r="X47" s="70">
        <v>29</v>
      </c>
      <c r="Y47" s="70">
        <v>162</v>
      </c>
      <c r="Z47" s="493">
        <v>91</v>
      </c>
      <c r="AA47" s="70">
        <v>60</v>
      </c>
      <c r="AB47" s="70">
        <v>537</v>
      </c>
      <c r="AC47" s="70">
        <v>403</v>
      </c>
      <c r="AD47" s="70">
        <v>235</v>
      </c>
      <c r="AE47" s="70">
        <v>316</v>
      </c>
      <c r="AF47" s="70">
        <v>139</v>
      </c>
      <c r="AG47" s="70">
        <v>62</v>
      </c>
      <c r="AH47" s="70">
        <v>39</v>
      </c>
      <c r="AI47" s="70">
        <v>48</v>
      </c>
      <c r="AJ47" s="70">
        <v>0</v>
      </c>
      <c r="AK47" s="70">
        <v>104</v>
      </c>
      <c r="AL47" s="70">
        <v>212</v>
      </c>
      <c r="AM47" s="111">
        <v>5363</v>
      </c>
      <c r="AN47" s="114"/>
    </row>
    <row r="48" spans="1:40" ht="19.5" customHeight="1">
      <c r="A48" s="330" t="s">
        <v>8</v>
      </c>
      <c r="B48" s="70">
        <v>129</v>
      </c>
      <c r="C48" s="70">
        <v>101</v>
      </c>
      <c r="D48" s="70">
        <v>7740</v>
      </c>
      <c r="E48" s="70">
        <v>248</v>
      </c>
      <c r="F48" s="70">
        <v>11</v>
      </c>
      <c r="G48" s="70">
        <v>35</v>
      </c>
      <c r="H48" s="70">
        <v>0</v>
      </c>
      <c r="I48" s="70">
        <v>223</v>
      </c>
      <c r="J48" s="70">
        <v>117</v>
      </c>
      <c r="K48" s="70">
        <v>22</v>
      </c>
      <c r="L48" s="70">
        <v>13</v>
      </c>
      <c r="M48" s="493">
        <v>43</v>
      </c>
      <c r="N48" s="500">
        <v>319</v>
      </c>
      <c r="O48" s="70">
        <v>206</v>
      </c>
      <c r="P48" s="70">
        <v>158</v>
      </c>
      <c r="Q48" s="70">
        <v>190</v>
      </c>
      <c r="R48" s="70">
        <v>611</v>
      </c>
      <c r="S48" s="70">
        <v>8</v>
      </c>
      <c r="T48" s="70">
        <v>456</v>
      </c>
      <c r="U48" s="70">
        <v>1</v>
      </c>
      <c r="V48" s="70">
        <v>725</v>
      </c>
      <c r="W48" s="70">
        <v>133</v>
      </c>
      <c r="X48" s="70">
        <v>5</v>
      </c>
      <c r="Y48" s="70">
        <v>262</v>
      </c>
      <c r="Z48" s="493">
        <v>45</v>
      </c>
      <c r="AA48" s="70">
        <v>104</v>
      </c>
      <c r="AB48" s="70">
        <v>1164</v>
      </c>
      <c r="AC48" s="70">
        <v>538</v>
      </c>
      <c r="AD48" s="70">
        <v>184</v>
      </c>
      <c r="AE48" s="70">
        <v>363</v>
      </c>
      <c r="AF48" s="70">
        <v>293</v>
      </c>
      <c r="AG48" s="70">
        <v>29</v>
      </c>
      <c r="AH48" s="70">
        <v>19</v>
      </c>
      <c r="AI48" s="70">
        <v>104</v>
      </c>
      <c r="AJ48" s="70">
        <v>1468</v>
      </c>
      <c r="AK48" s="70">
        <v>0</v>
      </c>
      <c r="AL48" s="70">
        <v>0</v>
      </c>
      <c r="AM48" s="111">
        <v>16067</v>
      </c>
      <c r="AN48" s="114"/>
    </row>
    <row r="49" spans="1:40" ht="19.5" customHeight="1">
      <c r="A49" s="330" t="s">
        <v>9</v>
      </c>
      <c r="B49" s="70">
        <v>97</v>
      </c>
      <c r="C49" s="70">
        <v>168</v>
      </c>
      <c r="D49" s="70">
        <v>349</v>
      </c>
      <c r="E49" s="70">
        <v>142</v>
      </c>
      <c r="F49" s="70">
        <v>9</v>
      </c>
      <c r="G49" s="70">
        <v>32</v>
      </c>
      <c r="H49" s="70">
        <v>0</v>
      </c>
      <c r="I49" s="70">
        <v>123</v>
      </c>
      <c r="J49" s="70">
        <v>0</v>
      </c>
      <c r="K49" s="70">
        <v>12</v>
      </c>
      <c r="L49" s="70">
        <v>13</v>
      </c>
      <c r="M49" s="493">
        <v>64</v>
      </c>
      <c r="N49" s="500">
        <v>358</v>
      </c>
      <c r="O49" s="70">
        <v>231</v>
      </c>
      <c r="P49" s="70">
        <v>345</v>
      </c>
      <c r="Q49" s="70">
        <v>295</v>
      </c>
      <c r="R49" s="70">
        <v>72</v>
      </c>
      <c r="S49" s="70">
        <v>26</v>
      </c>
      <c r="T49" s="70">
        <v>748</v>
      </c>
      <c r="U49" s="70">
        <v>26</v>
      </c>
      <c r="V49" s="70">
        <v>124</v>
      </c>
      <c r="W49" s="70">
        <v>337</v>
      </c>
      <c r="X49" s="70">
        <v>33</v>
      </c>
      <c r="Y49" s="70">
        <v>172</v>
      </c>
      <c r="Z49" s="493">
        <v>46</v>
      </c>
      <c r="AA49" s="70">
        <v>45</v>
      </c>
      <c r="AB49" s="70">
        <v>120</v>
      </c>
      <c r="AC49" s="70">
        <v>496</v>
      </c>
      <c r="AD49" s="70">
        <v>381</v>
      </c>
      <c r="AE49" s="70">
        <v>362</v>
      </c>
      <c r="AF49" s="70">
        <v>224</v>
      </c>
      <c r="AG49" s="70">
        <v>23</v>
      </c>
      <c r="AH49" s="70">
        <v>34</v>
      </c>
      <c r="AI49" s="70">
        <v>261</v>
      </c>
      <c r="AJ49" s="70">
        <v>0</v>
      </c>
      <c r="AK49" s="70">
        <v>0</v>
      </c>
      <c r="AL49" s="70">
        <v>37</v>
      </c>
      <c r="AM49" s="111">
        <v>5805</v>
      </c>
      <c r="AN49" s="114"/>
    </row>
    <row r="50" spans="1:40" s="18" customFormat="1" ht="19.5" customHeight="1">
      <c r="A50" s="330">
        <v>2022</v>
      </c>
      <c r="B50" s="77">
        <v>379</v>
      </c>
      <c r="C50" s="77">
        <v>416</v>
      </c>
      <c r="D50" s="77">
        <v>13519</v>
      </c>
      <c r="E50" s="77">
        <v>576</v>
      </c>
      <c r="F50" s="77">
        <v>50</v>
      </c>
      <c r="G50" s="77">
        <v>242</v>
      </c>
      <c r="H50" s="77">
        <v>105</v>
      </c>
      <c r="I50" s="77">
        <v>914</v>
      </c>
      <c r="J50" s="77">
        <v>0</v>
      </c>
      <c r="K50" s="77">
        <v>220</v>
      </c>
      <c r="L50" s="77">
        <v>237</v>
      </c>
      <c r="M50" s="494">
        <v>254</v>
      </c>
      <c r="N50" s="501">
        <v>1174</v>
      </c>
      <c r="O50" s="77">
        <v>1095</v>
      </c>
      <c r="P50" s="77">
        <v>1007</v>
      </c>
      <c r="Q50" s="77">
        <v>1114</v>
      </c>
      <c r="R50" s="77">
        <v>141</v>
      </c>
      <c r="S50" s="77">
        <v>93</v>
      </c>
      <c r="T50" s="77">
        <v>1353</v>
      </c>
      <c r="U50" s="77">
        <v>687</v>
      </c>
      <c r="V50" s="77">
        <v>867</v>
      </c>
      <c r="W50" s="77">
        <v>901</v>
      </c>
      <c r="X50" s="77">
        <v>143</v>
      </c>
      <c r="Y50" s="77">
        <v>718</v>
      </c>
      <c r="Z50" s="494">
        <v>271</v>
      </c>
      <c r="AA50" s="77">
        <v>1254</v>
      </c>
      <c r="AB50" s="77">
        <v>4185</v>
      </c>
      <c r="AC50" s="77">
        <v>1889</v>
      </c>
      <c r="AD50" s="77">
        <v>1251</v>
      </c>
      <c r="AE50" s="77">
        <v>1402</v>
      </c>
      <c r="AF50" s="77">
        <v>938</v>
      </c>
      <c r="AG50" s="77">
        <v>1535</v>
      </c>
      <c r="AH50" s="77">
        <v>90</v>
      </c>
      <c r="AI50" s="77">
        <v>515</v>
      </c>
      <c r="AJ50" s="77">
        <v>3074</v>
      </c>
      <c r="AK50" s="77">
        <v>805</v>
      </c>
      <c r="AL50" s="77">
        <v>423</v>
      </c>
      <c r="AM50" s="112">
        <v>43837</v>
      </c>
      <c r="AN50" s="114"/>
    </row>
    <row r="51" spans="1:40" ht="19.5" customHeight="1">
      <c r="A51" s="330" t="s">
        <v>6</v>
      </c>
      <c r="B51" s="70">
        <v>32</v>
      </c>
      <c r="C51" s="70">
        <v>67</v>
      </c>
      <c r="D51" s="70">
        <v>716</v>
      </c>
      <c r="E51" s="70">
        <v>131</v>
      </c>
      <c r="F51" s="70">
        <v>5</v>
      </c>
      <c r="G51" s="70">
        <v>21</v>
      </c>
      <c r="H51" s="70">
        <v>4</v>
      </c>
      <c r="I51" s="70">
        <v>40</v>
      </c>
      <c r="J51" s="70">
        <v>0</v>
      </c>
      <c r="K51" s="70">
        <v>75</v>
      </c>
      <c r="L51" s="70">
        <v>9</v>
      </c>
      <c r="M51" s="493">
        <v>9</v>
      </c>
      <c r="N51" s="500">
        <v>264</v>
      </c>
      <c r="O51" s="70">
        <v>344</v>
      </c>
      <c r="P51" s="70">
        <v>260</v>
      </c>
      <c r="Q51" s="70">
        <v>0</v>
      </c>
      <c r="R51" s="70">
        <v>79</v>
      </c>
      <c r="S51" s="70">
        <v>15</v>
      </c>
      <c r="T51" s="70">
        <v>129</v>
      </c>
      <c r="U51" s="70">
        <v>14</v>
      </c>
      <c r="V51" s="70">
        <v>201</v>
      </c>
      <c r="W51" s="70">
        <v>146</v>
      </c>
      <c r="X51" s="70">
        <v>33</v>
      </c>
      <c r="Y51" s="70">
        <v>188</v>
      </c>
      <c r="Z51" s="493">
        <v>79</v>
      </c>
      <c r="AA51" s="70">
        <v>45</v>
      </c>
      <c r="AB51" s="70">
        <v>255</v>
      </c>
      <c r="AC51" s="70">
        <v>467</v>
      </c>
      <c r="AD51" s="70">
        <v>268</v>
      </c>
      <c r="AE51" s="70">
        <v>312</v>
      </c>
      <c r="AF51" s="70">
        <v>159</v>
      </c>
      <c r="AG51" s="70">
        <v>43</v>
      </c>
      <c r="AH51" s="70">
        <v>9</v>
      </c>
      <c r="AI51" s="70">
        <v>0</v>
      </c>
      <c r="AJ51" s="70">
        <v>1105</v>
      </c>
      <c r="AK51" s="70">
        <v>0</v>
      </c>
      <c r="AL51" s="70">
        <v>0</v>
      </c>
      <c r="AM51" s="111">
        <v>5524</v>
      </c>
      <c r="AN51" s="114"/>
    </row>
    <row r="52" spans="1:40" ht="19.5" customHeight="1">
      <c r="A52" s="330" t="s">
        <v>7</v>
      </c>
      <c r="B52" s="70">
        <v>147</v>
      </c>
      <c r="C52" s="70">
        <v>58</v>
      </c>
      <c r="D52" s="70">
        <v>212</v>
      </c>
      <c r="E52" s="70">
        <v>109</v>
      </c>
      <c r="F52" s="70">
        <v>20</v>
      </c>
      <c r="G52" s="70">
        <v>25</v>
      </c>
      <c r="H52" s="70">
        <v>19</v>
      </c>
      <c r="I52" s="70">
        <v>415</v>
      </c>
      <c r="J52" s="70">
        <v>0</v>
      </c>
      <c r="K52" s="70">
        <v>20</v>
      </c>
      <c r="L52" s="70">
        <v>75</v>
      </c>
      <c r="M52" s="493">
        <v>89</v>
      </c>
      <c r="N52" s="500">
        <v>249</v>
      </c>
      <c r="O52" s="70">
        <v>229</v>
      </c>
      <c r="P52" s="70">
        <v>267</v>
      </c>
      <c r="Q52" s="70">
        <v>297</v>
      </c>
      <c r="R52" s="70">
        <v>8</v>
      </c>
      <c r="S52" s="70">
        <v>33</v>
      </c>
      <c r="T52" s="70">
        <v>124</v>
      </c>
      <c r="U52" s="70">
        <v>42</v>
      </c>
      <c r="V52" s="70">
        <v>193</v>
      </c>
      <c r="W52" s="70">
        <v>265</v>
      </c>
      <c r="X52" s="70">
        <v>46</v>
      </c>
      <c r="Y52" s="70">
        <v>122</v>
      </c>
      <c r="Z52" s="493">
        <v>98</v>
      </c>
      <c r="AA52" s="70">
        <v>466</v>
      </c>
      <c r="AB52" s="70">
        <v>2453</v>
      </c>
      <c r="AC52" s="70">
        <v>491</v>
      </c>
      <c r="AD52" s="70">
        <v>270</v>
      </c>
      <c r="AE52" s="70">
        <v>357</v>
      </c>
      <c r="AF52" s="70">
        <v>193</v>
      </c>
      <c r="AG52" s="70">
        <v>103</v>
      </c>
      <c r="AH52" s="70">
        <v>19</v>
      </c>
      <c r="AI52" s="70">
        <v>57</v>
      </c>
      <c r="AJ52" s="70">
        <v>0</v>
      </c>
      <c r="AK52" s="70">
        <v>86</v>
      </c>
      <c r="AL52" s="70">
        <v>96</v>
      </c>
      <c r="AM52" s="111">
        <v>7753</v>
      </c>
      <c r="AN52" s="114"/>
    </row>
    <row r="53" spans="1:40" ht="19.5" customHeight="1">
      <c r="A53" s="330" t="s">
        <v>8</v>
      </c>
      <c r="B53" s="70">
        <v>134</v>
      </c>
      <c r="C53" s="70">
        <v>113</v>
      </c>
      <c r="D53" s="70">
        <v>12281</v>
      </c>
      <c r="E53" s="70">
        <v>203</v>
      </c>
      <c r="F53" s="70">
        <v>10</v>
      </c>
      <c r="G53" s="70">
        <v>24</v>
      </c>
      <c r="H53" s="70">
        <v>35</v>
      </c>
      <c r="I53" s="70">
        <v>223</v>
      </c>
      <c r="J53" s="70">
        <v>0</v>
      </c>
      <c r="K53" s="70">
        <v>51</v>
      </c>
      <c r="L53" s="70">
        <v>88</v>
      </c>
      <c r="M53" s="493">
        <v>142</v>
      </c>
      <c r="N53" s="500">
        <v>297</v>
      </c>
      <c r="O53" s="70">
        <v>243</v>
      </c>
      <c r="P53" s="70">
        <v>289</v>
      </c>
      <c r="Q53" s="70">
        <v>336</v>
      </c>
      <c r="R53" s="70">
        <v>12</v>
      </c>
      <c r="S53" s="70">
        <v>22</v>
      </c>
      <c r="T53" s="70">
        <v>466</v>
      </c>
      <c r="U53" s="70">
        <v>630</v>
      </c>
      <c r="V53" s="70">
        <v>326</v>
      </c>
      <c r="W53" s="70">
        <v>372</v>
      </c>
      <c r="X53" s="70">
        <v>39</v>
      </c>
      <c r="Y53" s="70">
        <v>234</v>
      </c>
      <c r="Z53" s="493">
        <v>16</v>
      </c>
      <c r="AA53" s="70">
        <v>436</v>
      </c>
      <c r="AB53" s="70">
        <v>916</v>
      </c>
      <c r="AC53" s="70">
        <v>520</v>
      </c>
      <c r="AD53" s="70">
        <v>380</v>
      </c>
      <c r="AE53" s="70">
        <v>340</v>
      </c>
      <c r="AF53" s="70">
        <v>320</v>
      </c>
      <c r="AG53" s="70">
        <v>1364</v>
      </c>
      <c r="AH53" s="70">
        <v>33</v>
      </c>
      <c r="AI53" s="70">
        <v>77</v>
      </c>
      <c r="AJ53" s="70">
        <v>1969</v>
      </c>
      <c r="AK53" s="70">
        <v>269</v>
      </c>
      <c r="AL53" s="70">
        <v>264</v>
      </c>
      <c r="AM53" s="111">
        <v>23474</v>
      </c>
      <c r="AN53" s="114"/>
    </row>
    <row r="54" spans="1:40" ht="19.5" customHeight="1">
      <c r="A54" s="330" t="s">
        <v>9</v>
      </c>
      <c r="B54" s="70">
        <v>66</v>
      </c>
      <c r="C54" s="70">
        <v>178</v>
      </c>
      <c r="D54" s="70">
        <v>310</v>
      </c>
      <c r="E54" s="70">
        <v>133</v>
      </c>
      <c r="F54" s="70">
        <v>15</v>
      </c>
      <c r="G54" s="70">
        <v>172</v>
      </c>
      <c r="H54" s="70">
        <v>47</v>
      </c>
      <c r="I54" s="70">
        <v>236</v>
      </c>
      <c r="J54" s="70">
        <v>0</v>
      </c>
      <c r="K54" s="70">
        <v>74</v>
      </c>
      <c r="L54" s="70">
        <v>65</v>
      </c>
      <c r="M54" s="493">
        <v>14</v>
      </c>
      <c r="N54" s="500">
        <v>364</v>
      </c>
      <c r="O54" s="70">
        <v>279</v>
      </c>
      <c r="P54" s="70">
        <v>191</v>
      </c>
      <c r="Q54" s="70">
        <v>481</v>
      </c>
      <c r="R54" s="70">
        <v>42</v>
      </c>
      <c r="S54" s="70">
        <v>23</v>
      </c>
      <c r="T54" s="70">
        <v>634</v>
      </c>
      <c r="U54" s="70">
        <v>1</v>
      </c>
      <c r="V54" s="70">
        <v>147</v>
      </c>
      <c r="W54" s="70">
        <v>118</v>
      </c>
      <c r="X54" s="70">
        <v>25</v>
      </c>
      <c r="Y54" s="70">
        <v>174</v>
      </c>
      <c r="Z54" s="493">
        <v>78</v>
      </c>
      <c r="AA54" s="70">
        <v>307</v>
      </c>
      <c r="AB54" s="70">
        <v>561</v>
      </c>
      <c r="AC54" s="70">
        <v>411</v>
      </c>
      <c r="AD54" s="70">
        <v>333</v>
      </c>
      <c r="AE54" s="70">
        <v>393</v>
      </c>
      <c r="AF54" s="70">
        <v>266</v>
      </c>
      <c r="AG54" s="70">
        <v>25</v>
      </c>
      <c r="AH54" s="70">
        <v>29</v>
      </c>
      <c r="AI54" s="70">
        <v>381</v>
      </c>
      <c r="AJ54" s="70">
        <v>0</v>
      </c>
      <c r="AK54" s="70">
        <v>450</v>
      </c>
      <c r="AL54" s="70">
        <v>63</v>
      </c>
      <c r="AM54" s="111">
        <v>7086</v>
      </c>
      <c r="AN54" s="114"/>
    </row>
    <row r="55" spans="1:40" s="18" customFormat="1" ht="19.5" customHeight="1">
      <c r="A55" s="330">
        <v>2023</v>
      </c>
      <c r="B55" s="77">
        <v>293</v>
      </c>
      <c r="C55" s="77">
        <v>353</v>
      </c>
      <c r="D55" s="77">
        <v>7615</v>
      </c>
      <c r="E55" s="77">
        <v>356</v>
      </c>
      <c r="F55" s="77">
        <v>68</v>
      </c>
      <c r="G55" s="77">
        <v>382</v>
      </c>
      <c r="H55" s="77">
        <v>47</v>
      </c>
      <c r="I55" s="77">
        <v>975</v>
      </c>
      <c r="J55" s="77">
        <v>52</v>
      </c>
      <c r="K55" s="77">
        <v>261</v>
      </c>
      <c r="L55" s="77">
        <v>237</v>
      </c>
      <c r="M55" s="494">
        <v>197</v>
      </c>
      <c r="N55" s="501">
        <v>985</v>
      </c>
      <c r="O55" s="77">
        <v>1148</v>
      </c>
      <c r="P55" s="77">
        <v>575</v>
      </c>
      <c r="Q55" s="77">
        <v>2036</v>
      </c>
      <c r="R55" s="77">
        <v>113</v>
      </c>
      <c r="S55" s="77">
        <v>14</v>
      </c>
      <c r="T55" s="77">
        <v>2608</v>
      </c>
      <c r="U55" s="77">
        <v>574</v>
      </c>
      <c r="V55" s="77">
        <v>607</v>
      </c>
      <c r="W55" s="77">
        <v>233</v>
      </c>
      <c r="X55" s="77">
        <v>127</v>
      </c>
      <c r="Y55" s="77">
        <v>478</v>
      </c>
      <c r="Z55" s="494">
        <v>267</v>
      </c>
      <c r="AA55" s="77">
        <v>1946</v>
      </c>
      <c r="AB55" s="77">
        <v>3612</v>
      </c>
      <c r="AC55" s="77">
        <v>1482</v>
      </c>
      <c r="AD55" s="77">
        <v>990</v>
      </c>
      <c r="AE55" s="77">
        <v>1195</v>
      </c>
      <c r="AF55" s="77">
        <v>838</v>
      </c>
      <c r="AG55" s="77">
        <v>1755</v>
      </c>
      <c r="AH55" s="77">
        <v>44</v>
      </c>
      <c r="AI55" s="77">
        <v>379</v>
      </c>
      <c r="AJ55" s="77">
        <v>793</v>
      </c>
      <c r="AK55" s="77">
        <v>776</v>
      </c>
      <c r="AL55" s="77">
        <v>560</v>
      </c>
      <c r="AM55" s="112">
        <v>34971</v>
      </c>
      <c r="AN55" s="114"/>
    </row>
    <row r="56" spans="1:40" ht="19.5" customHeight="1">
      <c r="A56" s="330" t="s">
        <v>6</v>
      </c>
      <c r="B56" s="70">
        <v>2</v>
      </c>
      <c r="C56" s="70">
        <v>40</v>
      </c>
      <c r="D56" s="70">
        <v>264</v>
      </c>
      <c r="E56" s="70">
        <v>39</v>
      </c>
      <c r="F56" s="70">
        <v>5</v>
      </c>
      <c r="G56" s="70">
        <v>104</v>
      </c>
      <c r="H56" s="70">
        <v>2</v>
      </c>
      <c r="I56" s="70">
        <v>244</v>
      </c>
      <c r="J56" s="70">
        <v>0</v>
      </c>
      <c r="K56" s="70">
        <v>44</v>
      </c>
      <c r="L56" s="70">
        <v>29</v>
      </c>
      <c r="M56" s="493">
        <v>33</v>
      </c>
      <c r="N56" s="500">
        <v>160</v>
      </c>
      <c r="O56" s="70">
        <v>337</v>
      </c>
      <c r="P56" s="70">
        <v>183</v>
      </c>
      <c r="Q56" s="70">
        <v>1</v>
      </c>
      <c r="R56" s="70">
        <v>18</v>
      </c>
      <c r="S56" s="70">
        <v>0</v>
      </c>
      <c r="T56" s="70">
        <v>153</v>
      </c>
      <c r="U56" s="70">
        <v>0</v>
      </c>
      <c r="V56" s="70">
        <v>49</v>
      </c>
      <c r="W56" s="70">
        <v>40</v>
      </c>
      <c r="X56" s="70">
        <v>20</v>
      </c>
      <c r="Y56" s="70">
        <v>55</v>
      </c>
      <c r="Z56" s="493">
        <v>83</v>
      </c>
      <c r="AA56" s="70">
        <v>331</v>
      </c>
      <c r="AB56" s="70">
        <v>267</v>
      </c>
      <c r="AC56" s="70">
        <v>333</v>
      </c>
      <c r="AD56" s="70">
        <v>121</v>
      </c>
      <c r="AE56" s="70">
        <v>223</v>
      </c>
      <c r="AF56" s="70">
        <v>84</v>
      </c>
      <c r="AG56" s="70">
        <v>8</v>
      </c>
      <c r="AH56" s="70">
        <v>2</v>
      </c>
      <c r="AI56" s="70">
        <v>35</v>
      </c>
      <c r="AJ56" s="70">
        <v>793</v>
      </c>
      <c r="AK56" s="70">
        <v>0</v>
      </c>
      <c r="AL56" s="70">
        <v>33</v>
      </c>
      <c r="AM56" s="111">
        <v>4135</v>
      </c>
      <c r="AN56" s="114"/>
    </row>
    <row r="57" spans="1:40" ht="19.5" customHeight="1">
      <c r="A57" s="330" t="s">
        <v>7</v>
      </c>
      <c r="B57" s="70">
        <v>74</v>
      </c>
      <c r="C57" s="70">
        <v>85</v>
      </c>
      <c r="D57" s="70">
        <v>179</v>
      </c>
      <c r="E57" s="70">
        <v>86</v>
      </c>
      <c r="F57" s="70">
        <v>33</v>
      </c>
      <c r="G57" s="70">
        <v>113</v>
      </c>
      <c r="H57" s="70">
        <v>10</v>
      </c>
      <c r="I57" s="70">
        <v>213</v>
      </c>
      <c r="J57" s="70">
        <v>0</v>
      </c>
      <c r="K57" s="70">
        <v>81</v>
      </c>
      <c r="L57" s="70">
        <v>40</v>
      </c>
      <c r="M57" s="493">
        <v>7</v>
      </c>
      <c r="N57" s="500">
        <v>199</v>
      </c>
      <c r="O57" s="70">
        <v>177</v>
      </c>
      <c r="P57" s="70">
        <v>138</v>
      </c>
      <c r="Q57" s="70">
        <v>17</v>
      </c>
      <c r="R57" s="70">
        <v>23</v>
      </c>
      <c r="S57" s="70">
        <v>0</v>
      </c>
      <c r="T57" s="70">
        <v>74</v>
      </c>
      <c r="U57" s="70">
        <v>50</v>
      </c>
      <c r="V57" s="70">
        <v>359</v>
      </c>
      <c r="W57" s="70">
        <v>46</v>
      </c>
      <c r="X57" s="70">
        <v>35</v>
      </c>
      <c r="Y57" s="70">
        <v>116</v>
      </c>
      <c r="Z57" s="493">
        <v>30</v>
      </c>
      <c r="AA57" s="70">
        <v>470</v>
      </c>
      <c r="AB57" s="70">
        <v>1719</v>
      </c>
      <c r="AC57" s="70">
        <v>310</v>
      </c>
      <c r="AD57" s="70">
        <v>203</v>
      </c>
      <c r="AE57" s="70">
        <v>254</v>
      </c>
      <c r="AF57" s="70">
        <v>201</v>
      </c>
      <c r="AG57" s="70">
        <v>7</v>
      </c>
      <c r="AH57" s="70">
        <v>9</v>
      </c>
      <c r="AI57" s="70">
        <v>32</v>
      </c>
      <c r="AJ57" s="70">
        <v>0</v>
      </c>
      <c r="AK57" s="70">
        <v>476</v>
      </c>
      <c r="AL57" s="70">
        <v>303</v>
      </c>
      <c r="AM57" s="111">
        <v>6169</v>
      </c>
      <c r="AN57" s="114"/>
    </row>
    <row r="58" spans="1:40" ht="19.5" customHeight="1">
      <c r="A58" s="330" t="s">
        <v>8</v>
      </c>
      <c r="B58" s="70">
        <v>152</v>
      </c>
      <c r="C58" s="70">
        <v>104</v>
      </c>
      <c r="D58" s="70">
        <v>3567</v>
      </c>
      <c r="E58" s="70">
        <v>148</v>
      </c>
      <c r="F58" s="70">
        <v>25</v>
      </c>
      <c r="G58" s="70">
        <v>64</v>
      </c>
      <c r="H58" s="70">
        <v>15</v>
      </c>
      <c r="I58" s="70">
        <v>227</v>
      </c>
      <c r="J58" s="70">
        <v>20</v>
      </c>
      <c r="K58" s="70">
        <v>64</v>
      </c>
      <c r="L58" s="70">
        <v>56</v>
      </c>
      <c r="M58" s="493">
        <v>128</v>
      </c>
      <c r="N58" s="500">
        <v>300</v>
      </c>
      <c r="O58" s="70">
        <v>280</v>
      </c>
      <c r="P58" s="70">
        <v>106</v>
      </c>
      <c r="Q58" s="70">
        <v>1875</v>
      </c>
      <c r="R58" s="70">
        <v>59</v>
      </c>
      <c r="S58" s="70">
        <v>14</v>
      </c>
      <c r="T58" s="70">
        <v>1846</v>
      </c>
      <c r="U58" s="70">
        <v>470</v>
      </c>
      <c r="V58" s="70">
        <v>154</v>
      </c>
      <c r="W58" s="70">
        <v>147</v>
      </c>
      <c r="X58" s="70">
        <v>21</v>
      </c>
      <c r="Y58" s="70">
        <v>178</v>
      </c>
      <c r="Z58" s="493">
        <v>35</v>
      </c>
      <c r="AA58" s="70">
        <v>937</v>
      </c>
      <c r="AB58" s="70">
        <v>1180</v>
      </c>
      <c r="AC58" s="70">
        <v>367</v>
      </c>
      <c r="AD58" s="70">
        <v>224</v>
      </c>
      <c r="AE58" s="70">
        <v>301</v>
      </c>
      <c r="AF58" s="70">
        <v>278</v>
      </c>
      <c r="AG58" s="70">
        <v>1740</v>
      </c>
      <c r="AH58" s="70">
        <v>11</v>
      </c>
      <c r="AI58" s="70">
        <v>78</v>
      </c>
      <c r="AJ58" s="70">
        <v>0</v>
      </c>
      <c r="AK58" s="70">
        <v>96</v>
      </c>
      <c r="AL58" s="70">
        <v>224</v>
      </c>
      <c r="AM58" s="111">
        <v>15491</v>
      </c>
      <c r="AN58" s="114"/>
    </row>
    <row r="59" spans="1:40" ht="19.5" customHeight="1">
      <c r="A59" s="330" t="s">
        <v>9</v>
      </c>
      <c r="B59" s="70">
        <v>65</v>
      </c>
      <c r="C59" s="70">
        <v>124</v>
      </c>
      <c r="D59" s="70">
        <v>3605</v>
      </c>
      <c r="E59" s="70">
        <v>83</v>
      </c>
      <c r="F59" s="70">
        <v>5</v>
      </c>
      <c r="G59" s="70">
        <v>101</v>
      </c>
      <c r="H59" s="70">
        <v>20</v>
      </c>
      <c r="I59" s="70">
        <v>291</v>
      </c>
      <c r="J59" s="70">
        <v>32</v>
      </c>
      <c r="K59" s="70">
        <v>72</v>
      </c>
      <c r="L59" s="70">
        <v>112</v>
      </c>
      <c r="M59" s="493">
        <v>29</v>
      </c>
      <c r="N59" s="500">
        <v>326</v>
      </c>
      <c r="O59" s="70">
        <v>354</v>
      </c>
      <c r="P59" s="70">
        <v>148</v>
      </c>
      <c r="Q59" s="70">
        <v>143</v>
      </c>
      <c r="R59" s="70">
        <v>13</v>
      </c>
      <c r="S59" s="70">
        <v>0</v>
      </c>
      <c r="T59" s="70">
        <v>535</v>
      </c>
      <c r="U59" s="70">
        <v>54</v>
      </c>
      <c r="V59" s="70">
        <v>45</v>
      </c>
      <c r="W59" s="70">
        <v>0</v>
      </c>
      <c r="X59" s="70">
        <v>51</v>
      </c>
      <c r="Y59" s="70">
        <v>129</v>
      </c>
      <c r="Z59" s="493">
        <v>119</v>
      </c>
      <c r="AA59" s="70">
        <v>208</v>
      </c>
      <c r="AB59" s="70">
        <v>446</v>
      </c>
      <c r="AC59" s="70">
        <v>472</v>
      </c>
      <c r="AD59" s="70">
        <v>442</v>
      </c>
      <c r="AE59" s="70">
        <v>417</v>
      </c>
      <c r="AF59" s="70">
        <v>275</v>
      </c>
      <c r="AG59" s="70">
        <v>0</v>
      </c>
      <c r="AH59" s="70">
        <v>22</v>
      </c>
      <c r="AI59" s="70">
        <v>234</v>
      </c>
      <c r="AJ59" s="70">
        <v>0</v>
      </c>
      <c r="AK59" s="70">
        <v>204</v>
      </c>
      <c r="AL59" s="70">
        <v>0</v>
      </c>
      <c r="AM59" s="111">
        <v>9176</v>
      </c>
      <c r="AN59" s="114"/>
    </row>
    <row r="60" spans="1:40" s="18" customFormat="1" ht="19.5" customHeight="1">
      <c r="A60" s="330">
        <v>2024</v>
      </c>
      <c r="B60" s="77">
        <f>B61+B62+B63+B64</f>
        <v>476</v>
      </c>
      <c r="C60" s="77">
        <f t="shared" ref="C60:AM60" si="0">C61+C62+C63+C64</f>
        <v>439</v>
      </c>
      <c r="D60" s="77">
        <f t="shared" si="0"/>
        <v>4126</v>
      </c>
      <c r="E60" s="77">
        <f t="shared" si="0"/>
        <v>512</v>
      </c>
      <c r="F60" s="77">
        <f t="shared" si="0"/>
        <v>43</v>
      </c>
      <c r="G60" s="77">
        <f t="shared" si="0"/>
        <v>289</v>
      </c>
      <c r="H60" s="77">
        <f t="shared" si="0"/>
        <v>33</v>
      </c>
      <c r="I60" s="77">
        <f t="shared" si="0"/>
        <v>227</v>
      </c>
      <c r="J60" s="77">
        <f t="shared" si="0"/>
        <v>40</v>
      </c>
      <c r="K60" s="77">
        <f t="shared" si="0"/>
        <v>186</v>
      </c>
      <c r="L60" s="77">
        <f t="shared" si="0"/>
        <v>332</v>
      </c>
      <c r="M60" s="494">
        <f t="shared" si="0"/>
        <v>197</v>
      </c>
      <c r="N60" s="501">
        <f t="shared" si="0"/>
        <v>898</v>
      </c>
      <c r="O60" s="77">
        <f t="shared" si="0"/>
        <v>1179</v>
      </c>
      <c r="P60" s="77">
        <f t="shared" si="0"/>
        <v>613</v>
      </c>
      <c r="Q60" s="77">
        <f t="shared" si="0"/>
        <v>1347</v>
      </c>
      <c r="R60" s="77">
        <f t="shared" si="0"/>
        <v>106</v>
      </c>
      <c r="S60" s="77">
        <f t="shared" si="0"/>
        <v>164</v>
      </c>
      <c r="T60" s="77">
        <f t="shared" si="0"/>
        <v>4378</v>
      </c>
      <c r="U60" s="77">
        <f t="shared" si="0"/>
        <v>1497</v>
      </c>
      <c r="V60" s="77">
        <f t="shared" si="0"/>
        <v>495</v>
      </c>
      <c r="W60" s="77">
        <f t="shared" si="0"/>
        <v>575</v>
      </c>
      <c r="X60" s="77">
        <f t="shared" si="0"/>
        <v>229</v>
      </c>
      <c r="Y60" s="77">
        <f t="shared" si="0"/>
        <v>418</v>
      </c>
      <c r="Z60" s="494">
        <f t="shared" si="0"/>
        <v>122</v>
      </c>
      <c r="AA60" s="77">
        <f t="shared" si="0"/>
        <v>1766</v>
      </c>
      <c r="AB60" s="77">
        <f t="shared" si="0"/>
        <v>4486</v>
      </c>
      <c r="AC60" s="77">
        <f t="shared" si="0"/>
        <v>1325</v>
      </c>
      <c r="AD60" s="77">
        <f t="shared" si="0"/>
        <v>1269</v>
      </c>
      <c r="AE60" s="77">
        <f t="shared" si="0"/>
        <v>1143</v>
      </c>
      <c r="AF60" s="77">
        <f t="shared" si="0"/>
        <v>1071</v>
      </c>
      <c r="AG60" s="77">
        <f t="shared" si="0"/>
        <v>2341</v>
      </c>
      <c r="AH60" s="77">
        <f t="shared" si="0"/>
        <v>121</v>
      </c>
      <c r="AI60" s="77">
        <f t="shared" si="0"/>
        <v>620</v>
      </c>
      <c r="AJ60" s="77">
        <f t="shared" si="0"/>
        <v>1585</v>
      </c>
      <c r="AK60" s="77">
        <f t="shared" si="0"/>
        <v>229</v>
      </c>
      <c r="AL60" s="77">
        <f t="shared" si="0"/>
        <v>350</v>
      </c>
      <c r="AM60" s="112">
        <f t="shared" si="0"/>
        <v>35227</v>
      </c>
      <c r="AN60" s="114"/>
    </row>
    <row r="61" spans="1:40" ht="19.5" customHeight="1">
      <c r="A61" s="330" t="s">
        <v>6</v>
      </c>
      <c r="B61" s="70">
        <v>83</v>
      </c>
      <c r="C61" s="70">
        <v>115</v>
      </c>
      <c r="D61" s="70">
        <v>358</v>
      </c>
      <c r="E61" s="70">
        <v>136</v>
      </c>
      <c r="F61" s="70">
        <v>0</v>
      </c>
      <c r="G61" s="70">
        <v>95</v>
      </c>
      <c r="H61" s="70">
        <v>5</v>
      </c>
      <c r="I61" s="70">
        <v>123</v>
      </c>
      <c r="J61" s="70">
        <v>0</v>
      </c>
      <c r="K61" s="70">
        <v>48</v>
      </c>
      <c r="L61" s="70">
        <v>55</v>
      </c>
      <c r="M61" s="493">
        <v>74</v>
      </c>
      <c r="N61" s="500">
        <v>175</v>
      </c>
      <c r="O61" s="70">
        <v>283</v>
      </c>
      <c r="P61" s="70">
        <v>287</v>
      </c>
      <c r="Q61" s="70">
        <v>1</v>
      </c>
      <c r="R61" s="70">
        <v>26</v>
      </c>
      <c r="S61" s="70">
        <v>18</v>
      </c>
      <c r="T61" s="70">
        <v>376</v>
      </c>
      <c r="U61" s="70">
        <v>131</v>
      </c>
      <c r="V61" s="70">
        <v>1</v>
      </c>
      <c r="W61" s="70">
        <v>21</v>
      </c>
      <c r="X61" s="70">
        <v>20</v>
      </c>
      <c r="Y61" s="70">
        <v>92</v>
      </c>
      <c r="Z61" s="493">
        <v>37</v>
      </c>
      <c r="AA61" s="70">
        <v>363</v>
      </c>
      <c r="AB61" s="70">
        <v>450</v>
      </c>
      <c r="AC61" s="70">
        <v>337</v>
      </c>
      <c r="AD61" s="70">
        <v>253</v>
      </c>
      <c r="AE61" s="70">
        <v>274</v>
      </c>
      <c r="AF61" s="70">
        <v>205</v>
      </c>
      <c r="AG61" s="70">
        <v>0</v>
      </c>
      <c r="AH61" s="70">
        <v>19</v>
      </c>
      <c r="AI61" s="70">
        <v>59</v>
      </c>
      <c r="AJ61" s="70">
        <v>0</v>
      </c>
      <c r="AK61" s="70">
        <v>85</v>
      </c>
      <c r="AL61" s="70">
        <v>39</v>
      </c>
      <c r="AM61" s="111">
        <f>SUM(B61:AL61)</f>
        <v>4644</v>
      </c>
      <c r="AN61" s="114"/>
    </row>
    <row r="62" spans="1:40" ht="19.5" customHeight="1">
      <c r="A62" s="330" t="s">
        <v>7</v>
      </c>
      <c r="B62" s="70">
        <v>97</v>
      </c>
      <c r="C62" s="70">
        <v>98</v>
      </c>
      <c r="D62" s="70">
        <v>0</v>
      </c>
      <c r="E62" s="70">
        <v>117</v>
      </c>
      <c r="F62" s="70">
        <v>20</v>
      </c>
      <c r="G62" s="70">
        <v>112</v>
      </c>
      <c r="H62" s="70">
        <v>16</v>
      </c>
      <c r="I62" s="70">
        <v>14</v>
      </c>
      <c r="J62" s="70">
        <v>0</v>
      </c>
      <c r="K62" s="70">
        <v>49</v>
      </c>
      <c r="L62" s="70">
        <v>75</v>
      </c>
      <c r="M62" s="493">
        <v>73</v>
      </c>
      <c r="N62" s="500">
        <v>198</v>
      </c>
      <c r="O62" s="70">
        <v>274</v>
      </c>
      <c r="P62" s="70">
        <v>43</v>
      </c>
      <c r="Q62" s="70">
        <v>350</v>
      </c>
      <c r="R62" s="70">
        <v>16</v>
      </c>
      <c r="S62" s="70">
        <v>40</v>
      </c>
      <c r="T62" s="70">
        <v>494</v>
      </c>
      <c r="U62" s="70">
        <v>103</v>
      </c>
      <c r="V62" s="70">
        <v>237</v>
      </c>
      <c r="W62" s="70">
        <v>222</v>
      </c>
      <c r="X62" s="70">
        <v>129</v>
      </c>
      <c r="Y62" s="70">
        <v>100</v>
      </c>
      <c r="Z62" s="493">
        <v>39</v>
      </c>
      <c r="AA62" s="70">
        <v>414</v>
      </c>
      <c r="AB62" s="70">
        <v>1417</v>
      </c>
      <c r="AC62" s="70">
        <v>311</v>
      </c>
      <c r="AD62" s="70">
        <v>228</v>
      </c>
      <c r="AE62" s="70">
        <v>277</v>
      </c>
      <c r="AF62" s="70">
        <v>257</v>
      </c>
      <c r="AG62" s="70">
        <v>147</v>
      </c>
      <c r="AH62" s="70">
        <v>32</v>
      </c>
      <c r="AI62" s="70">
        <v>62</v>
      </c>
      <c r="AJ62" s="70">
        <v>0</v>
      </c>
      <c r="AK62" s="70">
        <v>144</v>
      </c>
      <c r="AL62" s="70">
        <v>233</v>
      </c>
      <c r="AM62" s="111">
        <f t="shared" ref="AM62:AM64" si="1">SUM(B62:AL62)</f>
        <v>6438</v>
      </c>
      <c r="AN62" s="114"/>
    </row>
    <row r="63" spans="1:40" ht="19.5" customHeight="1">
      <c r="A63" s="330" t="s">
        <v>8</v>
      </c>
      <c r="B63" s="70">
        <v>183</v>
      </c>
      <c r="C63" s="70">
        <v>86</v>
      </c>
      <c r="D63" s="70">
        <v>3576</v>
      </c>
      <c r="E63" s="70">
        <v>120</v>
      </c>
      <c r="F63" s="70">
        <v>18</v>
      </c>
      <c r="G63" s="70">
        <v>39</v>
      </c>
      <c r="H63" s="70">
        <v>11</v>
      </c>
      <c r="I63" s="70">
        <v>49</v>
      </c>
      <c r="J63" s="70">
        <v>40</v>
      </c>
      <c r="K63" s="70">
        <v>37</v>
      </c>
      <c r="L63" s="70">
        <v>71</v>
      </c>
      <c r="M63" s="493">
        <v>18</v>
      </c>
      <c r="N63" s="500">
        <v>236</v>
      </c>
      <c r="O63" s="70">
        <v>274</v>
      </c>
      <c r="P63" s="70">
        <v>186</v>
      </c>
      <c r="Q63" s="70">
        <v>301</v>
      </c>
      <c r="R63" s="70">
        <v>38</v>
      </c>
      <c r="S63" s="70">
        <v>95</v>
      </c>
      <c r="T63" s="70">
        <v>2971</v>
      </c>
      <c r="U63" s="70">
        <v>1043</v>
      </c>
      <c r="V63" s="70">
        <v>131</v>
      </c>
      <c r="W63" s="70">
        <v>168</v>
      </c>
      <c r="X63" s="70">
        <v>31</v>
      </c>
      <c r="Y63" s="70">
        <v>150</v>
      </c>
      <c r="Z63" s="493">
        <v>38</v>
      </c>
      <c r="AA63" s="70">
        <v>442</v>
      </c>
      <c r="AB63" s="70">
        <v>2192</v>
      </c>
      <c r="AC63" s="70">
        <v>375</v>
      </c>
      <c r="AD63" s="70">
        <v>331</v>
      </c>
      <c r="AE63" s="70">
        <v>305</v>
      </c>
      <c r="AF63" s="70">
        <v>262</v>
      </c>
      <c r="AG63" s="70">
        <v>2194</v>
      </c>
      <c r="AH63" s="70">
        <v>51</v>
      </c>
      <c r="AI63" s="70">
        <v>404</v>
      </c>
      <c r="AJ63" s="70">
        <v>1576</v>
      </c>
      <c r="AK63" s="70">
        <v>0</v>
      </c>
      <c r="AL63" s="70">
        <v>73</v>
      </c>
      <c r="AM63" s="111">
        <f t="shared" si="1"/>
        <v>18115</v>
      </c>
      <c r="AN63" s="114"/>
    </row>
    <row r="64" spans="1:40" ht="19.5" customHeight="1" thickBot="1">
      <c r="A64" s="331" t="s">
        <v>9</v>
      </c>
      <c r="B64" s="488">
        <v>113</v>
      </c>
      <c r="C64" s="488">
        <v>140</v>
      </c>
      <c r="D64" s="488">
        <v>192</v>
      </c>
      <c r="E64" s="488">
        <v>139</v>
      </c>
      <c r="F64" s="488">
        <v>5</v>
      </c>
      <c r="G64" s="488">
        <v>43</v>
      </c>
      <c r="H64" s="488">
        <v>1</v>
      </c>
      <c r="I64" s="488">
        <v>41</v>
      </c>
      <c r="J64" s="488">
        <v>0</v>
      </c>
      <c r="K64" s="488">
        <v>52</v>
      </c>
      <c r="L64" s="488">
        <v>131</v>
      </c>
      <c r="M64" s="495">
        <v>32</v>
      </c>
      <c r="N64" s="502">
        <v>289</v>
      </c>
      <c r="O64" s="488">
        <v>348</v>
      </c>
      <c r="P64" s="488">
        <v>97</v>
      </c>
      <c r="Q64" s="488">
        <v>695</v>
      </c>
      <c r="R64" s="488">
        <v>26</v>
      </c>
      <c r="S64" s="488">
        <v>11</v>
      </c>
      <c r="T64" s="488">
        <v>537</v>
      </c>
      <c r="U64" s="488">
        <v>220</v>
      </c>
      <c r="V64" s="488">
        <v>126</v>
      </c>
      <c r="W64" s="488">
        <v>164</v>
      </c>
      <c r="X64" s="488">
        <v>49</v>
      </c>
      <c r="Y64" s="488">
        <v>76</v>
      </c>
      <c r="Z64" s="495">
        <v>8</v>
      </c>
      <c r="AA64" s="488">
        <v>547</v>
      </c>
      <c r="AB64" s="488">
        <v>427</v>
      </c>
      <c r="AC64" s="488">
        <v>302</v>
      </c>
      <c r="AD64" s="488">
        <v>457</v>
      </c>
      <c r="AE64" s="488">
        <v>287</v>
      </c>
      <c r="AF64" s="488">
        <v>347</v>
      </c>
      <c r="AG64" s="488">
        <v>0</v>
      </c>
      <c r="AH64" s="488">
        <v>19</v>
      </c>
      <c r="AI64" s="488">
        <v>95</v>
      </c>
      <c r="AJ64" s="488">
        <v>9</v>
      </c>
      <c r="AK64" s="488">
        <v>0</v>
      </c>
      <c r="AL64" s="488">
        <v>5</v>
      </c>
      <c r="AM64" s="332">
        <f t="shared" si="1"/>
        <v>6030</v>
      </c>
      <c r="AN64" s="114"/>
    </row>
    <row r="70" spans="1:2" ht="14">
      <c r="A70" s="828" t="s">
        <v>314</v>
      </c>
      <c r="B70" s="828"/>
    </row>
  </sheetData>
  <mergeCells count="3">
    <mergeCell ref="A3:A4"/>
    <mergeCell ref="AM3:AM4"/>
    <mergeCell ref="A70:B70"/>
  </mergeCells>
  <hyperlinks>
    <hyperlink ref="A1" location="Menu!A1" display="Return to Menu" xr:uid="{00000000-0004-0000-1000-000000000000}"/>
  </hyperlinks>
  <pageMargins left="0.366141732" right="0.15748031496063" top="0.38307086600000001" bottom="0.21496062992126" header="0.27559055118110198" footer="0.15748031496063"/>
  <pageSetup paperSize="9" scale="63" orientation="landscape" r:id="rId1"/>
  <headerFooter alignWithMargins="0"/>
  <rowBreaks count="1" manualBreakCount="1">
    <brk id="75" max="39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6"/>
  <dimension ref="A1:AQ74"/>
  <sheetViews>
    <sheetView view="pageBreakPreview" zoomScale="70" zoomScaleSheetLayoutView="70" workbookViewId="0">
      <pane xSplit="1" ySplit="4" topLeftCell="W47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10.7265625" defaultRowHeight="15"/>
  <cols>
    <col min="1" max="1" width="11.453125" style="8" customWidth="1"/>
    <col min="2" max="2" width="21.7265625" style="1" customWidth="1"/>
    <col min="3" max="3" width="12.453125" style="1" customWidth="1"/>
    <col min="4" max="4" width="14.54296875" style="1" customWidth="1"/>
    <col min="5" max="5" width="13" style="1" customWidth="1"/>
    <col min="6" max="8" width="11.54296875" style="1" customWidth="1"/>
    <col min="9" max="9" width="12.81640625" style="1" customWidth="1"/>
    <col min="10" max="11" width="11.54296875" style="1" customWidth="1"/>
    <col min="12" max="12" width="12.54296875" style="1" customWidth="1"/>
    <col min="13" max="13" width="12.453125" style="1" customWidth="1"/>
    <col min="14" max="14" width="13.1796875" style="1" customWidth="1"/>
    <col min="15" max="15" width="14" style="1" bestFit="1" customWidth="1"/>
    <col min="16" max="16" width="13.453125" style="1" customWidth="1"/>
    <col min="17" max="19" width="12.54296875" style="1" customWidth="1"/>
    <col min="20" max="20" width="13.54296875" style="1" customWidth="1"/>
    <col min="21" max="26" width="12.54296875" style="1" customWidth="1"/>
    <col min="27" max="27" width="13.1796875" style="1" customWidth="1"/>
    <col min="28" max="28" width="13.453125" style="1" customWidth="1"/>
    <col min="29" max="38" width="15.453125" style="1" customWidth="1"/>
    <col min="39" max="39" width="17" style="1" bestFit="1" customWidth="1"/>
    <col min="40" max="40" width="13.81640625" style="1" bestFit="1" customWidth="1"/>
    <col min="41" max="41" width="15.1796875" style="1" bestFit="1" customWidth="1"/>
    <col min="42" max="42" width="21.26953125" style="1" customWidth="1"/>
    <col min="43" max="16384" width="10.7265625" style="1"/>
  </cols>
  <sheetData>
    <row r="1" spans="1:43" ht="25">
      <c r="A1" s="279" t="s">
        <v>313</v>
      </c>
    </row>
    <row r="2" spans="1:43" s="127" customFormat="1" ht="18" thickBot="1">
      <c r="A2" s="167" t="s">
        <v>401</v>
      </c>
    </row>
    <row r="3" spans="1:43" s="24" customFormat="1">
      <c r="A3" s="121" t="s">
        <v>16</v>
      </c>
      <c r="B3" s="20" t="s">
        <v>30</v>
      </c>
      <c r="C3" s="20" t="s">
        <v>31</v>
      </c>
      <c r="D3" s="20" t="s">
        <v>32</v>
      </c>
      <c r="E3" s="20" t="s">
        <v>33</v>
      </c>
      <c r="F3" s="20" t="s">
        <v>34</v>
      </c>
      <c r="G3" s="20" t="s">
        <v>35</v>
      </c>
      <c r="H3" s="17" t="s">
        <v>36</v>
      </c>
      <c r="I3" s="17" t="s">
        <v>37</v>
      </c>
      <c r="J3" s="17" t="s">
        <v>38</v>
      </c>
      <c r="K3" s="17" t="s">
        <v>39</v>
      </c>
      <c r="L3" s="17" t="s">
        <v>40</v>
      </c>
      <c r="M3" s="17" t="s">
        <v>41</v>
      </c>
      <c r="N3" s="20" t="s">
        <v>42</v>
      </c>
      <c r="O3" s="489" t="s">
        <v>43</v>
      </c>
      <c r="P3" s="20" t="s">
        <v>44</v>
      </c>
      <c r="Q3" s="20" t="s">
        <v>45</v>
      </c>
      <c r="R3" s="20" t="s">
        <v>46</v>
      </c>
      <c r="S3" s="20" t="s">
        <v>47</v>
      </c>
      <c r="T3" s="20" t="s">
        <v>48</v>
      </c>
      <c r="U3" s="20" t="s">
        <v>49</v>
      </c>
      <c r="V3" s="20" t="s">
        <v>50</v>
      </c>
      <c r="W3" s="20" t="s">
        <v>51</v>
      </c>
      <c r="X3" s="20" t="s">
        <v>52</v>
      </c>
      <c r="Y3" s="20" t="s">
        <v>53</v>
      </c>
      <c r="Z3" s="20" t="s">
        <v>54</v>
      </c>
      <c r="AA3" s="20" t="s">
        <v>55</v>
      </c>
      <c r="AB3" s="489" t="s">
        <v>56</v>
      </c>
      <c r="AC3" s="20" t="s">
        <v>57</v>
      </c>
      <c r="AD3" s="20" t="s">
        <v>58</v>
      </c>
      <c r="AE3" s="20" t="s">
        <v>59</v>
      </c>
      <c r="AF3" s="20" t="s">
        <v>60</v>
      </c>
      <c r="AG3" s="20" t="s">
        <v>61</v>
      </c>
      <c r="AH3" s="20" t="s">
        <v>62</v>
      </c>
      <c r="AI3" s="20" t="s">
        <v>63</v>
      </c>
      <c r="AJ3" s="20" t="s">
        <v>64</v>
      </c>
      <c r="AK3" s="20" t="s">
        <v>65</v>
      </c>
      <c r="AL3" s="20" t="s">
        <v>66</v>
      </c>
      <c r="AM3" s="253" t="s">
        <v>14</v>
      </c>
    </row>
    <row r="4" spans="1:43" s="24" customFormat="1" ht="15.5" thickBot="1">
      <c r="A4" s="120"/>
      <c r="B4" s="487" t="s">
        <v>67</v>
      </c>
      <c r="C4" s="487"/>
      <c r="D4" s="487"/>
      <c r="E4" s="487" t="s">
        <v>68</v>
      </c>
      <c r="F4" s="487"/>
      <c r="G4" s="487" t="s">
        <v>21</v>
      </c>
      <c r="H4" s="510"/>
      <c r="I4" s="510" t="s">
        <v>21</v>
      </c>
      <c r="J4" s="510"/>
      <c r="K4" s="510" t="s">
        <v>69</v>
      </c>
      <c r="L4" s="510"/>
      <c r="M4" s="510"/>
      <c r="N4" s="487"/>
      <c r="O4" s="490"/>
      <c r="P4" s="487"/>
      <c r="Q4" s="487"/>
      <c r="R4" s="487" t="s">
        <v>21</v>
      </c>
      <c r="S4" s="487"/>
      <c r="T4" s="487"/>
      <c r="U4" s="487"/>
      <c r="V4" s="487" t="s">
        <v>21</v>
      </c>
      <c r="W4" s="487"/>
      <c r="X4" s="487"/>
      <c r="Y4" s="487" t="s">
        <v>21</v>
      </c>
      <c r="Z4" s="487" t="s">
        <v>21</v>
      </c>
      <c r="AA4" s="487"/>
      <c r="AB4" s="490"/>
      <c r="AC4" s="22"/>
      <c r="AD4" s="22" t="s">
        <v>21</v>
      </c>
      <c r="AE4" s="22"/>
      <c r="AF4" s="22" t="s">
        <v>21</v>
      </c>
      <c r="AG4" s="22" t="s">
        <v>21</v>
      </c>
      <c r="AH4" s="22" t="s">
        <v>21</v>
      </c>
      <c r="AI4" s="22"/>
      <c r="AJ4" s="22"/>
      <c r="AK4" s="22"/>
      <c r="AL4" s="22"/>
      <c r="AM4" s="254" t="s">
        <v>70</v>
      </c>
    </row>
    <row r="5" spans="1:43" ht="18" hidden="1" customHeight="1">
      <c r="A5" s="330" t="s">
        <v>71</v>
      </c>
      <c r="B5" s="170" t="s">
        <v>12</v>
      </c>
      <c r="C5" s="170" t="s">
        <v>12</v>
      </c>
      <c r="D5" s="170">
        <v>3566.3</v>
      </c>
      <c r="E5" s="170" t="s">
        <v>12</v>
      </c>
      <c r="F5" s="170">
        <v>1933.7</v>
      </c>
      <c r="G5" s="170">
        <v>2927.8</v>
      </c>
      <c r="H5" s="170" t="s">
        <v>12</v>
      </c>
      <c r="I5" s="170">
        <v>489.3</v>
      </c>
      <c r="J5" s="170">
        <v>95.9</v>
      </c>
      <c r="K5" s="170">
        <v>1255.5</v>
      </c>
      <c r="L5" s="170" t="s">
        <v>12</v>
      </c>
      <c r="M5" s="170" t="s">
        <v>12</v>
      </c>
      <c r="N5" s="170">
        <v>1623.6</v>
      </c>
      <c r="O5" s="511" t="s">
        <v>12</v>
      </c>
      <c r="P5" s="170" t="s">
        <v>12</v>
      </c>
      <c r="Q5" s="170" t="s">
        <v>12</v>
      </c>
      <c r="R5" s="170">
        <v>1216.3</v>
      </c>
      <c r="S5" s="170" t="s">
        <v>12</v>
      </c>
      <c r="T5" s="170">
        <v>3034.9</v>
      </c>
      <c r="U5" s="170">
        <v>2114.6</v>
      </c>
      <c r="V5" s="170" t="s">
        <v>12</v>
      </c>
      <c r="W5" s="170" t="s">
        <v>12</v>
      </c>
      <c r="X5" s="170" t="s">
        <v>12</v>
      </c>
      <c r="Y5" s="170">
        <v>1039.9000000000001</v>
      </c>
      <c r="Z5" s="170">
        <v>4007</v>
      </c>
      <c r="AA5" s="170" t="s">
        <v>12</v>
      </c>
      <c r="AB5" s="511">
        <v>770.3</v>
      </c>
      <c r="AC5" s="170">
        <v>3461.4</v>
      </c>
      <c r="AD5" s="170">
        <v>643.1</v>
      </c>
      <c r="AE5" s="170" t="s">
        <v>12</v>
      </c>
      <c r="AF5" s="170">
        <v>2804</v>
      </c>
      <c r="AG5" s="170">
        <v>1216.7</v>
      </c>
      <c r="AH5" s="170">
        <v>2225.1</v>
      </c>
      <c r="AI5" s="170">
        <v>1217</v>
      </c>
      <c r="AJ5" s="170" t="s">
        <v>12</v>
      </c>
      <c r="AK5" s="170" t="s">
        <v>12</v>
      </c>
      <c r="AL5" s="170" t="s">
        <v>12</v>
      </c>
      <c r="AM5" s="255">
        <v>35642.400000000001</v>
      </c>
      <c r="AN5" s="73"/>
      <c r="AO5" s="73"/>
      <c r="AP5" s="4"/>
      <c r="AQ5" s="4"/>
    </row>
    <row r="6" spans="1:43" ht="18" hidden="1" customHeight="1">
      <c r="A6" s="330" t="s">
        <v>72</v>
      </c>
      <c r="B6" s="170" t="s">
        <v>12</v>
      </c>
      <c r="C6" s="170" t="s">
        <v>12</v>
      </c>
      <c r="D6" s="170">
        <v>1193.5</v>
      </c>
      <c r="E6" s="170" t="s">
        <v>12</v>
      </c>
      <c r="F6" s="170">
        <v>2319.9</v>
      </c>
      <c r="G6" s="170">
        <v>546.29999999999995</v>
      </c>
      <c r="H6" s="170" t="s">
        <v>12</v>
      </c>
      <c r="I6" s="170">
        <v>165.7</v>
      </c>
      <c r="J6" s="170">
        <v>292.60000000000002</v>
      </c>
      <c r="K6" s="170">
        <v>2005.2</v>
      </c>
      <c r="L6" s="170" t="s">
        <v>12</v>
      </c>
      <c r="M6" s="170" t="s">
        <v>12</v>
      </c>
      <c r="N6" s="170">
        <v>1554.7</v>
      </c>
      <c r="O6" s="511" t="s">
        <v>12</v>
      </c>
      <c r="P6" s="170" t="s">
        <v>12</v>
      </c>
      <c r="Q6" s="170" t="s">
        <v>12</v>
      </c>
      <c r="R6" s="170">
        <v>2047.8</v>
      </c>
      <c r="S6" s="170" t="s">
        <v>12</v>
      </c>
      <c r="T6" s="170">
        <v>3453.8</v>
      </c>
      <c r="U6" s="170">
        <v>3351.6</v>
      </c>
      <c r="V6" s="170" t="s">
        <v>12</v>
      </c>
      <c r="W6" s="170" t="s">
        <v>12</v>
      </c>
      <c r="X6" s="170" t="s">
        <v>12</v>
      </c>
      <c r="Y6" s="170">
        <v>479.9</v>
      </c>
      <c r="Z6" s="170">
        <v>3996</v>
      </c>
      <c r="AA6" s="170" t="s">
        <v>12</v>
      </c>
      <c r="AB6" s="511">
        <v>368.2</v>
      </c>
      <c r="AC6" s="170">
        <v>1544.3</v>
      </c>
      <c r="AD6" s="170">
        <v>880</v>
      </c>
      <c r="AE6" s="170" t="s">
        <v>12</v>
      </c>
      <c r="AF6" s="170">
        <v>3906.5</v>
      </c>
      <c r="AG6" s="170">
        <v>684.3</v>
      </c>
      <c r="AH6" s="170">
        <v>2294</v>
      </c>
      <c r="AI6" s="170">
        <v>679.6</v>
      </c>
      <c r="AJ6" s="170" t="s">
        <v>12</v>
      </c>
      <c r="AK6" s="170" t="s">
        <v>12</v>
      </c>
      <c r="AL6" s="170" t="s">
        <v>12</v>
      </c>
      <c r="AM6" s="255">
        <v>31763.899999999998</v>
      </c>
      <c r="AN6" s="73"/>
      <c r="AO6" s="73"/>
      <c r="AP6" s="4"/>
      <c r="AQ6" s="4"/>
    </row>
    <row r="7" spans="1:43" ht="18" hidden="1" customHeight="1">
      <c r="A7" s="330" t="s">
        <v>73</v>
      </c>
      <c r="B7" s="170" t="s">
        <v>12</v>
      </c>
      <c r="C7" s="170" t="s">
        <v>12</v>
      </c>
      <c r="D7" s="170">
        <v>2140.1999999999998</v>
      </c>
      <c r="E7" s="170" t="s">
        <v>12</v>
      </c>
      <c r="F7" s="170">
        <v>2404.1999999999998</v>
      </c>
      <c r="G7" s="170">
        <v>516.6</v>
      </c>
      <c r="H7" s="170" t="s">
        <v>12</v>
      </c>
      <c r="I7" s="170">
        <v>742.1</v>
      </c>
      <c r="J7" s="170">
        <v>314.10000000000002</v>
      </c>
      <c r="K7" s="170">
        <v>1021.8</v>
      </c>
      <c r="L7" s="170" t="s">
        <v>12</v>
      </c>
      <c r="M7" s="170" t="s">
        <v>12</v>
      </c>
      <c r="N7" s="170">
        <v>4316.5</v>
      </c>
      <c r="O7" s="511" t="s">
        <v>12</v>
      </c>
      <c r="P7" s="170" t="s">
        <v>12</v>
      </c>
      <c r="Q7" s="170" t="s">
        <v>12</v>
      </c>
      <c r="R7" s="170">
        <v>1877.7</v>
      </c>
      <c r="S7" s="170" t="s">
        <v>12</v>
      </c>
      <c r="T7" s="170">
        <v>1718.1</v>
      </c>
      <c r="U7" s="170">
        <v>2570.6999999999998</v>
      </c>
      <c r="V7" s="170" t="s">
        <v>12</v>
      </c>
      <c r="W7" s="170" t="s">
        <v>12</v>
      </c>
      <c r="X7" s="170" t="s">
        <v>12</v>
      </c>
      <c r="Y7" s="170">
        <v>498.4</v>
      </c>
      <c r="Z7" s="170">
        <v>5521.4</v>
      </c>
      <c r="AA7" s="170" t="s">
        <v>12</v>
      </c>
      <c r="AB7" s="511">
        <v>1347.7</v>
      </c>
      <c r="AC7" s="170">
        <v>1899.9</v>
      </c>
      <c r="AD7" s="170">
        <v>1607.5</v>
      </c>
      <c r="AE7" s="170" t="s">
        <v>12</v>
      </c>
      <c r="AF7" s="170">
        <v>3079</v>
      </c>
      <c r="AG7" s="170">
        <v>2374.3000000000002</v>
      </c>
      <c r="AH7" s="170">
        <v>785.1</v>
      </c>
      <c r="AI7" s="170">
        <v>1572.2</v>
      </c>
      <c r="AJ7" s="170" t="s">
        <v>12</v>
      </c>
      <c r="AK7" s="170" t="s">
        <v>12</v>
      </c>
      <c r="AL7" s="170" t="s">
        <v>12</v>
      </c>
      <c r="AM7" s="255">
        <v>36307.5</v>
      </c>
      <c r="AN7" s="73"/>
      <c r="AO7" s="73"/>
      <c r="AP7" s="4"/>
      <c r="AQ7" s="4"/>
    </row>
    <row r="8" spans="1:43" ht="18" hidden="1" customHeight="1">
      <c r="A8" s="330" t="s">
        <v>74</v>
      </c>
      <c r="B8" s="170" t="s">
        <v>12</v>
      </c>
      <c r="C8" s="170" t="s">
        <v>12</v>
      </c>
      <c r="D8" s="170">
        <v>776.1</v>
      </c>
      <c r="E8" s="170" t="s">
        <v>12</v>
      </c>
      <c r="F8" s="170">
        <v>978.5</v>
      </c>
      <c r="G8" s="170">
        <v>830.7</v>
      </c>
      <c r="H8" s="170" t="s">
        <v>12</v>
      </c>
      <c r="I8" s="170">
        <v>389</v>
      </c>
      <c r="J8" s="170">
        <v>420.5</v>
      </c>
      <c r="K8" s="170">
        <v>806.4</v>
      </c>
      <c r="L8" s="170" t="s">
        <v>12</v>
      </c>
      <c r="M8" s="170" t="s">
        <v>12</v>
      </c>
      <c r="N8" s="170">
        <v>1986.1</v>
      </c>
      <c r="O8" s="511" t="s">
        <v>12</v>
      </c>
      <c r="P8" s="170" t="s">
        <v>12</v>
      </c>
      <c r="Q8" s="170" t="s">
        <v>12</v>
      </c>
      <c r="R8" s="170">
        <v>1964.1</v>
      </c>
      <c r="S8" s="170" t="s">
        <v>12</v>
      </c>
      <c r="T8" s="170">
        <v>2823.6</v>
      </c>
      <c r="U8" s="170">
        <v>644.1</v>
      </c>
      <c r="V8" s="170" t="s">
        <v>12</v>
      </c>
      <c r="W8" s="170" t="s">
        <v>12</v>
      </c>
      <c r="X8" s="170" t="s">
        <v>12</v>
      </c>
      <c r="Y8" s="170">
        <v>655.4</v>
      </c>
      <c r="Z8" s="170">
        <v>2827.2</v>
      </c>
      <c r="AA8" s="170" t="s">
        <v>12</v>
      </c>
      <c r="AB8" s="511">
        <v>461</v>
      </c>
      <c r="AC8" s="170">
        <v>3062.1</v>
      </c>
      <c r="AD8" s="170">
        <v>1667.8</v>
      </c>
      <c r="AE8" s="170" t="s">
        <v>12</v>
      </c>
      <c r="AF8" s="170">
        <v>1625.1</v>
      </c>
      <c r="AG8" s="170">
        <v>671.2</v>
      </c>
      <c r="AH8" s="170">
        <v>1944.2</v>
      </c>
      <c r="AI8" s="170">
        <v>621.79999999999995</v>
      </c>
      <c r="AJ8" s="170" t="s">
        <v>12</v>
      </c>
      <c r="AK8" s="170" t="s">
        <v>12</v>
      </c>
      <c r="AL8" s="170" t="s">
        <v>12</v>
      </c>
      <c r="AM8" s="255">
        <v>25154.899999999998</v>
      </c>
      <c r="AN8" s="73"/>
      <c r="AO8" s="73"/>
      <c r="AP8" s="4"/>
      <c r="AQ8" s="4"/>
    </row>
    <row r="9" spans="1:43" ht="18" hidden="1" customHeight="1">
      <c r="A9" s="330" t="s">
        <v>75</v>
      </c>
      <c r="B9" s="170" t="s">
        <v>12</v>
      </c>
      <c r="C9" s="170" t="s">
        <v>12</v>
      </c>
      <c r="D9" s="170">
        <v>999.4</v>
      </c>
      <c r="E9" s="170" t="s">
        <v>12</v>
      </c>
      <c r="F9" s="170">
        <v>2398.3000000000002</v>
      </c>
      <c r="G9" s="170">
        <v>1350</v>
      </c>
      <c r="H9" s="170" t="s">
        <v>12</v>
      </c>
      <c r="I9" s="170">
        <v>1641</v>
      </c>
      <c r="J9" s="170">
        <v>1372.9</v>
      </c>
      <c r="K9" s="170">
        <v>2185.1</v>
      </c>
      <c r="L9" s="170" t="s">
        <v>12</v>
      </c>
      <c r="M9" s="170" t="s">
        <v>12</v>
      </c>
      <c r="N9" s="170">
        <v>6587.8</v>
      </c>
      <c r="O9" s="511" t="s">
        <v>12</v>
      </c>
      <c r="P9" s="170" t="s">
        <v>12</v>
      </c>
      <c r="Q9" s="170" t="s">
        <v>12</v>
      </c>
      <c r="R9" s="170">
        <v>2618.4</v>
      </c>
      <c r="S9" s="170" t="s">
        <v>12</v>
      </c>
      <c r="T9" s="170">
        <v>4145</v>
      </c>
      <c r="U9" s="170">
        <v>865</v>
      </c>
      <c r="V9" s="170" t="s">
        <v>12</v>
      </c>
      <c r="W9" s="170" t="s">
        <v>12</v>
      </c>
      <c r="X9" s="170" t="s">
        <v>12</v>
      </c>
      <c r="Y9" s="170">
        <v>2250.6999999999998</v>
      </c>
      <c r="Z9" s="170">
        <v>4914.7</v>
      </c>
      <c r="AA9" s="170" t="s">
        <v>12</v>
      </c>
      <c r="AB9" s="511">
        <v>1135.5999999999999</v>
      </c>
      <c r="AC9" s="170">
        <v>2745.6</v>
      </c>
      <c r="AD9" s="170">
        <v>2002.2</v>
      </c>
      <c r="AE9" s="170" t="s">
        <v>12</v>
      </c>
      <c r="AF9" s="170">
        <v>3531.8</v>
      </c>
      <c r="AG9" s="170">
        <v>1737.4</v>
      </c>
      <c r="AH9" s="170">
        <v>141.5</v>
      </c>
      <c r="AI9" s="170">
        <v>1619.7</v>
      </c>
      <c r="AJ9" s="170" t="s">
        <v>12</v>
      </c>
      <c r="AK9" s="170" t="s">
        <v>12</v>
      </c>
      <c r="AL9" s="170" t="s">
        <v>12</v>
      </c>
      <c r="AM9" s="255">
        <v>44242.1</v>
      </c>
      <c r="AN9" s="73"/>
      <c r="AO9" s="73"/>
      <c r="AP9" s="4"/>
      <c r="AQ9" s="4"/>
    </row>
    <row r="10" spans="1:43" ht="18" hidden="1" customHeight="1">
      <c r="A10" s="330" t="s">
        <v>76</v>
      </c>
      <c r="B10" s="170" t="s">
        <v>12</v>
      </c>
      <c r="C10" s="170" t="s">
        <v>12</v>
      </c>
      <c r="D10" s="170">
        <v>2825.2</v>
      </c>
      <c r="E10" s="170" t="s">
        <v>12</v>
      </c>
      <c r="F10" s="170">
        <v>4929.2</v>
      </c>
      <c r="G10" s="170">
        <v>2702.1</v>
      </c>
      <c r="H10" s="170" t="s">
        <v>12</v>
      </c>
      <c r="I10" s="170">
        <v>3280.4</v>
      </c>
      <c r="J10" s="170">
        <v>1318.6</v>
      </c>
      <c r="K10" s="170">
        <v>3796.9</v>
      </c>
      <c r="L10" s="170" t="s">
        <v>12</v>
      </c>
      <c r="M10" s="170" t="s">
        <v>12</v>
      </c>
      <c r="N10" s="170">
        <v>5259.2</v>
      </c>
      <c r="O10" s="511" t="s">
        <v>12</v>
      </c>
      <c r="P10" s="170" t="s">
        <v>12</v>
      </c>
      <c r="Q10" s="170" t="s">
        <v>12</v>
      </c>
      <c r="R10" s="170">
        <v>2596.6</v>
      </c>
      <c r="S10" s="170" t="s">
        <v>12</v>
      </c>
      <c r="T10" s="170">
        <v>5140.8999999999996</v>
      </c>
      <c r="U10" s="170">
        <v>1035.0999999999999</v>
      </c>
      <c r="V10" s="170" t="s">
        <v>12</v>
      </c>
      <c r="W10" s="170" t="s">
        <v>12</v>
      </c>
      <c r="X10" s="170" t="s">
        <v>12</v>
      </c>
      <c r="Y10" s="170">
        <v>950.3</v>
      </c>
      <c r="Z10" s="170">
        <v>10303.9</v>
      </c>
      <c r="AA10" s="170" t="s">
        <v>12</v>
      </c>
      <c r="AB10" s="511">
        <v>2277.6999999999998</v>
      </c>
      <c r="AC10" s="170">
        <v>3748.7</v>
      </c>
      <c r="AD10" s="170">
        <v>4657.5</v>
      </c>
      <c r="AE10" s="170" t="s">
        <v>12</v>
      </c>
      <c r="AF10" s="170">
        <v>8310.1</v>
      </c>
      <c r="AG10" s="170">
        <v>2617</v>
      </c>
      <c r="AH10" s="170">
        <v>1150.9000000000001</v>
      </c>
      <c r="AI10" s="170">
        <v>1517.1</v>
      </c>
      <c r="AJ10" s="170" t="s">
        <v>12</v>
      </c>
      <c r="AK10" s="170" t="s">
        <v>12</v>
      </c>
      <c r="AL10" s="170" t="s">
        <v>12</v>
      </c>
      <c r="AM10" s="255">
        <v>68417.399999999994</v>
      </c>
      <c r="AN10" s="73"/>
      <c r="AO10" s="73"/>
      <c r="AP10" s="4"/>
      <c r="AQ10" s="4"/>
    </row>
    <row r="11" spans="1:43" ht="18" hidden="1" customHeight="1">
      <c r="A11" s="330" t="s">
        <v>77</v>
      </c>
      <c r="B11" s="170" t="s">
        <v>12</v>
      </c>
      <c r="C11" s="170" t="s">
        <v>12</v>
      </c>
      <c r="D11" s="170">
        <v>2712.6</v>
      </c>
      <c r="E11" s="170" t="s">
        <v>12</v>
      </c>
      <c r="F11" s="170">
        <v>7448.5</v>
      </c>
      <c r="G11" s="170">
        <v>3977.8</v>
      </c>
      <c r="H11" s="170" t="s">
        <v>12</v>
      </c>
      <c r="I11" s="170">
        <v>2274.4</v>
      </c>
      <c r="J11" s="170">
        <v>3002.1</v>
      </c>
      <c r="K11" s="170">
        <v>1657.5</v>
      </c>
      <c r="L11" s="170" t="s">
        <v>12</v>
      </c>
      <c r="M11" s="170" t="s">
        <v>12</v>
      </c>
      <c r="N11" s="170">
        <v>22576.799999999999</v>
      </c>
      <c r="O11" s="511" t="s">
        <v>12</v>
      </c>
      <c r="P11" s="170" t="s">
        <v>12</v>
      </c>
      <c r="Q11" s="170" t="s">
        <v>12</v>
      </c>
      <c r="R11" s="170">
        <v>2706.7</v>
      </c>
      <c r="S11" s="170" t="s">
        <v>12</v>
      </c>
      <c r="T11" s="170">
        <v>9505.9</v>
      </c>
      <c r="U11" s="170">
        <v>3659.5</v>
      </c>
      <c r="V11" s="170" t="s">
        <v>12</v>
      </c>
      <c r="W11" s="170" t="s">
        <v>12</v>
      </c>
      <c r="X11" s="170" t="s">
        <v>12</v>
      </c>
      <c r="Y11" s="170">
        <v>5890.4</v>
      </c>
      <c r="Z11" s="170">
        <v>6170.5</v>
      </c>
      <c r="AA11" s="170" t="s">
        <v>12</v>
      </c>
      <c r="AB11" s="511">
        <v>3627.4</v>
      </c>
      <c r="AC11" s="170">
        <v>6159.6</v>
      </c>
      <c r="AD11" s="170">
        <v>5026.8</v>
      </c>
      <c r="AE11" s="170" t="s">
        <v>12</v>
      </c>
      <c r="AF11" s="170">
        <v>6077.6</v>
      </c>
      <c r="AG11" s="170">
        <v>3725.5</v>
      </c>
      <c r="AH11" s="170">
        <v>1646.9</v>
      </c>
      <c r="AI11" s="170">
        <v>4306.2</v>
      </c>
      <c r="AJ11" s="170" t="s">
        <v>12</v>
      </c>
      <c r="AK11" s="170" t="s">
        <v>12</v>
      </c>
      <c r="AL11" s="170" t="s">
        <v>12</v>
      </c>
      <c r="AM11" s="255">
        <v>102152.7</v>
      </c>
      <c r="AN11" s="73"/>
      <c r="AO11" s="73"/>
      <c r="AP11" s="4"/>
      <c r="AQ11" s="4"/>
    </row>
    <row r="12" spans="1:43" ht="18" hidden="1" customHeight="1">
      <c r="A12" s="330" t="s">
        <v>78</v>
      </c>
      <c r="B12" s="170" t="s">
        <v>12</v>
      </c>
      <c r="C12" s="170" t="s">
        <v>12</v>
      </c>
      <c r="D12" s="170">
        <v>6016.5</v>
      </c>
      <c r="E12" s="170" t="s">
        <v>12</v>
      </c>
      <c r="F12" s="170">
        <v>9298.5</v>
      </c>
      <c r="G12" s="170">
        <v>7808.3</v>
      </c>
      <c r="H12" s="170" t="s">
        <v>12</v>
      </c>
      <c r="I12" s="170">
        <v>3579.3</v>
      </c>
      <c r="J12" s="170">
        <v>3920.4</v>
      </c>
      <c r="K12" s="170">
        <v>1880.4</v>
      </c>
      <c r="L12" s="170" t="s">
        <v>12</v>
      </c>
      <c r="M12" s="170" t="s">
        <v>12</v>
      </c>
      <c r="N12" s="170">
        <v>10639.7</v>
      </c>
      <c r="O12" s="511" t="s">
        <v>12</v>
      </c>
      <c r="P12" s="170" t="s">
        <v>12</v>
      </c>
      <c r="Q12" s="170" t="s">
        <v>12</v>
      </c>
      <c r="R12" s="170">
        <v>5234.7</v>
      </c>
      <c r="S12" s="170" t="s">
        <v>12</v>
      </c>
      <c r="T12" s="170">
        <v>11526.9</v>
      </c>
      <c r="U12" s="170">
        <v>6614.8</v>
      </c>
      <c r="V12" s="170" t="s">
        <v>12</v>
      </c>
      <c r="W12" s="170" t="s">
        <v>12</v>
      </c>
      <c r="X12" s="170" t="s">
        <v>12</v>
      </c>
      <c r="Y12" s="170">
        <v>6394.1</v>
      </c>
      <c r="Z12" s="170">
        <v>3980.5</v>
      </c>
      <c r="AA12" s="170" t="s">
        <v>12</v>
      </c>
      <c r="AB12" s="511">
        <v>7814.3</v>
      </c>
      <c r="AC12" s="170">
        <v>5359</v>
      </c>
      <c r="AD12" s="170">
        <v>5467.8</v>
      </c>
      <c r="AE12" s="170" t="s">
        <v>12</v>
      </c>
      <c r="AF12" s="170">
        <v>9504.7000000000007</v>
      </c>
      <c r="AG12" s="170">
        <v>4593.2</v>
      </c>
      <c r="AH12" s="170">
        <v>2117.9</v>
      </c>
      <c r="AI12" s="170">
        <v>6860</v>
      </c>
      <c r="AJ12" s="170" t="s">
        <v>12</v>
      </c>
      <c r="AK12" s="170" t="s">
        <v>12</v>
      </c>
      <c r="AL12" s="170" t="s">
        <v>12</v>
      </c>
      <c r="AM12" s="255">
        <v>118611</v>
      </c>
      <c r="AN12" s="73"/>
      <c r="AO12" s="73"/>
      <c r="AP12" s="4"/>
      <c r="AQ12" s="4"/>
    </row>
    <row r="13" spans="1:43" ht="18" hidden="1" customHeight="1">
      <c r="A13" s="330" t="s">
        <v>79</v>
      </c>
      <c r="B13" s="170" t="s">
        <v>12</v>
      </c>
      <c r="C13" s="170" t="s">
        <v>12</v>
      </c>
      <c r="D13" s="170">
        <v>4734.8</v>
      </c>
      <c r="E13" s="170" t="s">
        <v>12</v>
      </c>
      <c r="F13" s="170">
        <v>10914.2</v>
      </c>
      <c r="G13" s="170">
        <v>9374</v>
      </c>
      <c r="H13" s="170" t="s">
        <v>12</v>
      </c>
      <c r="I13" s="170">
        <v>5702.1</v>
      </c>
      <c r="J13" s="170">
        <v>8516.7000000000007</v>
      </c>
      <c r="K13" s="170">
        <v>3698.5</v>
      </c>
      <c r="L13" s="170" t="s">
        <v>12</v>
      </c>
      <c r="M13" s="170" t="s">
        <v>12</v>
      </c>
      <c r="N13" s="170">
        <v>9796</v>
      </c>
      <c r="O13" s="511" t="s">
        <v>12</v>
      </c>
      <c r="P13" s="170" t="s">
        <v>12</v>
      </c>
      <c r="Q13" s="170" t="s">
        <v>12</v>
      </c>
      <c r="R13" s="170">
        <v>5549.9</v>
      </c>
      <c r="S13" s="170" t="s">
        <v>12</v>
      </c>
      <c r="T13" s="170">
        <v>8255.2999999999993</v>
      </c>
      <c r="U13" s="170">
        <v>8393.6</v>
      </c>
      <c r="V13" s="170" t="s">
        <v>12</v>
      </c>
      <c r="W13" s="170" t="s">
        <v>12</v>
      </c>
      <c r="X13" s="170" t="s">
        <v>12</v>
      </c>
      <c r="Y13" s="170">
        <v>5621.2</v>
      </c>
      <c r="Z13" s="170">
        <v>1942.6</v>
      </c>
      <c r="AA13" s="170" t="s">
        <v>12</v>
      </c>
      <c r="AB13" s="511">
        <v>9608.9</v>
      </c>
      <c r="AC13" s="170">
        <v>6439.6</v>
      </c>
      <c r="AD13" s="170">
        <v>6203.8</v>
      </c>
      <c r="AE13" s="170" t="s">
        <v>12</v>
      </c>
      <c r="AF13" s="170">
        <v>10776.9</v>
      </c>
      <c r="AG13" s="170">
        <v>3026.6</v>
      </c>
      <c r="AH13" s="170">
        <v>4021.2</v>
      </c>
      <c r="AI13" s="170">
        <v>6724.4</v>
      </c>
      <c r="AJ13" s="170" t="s">
        <v>12</v>
      </c>
      <c r="AK13" s="170" t="s">
        <v>12</v>
      </c>
      <c r="AL13" s="170" t="s">
        <v>12</v>
      </c>
      <c r="AM13" s="255">
        <v>129300.3</v>
      </c>
      <c r="AN13" s="73"/>
      <c r="AO13" s="73"/>
      <c r="AP13" s="4"/>
      <c r="AQ13" s="4"/>
    </row>
    <row r="14" spans="1:43" ht="18" hidden="1" customHeight="1">
      <c r="A14" s="330" t="s">
        <v>80</v>
      </c>
      <c r="B14" s="170">
        <v>22.5</v>
      </c>
      <c r="C14" s="170" t="s">
        <v>12</v>
      </c>
      <c r="D14" s="170">
        <v>3856.8</v>
      </c>
      <c r="E14" s="170">
        <v>1169.5</v>
      </c>
      <c r="F14" s="170">
        <v>9545.2000000000007</v>
      </c>
      <c r="G14" s="170">
        <v>9122.4</v>
      </c>
      <c r="H14" s="170" t="s">
        <v>12</v>
      </c>
      <c r="I14" s="170">
        <v>4386.8</v>
      </c>
      <c r="J14" s="170">
        <v>8407.2999999999993</v>
      </c>
      <c r="K14" s="170">
        <v>1464.3</v>
      </c>
      <c r="L14" s="170" t="s">
        <v>12</v>
      </c>
      <c r="M14" s="170" t="s">
        <v>12</v>
      </c>
      <c r="N14" s="170">
        <v>4657.8999999999996</v>
      </c>
      <c r="O14" s="511" t="s">
        <v>12</v>
      </c>
      <c r="P14" s="170" t="s">
        <v>12</v>
      </c>
      <c r="Q14" s="170" t="s">
        <v>12</v>
      </c>
      <c r="R14" s="170">
        <v>5854.5</v>
      </c>
      <c r="S14" s="170" t="s">
        <v>12</v>
      </c>
      <c r="T14" s="170">
        <v>4926.8999999999996</v>
      </c>
      <c r="U14" s="170">
        <v>4292.8</v>
      </c>
      <c r="V14" s="170">
        <v>5921.1</v>
      </c>
      <c r="W14" s="170" t="s">
        <v>12</v>
      </c>
      <c r="X14" s="170" t="s">
        <v>12</v>
      </c>
      <c r="Y14" s="170">
        <v>2454.1999999999998</v>
      </c>
      <c r="Z14" s="170">
        <v>1747.2</v>
      </c>
      <c r="AA14" s="170" t="s">
        <v>12</v>
      </c>
      <c r="AB14" s="511">
        <v>9107.2999999999993</v>
      </c>
      <c r="AC14" s="170">
        <v>1898.5</v>
      </c>
      <c r="AD14" s="170">
        <v>2700.1</v>
      </c>
      <c r="AE14" s="170" t="s">
        <v>12</v>
      </c>
      <c r="AF14" s="170">
        <v>4075.2</v>
      </c>
      <c r="AG14" s="170">
        <v>3800.1</v>
      </c>
      <c r="AH14" s="170">
        <v>3122.4</v>
      </c>
      <c r="AI14" s="170">
        <v>5960.4</v>
      </c>
      <c r="AJ14" s="170" t="s">
        <v>12</v>
      </c>
      <c r="AK14" s="170" t="s">
        <v>12</v>
      </c>
      <c r="AL14" s="170" t="s">
        <v>12</v>
      </c>
      <c r="AM14" s="255">
        <v>98493.400000000009</v>
      </c>
      <c r="AN14" s="73"/>
      <c r="AO14" s="73"/>
      <c r="AP14" s="4"/>
      <c r="AQ14" s="4"/>
    </row>
    <row r="15" spans="1:43" ht="18" hidden="1" customHeight="1">
      <c r="A15" s="330" t="s">
        <v>81</v>
      </c>
      <c r="B15" s="170">
        <v>915.4</v>
      </c>
      <c r="C15" s="170" t="s">
        <v>12</v>
      </c>
      <c r="D15" s="170">
        <v>3882</v>
      </c>
      <c r="E15" s="170">
        <v>785.4</v>
      </c>
      <c r="F15" s="170">
        <v>8859.4</v>
      </c>
      <c r="G15" s="170">
        <v>7172.7</v>
      </c>
      <c r="H15" s="170" t="s">
        <v>12</v>
      </c>
      <c r="I15" s="170">
        <v>4361.5</v>
      </c>
      <c r="J15" s="170">
        <v>5591.8</v>
      </c>
      <c r="K15" s="170">
        <v>1274.3</v>
      </c>
      <c r="L15" s="170" t="s">
        <v>12</v>
      </c>
      <c r="M15" s="170" t="s">
        <v>12</v>
      </c>
      <c r="N15" s="170">
        <v>2269.8000000000002</v>
      </c>
      <c r="O15" s="511" t="s">
        <v>12</v>
      </c>
      <c r="P15" s="170" t="s">
        <v>12</v>
      </c>
      <c r="Q15" s="170" t="s">
        <v>12</v>
      </c>
      <c r="R15" s="170">
        <v>2961</v>
      </c>
      <c r="S15" s="170" t="s">
        <v>12</v>
      </c>
      <c r="T15" s="170">
        <v>6176.9</v>
      </c>
      <c r="U15" s="170">
        <v>2908.1</v>
      </c>
      <c r="V15" s="170">
        <v>6050.9</v>
      </c>
      <c r="W15" s="170" t="s">
        <v>12</v>
      </c>
      <c r="X15" s="170" t="s">
        <v>12</v>
      </c>
      <c r="Y15" s="170">
        <v>2370.6</v>
      </c>
      <c r="Z15" s="170">
        <v>922</v>
      </c>
      <c r="AA15" s="170" t="s">
        <v>12</v>
      </c>
      <c r="AB15" s="511">
        <v>8471.2999999999993</v>
      </c>
      <c r="AC15" s="170">
        <v>3720</v>
      </c>
      <c r="AD15" s="170">
        <v>1969.8</v>
      </c>
      <c r="AE15" s="170" t="s">
        <v>12</v>
      </c>
      <c r="AF15" s="170">
        <v>2629.5</v>
      </c>
      <c r="AG15" s="170">
        <v>3127</v>
      </c>
      <c r="AH15" s="170">
        <v>468.7</v>
      </c>
      <c r="AI15" s="170">
        <v>5219.3</v>
      </c>
      <c r="AJ15" s="170" t="s">
        <v>12</v>
      </c>
      <c r="AK15" s="170" t="s">
        <v>12</v>
      </c>
      <c r="AL15" s="170" t="s">
        <v>12</v>
      </c>
      <c r="AM15" s="255">
        <v>82107.400000000009</v>
      </c>
      <c r="AN15" s="73"/>
      <c r="AO15" s="73"/>
      <c r="AP15" s="4"/>
      <c r="AQ15" s="4"/>
    </row>
    <row r="16" spans="1:43" ht="18" hidden="1" customHeight="1">
      <c r="A16" s="330" t="s">
        <v>82</v>
      </c>
      <c r="B16" s="170">
        <v>1010.4</v>
      </c>
      <c r="C16" s="170">
        <v>1179.5</v>
      </c>
      <c r="D16" s="170">
        <v>1443.6</v>
      </c>
      <c r="E16" s="170">
        <v>1149.7</v>
      </c>
      <c r="F16" s="170">
        <v>5892.5</v>
      </c>
      <c r="G16" s="170">
        <v>7668.4</v>
      </c>
      <c r="H16" s="170" t="s">
        <v>12</v>
      </c>
      <c r="I16" s="170">
        <v>1810.6</v>
      </c>
      <c r="J16" s="170">
        <v>2231.3000000000002</v>
      </c>
      <c r="K16" s="170">
        <v>1228.9000000000001</v>
      </c>
      <c r="L16" s="170">
        <v>295.5</v>
      </c>
      <c r="M16" s="170" t="s">
        <v>12</v>
      </c>
      <c r="N16" s="170">
        <v>1988.5</v>
      </c>
      <c r="O16" s="511" t="s">
        <v>12</v>
      </c>
      <c r="P16" s="170">
        <v>3127.5</v>
      </c>
      <c r="Q16" s="170" t="s">
        <v>12</v>
      </c>
      <c r="R16" s="170">
        <v>337.5</v>
      </c>
      <c r="S16" s="170">
        <v>112</v>
      </c>
      <c r="T16" s="170">
        <v>7068.5</v>
      </c>
      <c r="U16" s="170">
        <v>3424.2</v>
      </c>
      <c r="V16" s="170">
        <v>10871</v>
      </c>
      <c r="W16" s="170">
        <v>1635</v>
      </c>
      <c r="X16" s="170">
        <v>1689</v>
      </c>
      <c r="Y16" s="170">
        <v>1245.2</v>
      </c>
      <c r="Z16" s="170">
        <v>1195.8</v>
      </c>
      <c r="AA16" s="170" t="s">
        <v>12</v>
      </c>
      <c r="AB16" s="511">
        <v>8625.6</v>
      </c>
      <c r="AC16" s="170">
        <v>1555.4</v>
      </c>
      <c r="AD16" s="170">
        <v>1853.3</v>
      </c>
      <c r="AE16" s="170">
        <v>1077.9000000000001</v>
      </c>
      <c r="AF16" s="170">
        <v>1902.6</v>
      </c>
      <c r="AG16" s="170">
        <v>3492.4</v>
      </c>
      <c r="AH16" s="170">
        <v>597.9</v>
      </c>
      <c r="AI16" s="170">
        <v>12283.3</v>
      </c>
      <c r="AJ16" s="170">
        <v>1743.3</v>
      </c>
      <c r="AK16" s="170">
        <v>2216.6999999999998</v>
      </c>
      <c r="AL16" s="170" t="s">
        <v>12</v>
      </c>
      <c r="AM16" s="255">
        <v>91952.999999999985</v>
      </c>
      <c r="AN16" s="73"/>
      <c r="AO16" s="73"/>
      <c r="AP16" s="4"/>
      <c r="AQ16" s="4"/>
    </row>
    <row r="17" spans="1:43" ht="18" hidden="1" customHeight="1">
      <c r="A17" s="330" t="s">
        <v>83</v>
      </c>
      <c r="B17" s="170">
        <v>881</v>
      </c>
      <c r="C17" s="170">
        <v>837.8</v>
      </c>
      <c r="D17" s="170">
        <v>1689</v>
      </c>
      <c r="E17" s="170">
        <v>146.1</v>
      </c>
      <c r="F17" s="170">
        <v>5449</v>
      </c>
      <c r="G17" s="170">
        <v>5600.7</v>
      </c>
      <c r="H17" s="170" t="s">
        <v>12</v>
      </c>
      <c r="I17" s="170">
        <v>3024.5</v>
      </c>
      <c r="J17" s="170">
        <v>1808.1</v>
      </c>
      <c r="K17" s="170">
        <v>1104.0999999999999</v>
      </c>
      <c r="L17" s="170">
        <v>692.5</v>
      </c>
      <c r="M17" s="170" t="s">
        <v>12</v>
      </c>
      <c r="N17" s="170">
        <v>827.5</v>
      </c>
      <c r="O17" s="511" t="s">
        <v>12</v>
      </c>
      <c r="P17" s="170">
        <v>2754.4</v>
      </c>
      <c r="Q17" s="170" t="s">
        <v>12</v>
      </c>
      <c r="R17" s="170">
        <v>281.3</v>
      </c>
      <c r="S17" s="170">
        <v>162</v>
      </c>
      <c r="T17" s="170">
        <v>7877.6</v>
      </c>
      <c r="U17" s="170">
        <v>3595.5</v>
      </c>
      <c r="V17" s="170">
        <v>8468.2000000000007</v>
      </c>
      <c r="W17" s="170">
        <v>2266</v>
      </c>
      <c r="X17" s="170">
        <v>2106.9</v>
      </c>
      <c r="Y17" s="170">
        <v>1610</v>
      </c>
      <c r="Z17" s="170">
        <v>292.5</v>
      </c>
      <c r="AA17" s="170" t="s">
        <v>12</v>
      </c>
      <c r="AB17" s="511">
        <v>7103.7</v>
      </c>
      <c r="AC17" s="170">
        <v>2897.5</v>
      </c>
      <c r="AD17" s="170">
        <v>1607.7</v>
      </c>
      <c r="AE17" s="170">
        <v>898</v>
      </c>
      <c r="AF17" s="170">
        <v>1275.9000000000001</v>
      </c>
      <c r="AG17" s="170">
        <v>2188.5</v>
      </c>
      <c r="AH17" s="170">
        <v>252.5</v>
      </c>
      <c r="AI17" s="170">
        <v>9361.9</v>
      </c>
      <c r="AJ17" s="170">
        <v>1870</v>
      </c>
      <c r="AK17" s="170">
        <v>1915.5</v>
      </c>
      <c r="AL17" s="170" t="s">
        <v>12</v>
      </c>
      <c r="AM17" s="255">
        <v>80845.899999999994</v>
      </c>
      <c r="AN17" s="73"/>
      <c r="AO17" s="73"/>
      <c r="AP17" s="4"/>
      <c r="AQ17" s="4"/>
    </row>
    <row r="18" spans="1:43" ht="18" hidden="1" customHeight="1">
      <c r="A18" s="330" t="s">
        <v>84</v>
      </c>
      <c r="B18" s="170">
        <v>1223</v>
      </c>
      <c r="C18" s="170">
        <v>892</v>
      </c>
      <c r="D18" s="170">
        <v>2757.5</v>
      </c>
      <c r="E18" s="170">
        <v>638</v>
      </c>
      <c r="F18" s="170">
        <v>2201.4</v>
      </c>
      <c r="G18" s="170">
        <v>1262.8</v>
      </c>
      <c r="H18" s="170" t="s">
        <v>12</v>
      </c>
      <c r="I18" s="170">
        <v>3792.5</v>
      </c>
      <c r="J18" s="170">
        <v>2847</v>
      </c>
      <c r="K18" s="170">
        <v>814.3</v>
      </c>
      <c r="L18" s="170">
        <v>704.5</v>
      </c>
      <c r="M18" s="170" t="s">
        <v>12</v>
      </c>
      <c r="N18" s="170">
        <v>1284</v>
      </c>
      <c r="O18" s="511" t="s">
        <v>12</v>
      </c>
      <c r="P18" s="170">
        <v>2288.3000000000002</v>
      </c>
      <c r="Q18" s="170" t="s">
        <v>12</v>
      </c>
      <c r="R18" s="170">
        <v>335.5</v>
      </c>
      <c r="S18" s="170">
        <v>200</v>
      </c>
      <c r="T18" s="170">
        <v>8691</v>
      </c>
      <c r="U18" s="170">
        <v>5090.7</v>
      </c>
      <c r="V18" s="170">
        <v>9887.2000000000007</v>
      </c>
      <c r="W18" s="170">
        <v>3197</v>
      </c>
      <c r="X18" s="170">
        <v>1874</v>
      </c>
      <c r="Y18" s="170">
        <v>2310.9</v>
      </c>
      <c r="Z18" s="170">
        <v>402.5</v>
      </c>
      <c r="AA18" s="170" t="s">
        <v>12</v>
      </c>
      <c r="AB18" s="511">
        <v>12736.6</v>
      </c>
      <c r="AC18" s="170">
        <v>1868</v>
      </c>
      <c r="AD18" s="170">
        <v>1743.5</v>
      </c>
      <c r="AE18" s="170">
        <v>1927.2</v>
      </c>
      <c r="AF18" s="170">
        <v>1002.5</v>
      </c>
      <c r="AG18" s="170">
        <v>3936.5</v>
      </c>
      <c r="AH18" s="170">
        <v>55.3</v>
      </c>
      <c r="AI18" s="170">
        <v>8761.9</v>
      </c>
      <c r="AJ18" s="170">
        <v>3076.5</v>
      </c>
      <c r="AK18" s="170">
        <v>4019</v>
      </c>
      <c r="AL18" s="170" t="s">
        <v>12</v>
      </c>
      <c r="AM18" s="255">
        <v>91821.099999999991</v>
      </c>
      <c r="AN18" s="73"/>
      <c r="AO18" s="73"/>
      <c r="AP18" s="4"/>
      <c r="AQ18" s="4"/>
    </row>
    <row r="19" spans="1:43" ht="18" hidden="1" customHeight="1">
      <c r="A19" s="330" t="s">
        <v>85</v>
      </c>
      <c r="B19" s="170">
        <v>1848.2</v>
      </c>
      <c r="C19" s="170">
        <v>2100.6999999999998</v>
      </c>
      <c r="D19" s="170">
        <v>7718</v>
      </c>
      <c r="E19" s="170">
        <v>1361.8</v>
      </c>
      <c r="F19" s="170">
        <v>3825.6</v>
      </c>
      <c r="G19" s="170">
        <v>17356.5</v>
      </c>
      <c r="H19" s="170" t="s">
        <v>12</v>
      </c>
      <c r="I19" s="170">
        <v>5389.5</v>
      </c>
      <c r="J19" s="170">
        <v>7103.5</v>
      </c>
      <c r="K19" s="170">
        <v>3706.3</v>
      </c>
      <c r="L19" s="170">
        <v>1614.5</v>
      </c>
      <c r="M19" s="170" t="s">
        <v>12</v>
      </c>
      <c r="N19" s="170">
        <v>1801</v>
      </c>
      <c r="O19" s="511" t="s">
        <v>12</v>
      </c>
      <c r="P19" s="170">
        <v>3779.7</v>
      </c>
      <c r="Q19" s="170" t="s">
        <v>12</v>
      </c>
      <c r="R19" s="170">
        <v>1773</v>
      </c>
      <c r="S19" s="170">
        <v>765</v>
      </c>
      <c r="T19" s="170">
        <v>15551</v>
      </c>
      <c r="U19" s="170">
        <v>4482.5</v>
      </c>
      <c r="V19" s="170">
        <v>19112.5</v>
      </c>
      <c r="W19" s="170">
        <v>3833.5</v>
      </c>
      <c r="X19" s="170">
        <v>2274.1</v>
      </c>
      <c r="Y19" s="170">
        <v>3502</v>
      </c>
      <c r="Z19" s="170">
        <v>1665</v>
      </c>
      <c r="AA19" s="170" t="s">
        <v>12</v>
      </c>
      <c r="AB19" s="511">
        <v>16295.1</v>
      </c>
      <c r="AC19" s="170">
        <v>3796.8</v>
      </c>
      <c r="AD19" s="170">
        <v>3698.5</v>
      </c>
      <c r="AE19" s="170">
        <v>1833</v>
      </c>
      <c r="AF19" s="170">
        <v>4030.3</v>
      </c>
      <c r="AG19" s="170">
        <v>4068.5</v>
      </c>
      <c r="AH19" s="170">
        <v>135</v>
      </c>
      <c r="AI19" s="170">
        <v>9596</v>
      </c>
      <c r="AJ19" s="170">
        <v>5470</v>
      </c>
      <c r="AK19" s="170">
        <v>4451.5</v>
      </c>
      <c r="AL19" s="170" t="s">
        <v>12</v>
      </c>
      <c r="AM19" s="255">
        <v>163938.6</v>
      </c>
      <c r="AN19" s="73"/>
      <c r="AO19" s="73"/>
      <c r="AP19" s="4"/>
      <c r="AQ19" s="4"/>
    </row>
    <row r="20" spans="1:43" ht="18" hidden="1" customHeight="1">
      <c r="A20" s="330">
        <v>1996</v>
      </c>
      <c r="B20" s="170">
        <v>2134.6999999999998</v>
      </c>
      <c r="C20" s="170">
        <v>1381.5</v>
      </c>
      <c r="D20" s="170">
        <v>14896.9</v>
      </c>
      <c r="E20" s="170">
        <v>3230.8</v>
      </c>
      <c r="F20" s="170">
        <v>3746</v>
      </c>
      <c r="G20" s="170">
        <v>19107.900000000001</v>
      </c>
      <c r="H20" s="170" t="s">
        <v>12</v>
      </c>
      <c r="I20" s="170">
        <v>3376</v>
      </c>
      <c r="J20" s="170">
        <v>4857</v>
      </c>
      <c r="K20" s="170">
        <v>5085.5</v>
      </c>
      <c r="L20" s="170">
        <v>826</v>
      </c>
      <c r="M20" s="170" t="s">
        <v>12</v>
      </c>
      <c r="N20" s="170">
        <v>2032</v>
      </c>
      <c r="O20" s="511" t="s">
        <v>12</v>
      </c>
      <c r="P20" s="170">
        <v>3127.5</v>
      </c>
      <c r="Q20" s="170" t="s">
        <v>12</v>
      </c>
      <c r="R20" s="170">
        <v>497.5</v>
      </c>
      <c r="S20" s="170">
        <v>2183.5</v>
      </c>
      <c r="T20" s="170">
        <v>24030.799999999999</v>
      </c>
      <c r="U20" s="170">
        <v>8739</v>
      </c>
      <c r="V20" s="170">
        <v>26606.1</v>
      </c>
      <c r="W20" s="170">
        <v>8931.5</v>
      </c>
      <c r="X20" s="170">
        <v>5515.5</v>
      </c>
      <c r="Y20" s="170">
        <v>6682.9</v>
      </c>
      <c r="Z20" s="170">
        <v>18925</v>
      </c>
      <c r="AA20" s="170" t="s">
        <v>12</v>
      </c>
      <c r="AB20" s="511">
        <v>21209.1</v>
      </c>
      <c r="AC20" s="170">
        <v>4228.3999999999996</v>
      </c>
      <c r="AD20" s="170">
        <v>5861.5</v>
      </c>
      <c r="AE20" s="170">
        <v>7537.5</v>
      </c>
      <c r="AF20" s="170">
        <v>6905.5</v>
      </c>
      <c r="AG20" s="170">
        <v>5308.5</v>
      </c>
      <c r="AH20" s="170">
        <v>740.5</v>
      </c>
      <c r="AI20" s="170">
        <v>9919.5</v>
      </c>
      <c r="AJ20" s="170">
        <v>7406.4</v>
      </c>
      <c r="AK20" s="170">
        <v>6581.5</v>
      </c>
      <c r="AL20" s="170" t="s">
        <v>12</v>
      </c>
      <c r="AM20" s="255">
        <v>241612</v>
      </c>
      <c r="AN20" s="73"/>
      <c r="AO20" s="73"/>
      <c r="AP20" s="4"/>
      <c r="AQ20" s="4"/>
    </row>
    <row r="21" spans="1:43" ht="18" hidden="1" customHeight="1">
      <c r="A21" s="330">
        <v>1997</v>
      </c>
      <c r="B21" s="170">
        <v>4633</v>
      </c>
      <c r="C21" s="170">
        <v>933</v>
      </c>
      <c r="D21" s="170">
        <v>11111.7</v>
      </c>
      <c r="E21" s="170">
        <v>1462</v>
      </c>
      <c r="F21" s="170">
        <v>7501</v>
      </c>
      <c r="G21" s="170">
        <v>6734</v>
      </c>
      <c r="H21" s="170">
        <v>29</v>
      </c>
      <c r="I21" s="170">
        <v>7116.5</v>
      </c>
      <c r="J21" s="170">
        <v>7401</v>
      </c>
      <c r="K21" s="170">
        <v>9011.5</v>
      </c>
      <c r="L21" s="170">
        <v>2145</v>
      </c>
      <c r="M21" s="170">
        <v>1762</v>
      </c>
      <c r="N21" s="170">
        <v>2910</v>
      </c>
      <c r="O21" s="511">
        <v>1190</v>
      </c>
      <c r="P21" s="170">
        <v>3399.7</v>
      </c>
      <c r="Q21" s="170">
        <v>7541.5</v>
      </c>
      <c r="R21" s="170">
        <v>2767.3</v>
      </c>
      <c r="S21" s="170">
        <v>1977</v>
      </c>
      <c r="T21" s="170">
        <v>19364</v>
      </c>
      <c r="U21" s="170">
        <v>7415</v>
      </c>
      <c r="V21" s="170">
        <v>28073</v>
      </c>
      <c r="W21" s="170">
        <v>9433.5</v>
      </c>
      <c r="X21" s="170">
        <v>6498</v>
      </c>
      <c r="Y21" s="170">
        <v>6574.7</v>
      </c>
      <c r="Z21" s="170">
        <v>7103.2</v>
      </c>
      <c r="AA21" s="170">
        <v>1547.5</v>
      </c>
      <c r="AB21" s="511">
        <v>18214.599999999999</v>
      </c>
      <c r="AC21" s="170">
        <v>3587</v>
      </c>
      <c r="AD21" s="170">
        <v>6349.5</v>
      </c>
      <c r="AE21" s="170">
        <v>2453</v>
      </c>
      <c r="AF21" s="170">
        <v>14019</v>
      </c>
      <c r="AG21" s="170">
        <v>11212</v>
      </c>
      <c r="AH21" s="170">
        <v>886</v>
      </c>
      <c r="AI21" s="170">
        <v>7006.3</v>
      </c>
      <c r="AJ21" s="170">
        <v>6031.2</v>
      </c>
      <c r="AK21" s="170">
        <v>5089</v>
      </c>
      <c r="AL21" s="170">
        <v>1546.5</v>
      </c>
      <c r="AM21" s="255">
        <v>242028.20000000004</v>
      </c>
      <c r="AN21" s="73"/>
      <c r="AO21" s="73"/>
      <c r="AP21" s="4"/>
      <c r="AQ21" s="4"/>
    </row>
    <row r="22" spans="1:43" ht="18" hidden="1" customHeight="1">
      <c r="A22" s="330">
        <v>1998</v>
      </c>
      <c r="B22" s="170">
        <v>4647</v>
      </c>
      <c r="C22" s="170">
        <v>3162</v>
      </c>
      <c r="D22" s="170">
        <v>8256</v>
      </c>
      <c r="E22" s="170">
        <v>2755</v>
      </c>
      <c r="F22" s="170">
        <v>4994</v>
      </c>
      <c r="G22" s="170">
        <v>4493</v>
      </c>
      <c r="H22" s="170">
        <v>50</v>
      </c>
      <c r="I22" s="170">
        <v>3839</v>
      </c>
      <c r="J22" s="170">
        <v>854</v>
      </c>
      <c r="K22" s="170">
        <v>3106</v>
      </c>
      <c r="L22" s="170">
        <v>289</v>
      </c>
      <c r="M22" s="170">
        <v>1357</v>
      </c>
      <c r="N22" s="170">
        <v>2814</v>
      </c>
      <c r="O22" s="511">
        <v>896</v>
      </c>
      <c r="P22" s="170">
        <v>2370</v>
      </c>
      <c r="Q22" s="170">
        <v>5831</v>
      </c>
      <c r="R22" s="170">
        <v>1532</v>
      </c>
      <c r="S22" s="170">
        <v>783</v>
      </c>
      <c r="T22" s="170">
        <v>25781</v>
      </c>
      <c r="U22" s="170">
        <v>6020</v>
      </c>
      <c r="V22" s="170">
        <v>35746</v>
      </c>
      <c r="W22" s="170">
        <v>5382</v>
      </c>
      <c r="X22" s="170">
        <v>7702</v>
      </c>
      <c r="Y22" s="170">
        <v>5007</v>
      </c>
      <c r="Z22" s="170">
        <v>5860</v>
      </c>
      <c r="AA22" s="170">
        <v>1444</v>
      </c>
      <c r="AB22" s="511">
        <v>22591</v>
      </c>
      <c r="AC22" s="170">
        <v>7087</v>
      </c>
      <c r="AD22" s="170">
        <v>3198</v>
      </c>
      <c r="AE22" s="170">
        <v>1533</v>
      </c>
      <c r="AF22" s="170">
        <v>7606</v>
      </c>
      <c r="AG22" s="170">
        <v>5951</v>
      </c>
      <c r="AH22" s="170">
        <v>2294</v>
      </c>
      <c r="AI22" s="170">
        <v>8578</v>
      </c>
      <c r="AJ22" s="170">
        <v>5885</v>
      </c>
      <c r="AK22" s="170">
        <v>180</v>
      </c>
      <c r="AL22" s="170">
        <v>5828</v>
      </c>
      <c r="AM22" s="255">
        <v>215701</v>
      </c>
      <c r="AN22" s="73"/>
      <c r="AO22" s="73"/>
      <c r="AP22" s="4"/>
      <c r="AQ22" s="4"/>
    </row>
    <row r="23" spans="1:43" ht="18" hidden="1" customHeight="1">
      <c r="A23" s="330">
        <v>1999</v>
      </c>
      <c r="B23" s="170">
        <v>8202</v>
      </c>
      <c r="C23" s="170">
        <v>1744</v>
      </c>
      <c r="D23" s="170">
        <v>10260</v>
      </c>
      <c r="E23" s="170">
        <v>7614</v>
      </c>
      <c r="F23" s="170">
        <v>6651</v>
      </c>
      <c r="G23" s="170">
        <v>4343</v>
      </c>
      <c r="H23" s="170">
        <v>275</v>
      </c>
      <c r="I23" s="170">
        <v>9808</v>
      </c>
      <c r="J23" s="170">
        <v>2972</v>
      </c>
      <c r="K23" s="170">
        <v>3278</v>
      </c>
      <c r="L23" s="170">
        <v>1120</v>
      </c>
      <c r="M23" s="170">
        <v>1547</v>
      </c>
      <c r="N23" s="170">
        <v>2335</v>
      </c>
      <c r="O23" s="511">
        <v>1943</v>
      </c>
      <c r="P23" s="170">
        <v>3205</v>
      </c>
      <c r="Q23" s="170">
        <v>2860</v>
      </c>
      <c r="R23" s="170">
        <v>3997</v>
      </c>
      <c r="S23" s="170">
        <v>127</v>
      </c>
      <c r="T23" s="170">
        <v>11951</v>
      </c>
      <c r="U23" s="170">
        <v>9617</v>
      </c>
      <c r="V23" s="170">
        <v>48767</v>
      </c>
      <c r="W23" s="170">
        <v>6717.5</v>
      </c>
      <c r="X23" s="170">
        <v>8468</v>
      </c>
      <c r="Y23" s="170">
        <v>4396</v>
      </c>
      <c r="Z23" s="170">
        <v>13517</v>
      </c>
      <c r="AA23" s="170">
        <v>2956</v>
      </c>
      <c r="AB23" s="511">
        <v>13525</v>
      </c>
      <c r="AC23" s="170">
        <v>5332</v>
      </c>
      <c r="AD23" s="170">
        <v>3415</v>
      </c>
      <c r="AE23" s="170">
        <v>3685</v>
      </c>
      <c r="AF23" s="170">
        <v>12042</v>
      </c>
      <c r="AG23" s="170">
        <v>5285</v>
      </c>
      <c r="AH23" s="170">
        <v>4858</v>
      </c>
      <c r="AI23" s="170">
        <v>8205</v>
      </c>
      <c r="AJ23" s="170">
        <v>6395</v>
      </c>
      <c r="AK23" s="170">
        <v>967</v>
      </c>
      <c r="AL23" s="170">
        <v>2615</v>
      </c>
      <c r="AM23" s="255">
        <v>244994.5</v>
      </c>
      <c r="AN23" s="73"/>
      <c r="AO23" s="73"/>
      <c r="AP23" s="4"/>
      <c r="AQ23" s="4"/>
    </row>
    <row r="24" spans="1:43" ht="20.25" customHeight="1">
      <c r="A24" s="330">
        <v>2000</v>
      </c>
      <c r="B24" s="503">
        <v>13232</v>
      </c>
      <c r="C24" s="503">
        <v>4580</v>
      </c>
      <c r="D24" s="503">
        <v>9881</v>
      </c>
      <c r="E24" s="503">
        <v>7949</v>
      </c>
      <c r="F24" s="503">
        <v>4916</v>
      </c>
      <c r="G24" s="503">
        <v>12053</v>
      </c>
      <c r="H24" s="503">
        <v>1642</v>
      </c>
      <c r="I24" s="503">
        <v>27662</v>
      </c>
      <c r="J24" s="503">
        <v>1947</v>
      </c>
      <c r="K24" s="503">
        <v>4300</v>
      </c>
      <c r="L24" s="503">
        <v>1865</v>
      </c>
      <c r="M24" s="503">
        <v>6814</v>
      </c>
      <c r="N24" s="503">
        <v>2275</v>
      </c>
      <c r="O24" s="512">
        <v>130</v>
      </c>
      <c r="P24" s="503">
        <v>2317</v>
      </c>
      <c r="Q24" s="503">
        <v>8440</v>
      </c>
      <c r="R24" s="503">
        <v>330</v>
      </c>
      <c r="S24" s="503">
        <v>813</v>
      </c>
      <c r="T24" s="503">
        <v>13184</v>
      </c>
      <c r="U24" s="503">
        <v>8318</v>
      </c>
      <c r="V24" s="503">
        <v>31258</v>
      </c>
      <c r="W24" s="503">
        <v>6090</v>
      </c>
      <c r="X24" s="503">
        <v>19744</v>
      </c>
      <c r="Y24" s="503">
        <v>17906</v>
      </c>
      <c r="Z24" s="503">
        <v>10050</v>
      </c>
      <c r="AA24" s="503">
        <v>11360</v>
      </c>
      <c r="AB24" s="512">
        <v>23497</v>
      </c>
      <c r="AC24" s="503">
        <v>15927</v>
      </c>
      <c r="AD24" s="503">
        <v>4017</v>
      </c>
      <c r="AE24" s="503">
        <v>7245</v>
      </c>
      <c r="AF24" s="503">
        <v>15011</v>
      </c>
      <c r="AG24" s="503">
        <v>6930</v>
      </c>
      <c r="AH24" s="503">
        <v>1385</v>
      </c>
      <c r="AI24" s="503">
        <v>33634</v>
      </c>
      <c r="AJ24" s="503">
        <v>9020</v>
      </c>
      <c r="AK24" s="503">
        <v>842</v>
      </c>
      <c r="AL24" s="503">
        <v>9268</v>
      </c>
      <c r="AM24" s="504">
        <v>355832</v>
      </c>
      <c r="AN24" s="73"/>
      <c r="AO24" s="73"/>
      <c r="AP24" s="4"/>
      <c r="AQ24" s="4"/>
    </row>
    <row r="25" spans="1:43" ht="20.25" customHeight="1">
      <c r="A25" s="330">
        <v>2001</v>
      </c>
      <c r="B25" s="503">
        <v>44420</v>
      </c>
      <c r="C25" s="503">
        <v>5815</v>
      </c>
      <c r="D25" s="503">
        <v>19005</v>
      </c>
      <c r="E25" s="503">
        <v>22605</v>
      </c>
      <c r="F25" s="503">
        <v>11640</v>
      </c>
      <c r="G25" s="503">
        <v>32193.7</v>
      </c>
      <c r="H25" s="503">
        <v>2833</v>
      </c>
      <c r="I25" s="503">
        <v>46853</v>
      </c>
      <c r="J25" s="503">
        <v>3130</v>
      </c>
      <c r="K25" s="503">
        <v>11529</v>
      </c>
      <c r="L25" s="503">
        <v>1915</v>
      </c>
      <c r="M25" s="503">
        <v>5540</v>
      </c>
      <c r="N25" s="503">
        <v>2230</v>
      </c>
      <c r="O25" s="512">
        <v>14760</v>
      </c>
      <c r="P25" s="503">
        <v>9550</v>
      </c>
      <c r="Q25" s="503">
        <v>15965</v>
      </c>
      <c r="R25" s="503">
        <v>11596</v>
      </c>
      <c r="S25" s="503">
        <v>8900</v>
      </c>
      <c r="T25" s="503">
        <v>105345.3</v>
      </c>
      <c r="U25" s="503">
        <v>20579</v>
      </c>
      <c r="V25" s="503">
        <v>54309.5</v>
      </c>
      <c r="W25" s="503">
        <v>14290</v>
      </c>
      <c r="X25" s="503">
        <v>51293</v>
      </c>
      <c r="Y25" s="503">
        <v>46112</v>
      </c>
      <c r="Z25" s="503">
        <v>51225</v>
      </c>
      <c r="AA25" s="503">
        <v>5880</v>
      </c>
      <c r="AB25" s="512">
        <v>50803</v>
      </c>
      <c r="AC25" s="503">
        <v>13667</v>
      </c>
      <c r="AD25" s="503">
        <v>19510</v>
      </c>
      <c r="AE25" s="503">
        <v>8690</v>
      </c>
      <c r="AF25" s="503">
        <v>19352.5</v>
      </c>
      <c r="AG25" s="503">
        <v>24688.2</v>
      </c>
      <c r="AH25" s="503">
        <v>10834.9</v>
      </c>
      <c r="AI25" s="503">
        <v>29361</v>
      </c>
      <c r="AJ25" s="503">
        <v>8035</v>
      </c>
      <c r="AK25" s="503">
        <v>0</v>
      </c>
      <c r="AL25" s="503">
        <v>4365</v>
      </c>
      <c r="AM25" s="504">
        <v>808820.1</v>
      </c>
      <c r="AN25" s="73"/>
      <c r="AO25" s="73"/>
      <c r="AP25" s="4"/>
      <c r="AQ25" s="4"/>
    </row>
    <row r="26" spans="1:43" ht="20.25" customHeight="1">
      <c r="A26" s="330">
        <v>2002</v>
      </c>
      <c r="B26" s="503">
        <v>39260</v>
      </c>
      <c r="C26" s="503">
        <v>16704</v>
      </c>
      <c r="D26" s="503">
        <v>26515</v>
      </c>
      <c r="E26" s="503">
        <v>47276</v>
      </c>
      <c r="F26" s="503">
        <v>11795</v>
      </c>
      <c r="G26" s="503">
        <v>35540</v>
      </c>
      <c r="H26" s="503">
        <v>3500</v>
      </c>
      <c r="I26" s="503">
        <v>41785</v>
      </c>
      <c r="J26" s="503">
        <v>21199</v>
      </c>
      <c r="K26" s="503">
        <v>30621</v>
      </c>
      <c r="L26" s="503">
        <v>920</v>
      </c>
      <c r="M26" s="503">
        <v>11025</v>
      </c>
      <c r="N26" s="503">
        <v>14035</v>
      </c>
      <c r="O26" s="512">
        <v>13420</v>
      </c>
      <c r="P26" s="503">
        <v>17170</v>
      </c>
      <c r="Q26" s="503">
        <v>12260</v>
      </c>
      <c r="R26" s="503">
        <v>4650</v>
      </c>
      <c r="S26" s="503">
        <v>34999</v>
      </c>
      <c r="T26" s="503">
        <v>53579</v>
      </c>
      <c r="U26" s="503">
        <v>59300.1</v>
      </c>
      <c r="V26" s="503">
        <v>92256</v>
      </c>
      <c r="W26" s="503">
        <v>14008.2</v>
      </c>
      <c r="X26" s="503">
        <v>53160</v>
      </c>
      <c r="Y26" s="503">
        <v>88773</v>
      </c>
      <c r="Z26" s="503">
        <v>44230</v>
      </c>
      <c r="AA26" s="503">
        <v>15580</v>
      </c>
      <c r="AB26" s="512">
        <v>47755</v>
      </c>
      <c r="AC26" s="503">
        <v>30814</v>
      </c>
      <c r="AD26" s="503">
        <v>21305</v>
      </c>
      <c r="AE26" s="503">
        <v>7085</v>
      </c>
      <c r="AF26" s="503">
        <v>19265</v>
      </c>
      <c r="AG26" s="503">
        <v>22007</v>
      </c>
      <c r="AH26" s="503">
        <v>8478.5</v>
      </c>
      <c r="AI26" s="503">
        <v>59125</v>
      </c>
      <c r="AJ26" s="503">
        <v>9865</v>
      </c>
      <c r="AK26" s="503">
        <v>14874</v>
      </c>
      <c r="AL26" s="503">
        <v>16256</v>
      </c>
      <c r="AM26" s="504">
        <v>1060389.7999999998</v>
      </c>
      <c r="AN26" s="73"/>
      <c r="AO26" s="73"/>
      <c r="AP26" s="4"/>
      <c r="AQ26" s="4"/>
    </row>
    <row r="27" spans="1:43" ht="20.25" customHeight="1">
      <c r="A27" s="330">
        <v>2003</v>
      </c>
      <c r="B27" s="503" t="s">
        <v>12</v>
      </c>
      <c r="C27" s="503">
        <v>9103</v>
      </c>
      <c r="D27" s="503">
        <v>344350</v>
      </c>
      <c r="E27" s="503">
        <v>602700</v>
      </c>
      <c r="F27" s="503">
        <v>11965</v>
      </c>
      <c r="G27" s="503">
        <v>19026</v>
      </c>
      <c r="H27" s="503" t="s">
        <v>12</v>
      </c>
      <c r="I27" s="503">
        <v>61645</v>
      </c>
      <c r="J27" s="503">
        <v>37375</v>
      </c>
      <c r="K27" s="503">
        <v>41150</v>
      </c>
      <c r="L27" s="503">
        <v>1870</v>
      </c>
      <c r="M27" s="503">
        <v>14525</v>
      </c>
      <c r="N27" s="503">
        <v>10415</v>
      </c>
      <c r="O27" s="512">
        <v>23028</v>
      </c>
      <c r="P27" s="503">
        <v>24430</v>
      </c>
      <c r="Q27" s="503">
        <v>15385</v>
      </c>
      <c r="R27" s="503">
        <v>15059.8</v>
      </c>
      <c r="S27" s="503">
        <v>48504</v>
      </c>
      <c r="T27" s="503">
        <v>17957</v>
      </c>
      <c r="U27" s="503">
        <v>63670</v>
      </c>
      <c r="V27" s="503">
        <v>52060.7</v>
      </c>
      <c r="W27" s="503" t="s">
        <v>12</v>
      </c>
      <c r="X27" s="503">
        <v>46610</v>
      </c>
      <c r="Y27" s="503">
        <v>61020</v>
      </c>
      <c r="Z27" s="503">
        <v>52132</v>
      </c>
      <c r="AA27" s="503">
        <v>22624</v>
      </c>
      <c r="AB27" s="512">
        <v>41262.9</v>
      </c>
      <c r="AC27" s="503">
        <v>37365</v>
      </c>
      <c r="AD27" s="503">
        <v>31585</v>
      </c>
      <c r="AE27" s="503">
        <v>13350</v>
      </c>
      <c r="AF27" s="503">
        <v>43943</v>
      </c>
      <c r="AG27" s="503">
        <v>22625</v>
      </c>
      <c r="AH27" s="503">
        <v>15300</v>
      </c>
      <c r="AI27" s="503">
        <v>11875</v>
      </c>
      <c r="AJ27" s="503">
        <v>33870</v>
      </c>
      <c r="AK27" s="503">
        <v>22360</v>
      </c>
      <c r="AL27" s="503">
        <v>22138</v>
      </c>
      <c r="AM27" s="504">
        <v>1892278.4</v>
      </c>
      <c r="AN27" s="73"/>
      <c r="AO27" s="73"/>
      <c r="AP27" s="4"/>
      <c r="AQ27" s="4"/>
    </row>
    <row r="28" spans="1:43" ht="20.25" customHeight="1">
      <c r="A28" s="330">
        <v>2004</v>
      </c>
      <c r="B28" s="503" t="s">
        <v>12</v>
      </c>
      <c r="C28" s="503">
        <v>16069</v>
      </c>
      <c r="D28" s="503">
        <v>148840</v>
      </c>
      <c r="E28" s="503">
        <v>57466</v>
      </c>
      <c r="F28" s="503">
        <v>12420</v>
      </c>
      <c r="G28" s="503">
        <v>35721</v>
      </c>
      <c r="H28" s="503" t="s">
        <v>12</v>
      </c>
      <c r="I28" s="503">
        <v>865170</v>
      </c>
      <c r="J28" s="503">
        <v>67373</v>
      </c>
      <c r="K28" s="503">
        <v>59559</v>
      </c>
      <c r="L28" s="503">
        <v>1500</v>
      </c>
      <c r="M28" s="503">
        <v>12765</v>
      </c>
      <c r="N28" s="503">
        <v>22370</v>
      </c>
      <c r="O28" s="512">
        <v>33495</v>
      </c>
      <c r="P28" s="503">
        <v>49475</v>
      </c>
      <c r="Q28" s="503">
        <v>28101</v>
      </c>
      <c r="R28" s="503">
        <v>27245</v>
      </c>
      <c r="S28" s="503">
        <v>80175</v>
      </c>
      <c r="T28" s="503">
        <v>55426</v>
      </c>
      <c r="U28" s="503">
        <v>89323</v>
      </c>
      <c r="V28" s="503">
        <v>163914</v>
      </c>
      <c r="W28" s="503">
        <v>35815</v>
      </c>
      <c r="X28" s="503">
        <v>116597</v>
      </c>
      <c r="Y28" s="503">
        <v>112598</v>
      </c>
      <c r="Z28" s="503">
        <v>631100</v>
      </c>
      <c r="AA28" s="503">
        <v>47798</v>
      </c>
      <c r="AB28" s="512">
        <v>124859</v>
      </c>
      <c r="AC28" s="503">
        <v>73015</v>
      </c>
      <c r="AD28" s="503">
        <v>48428</v>
      </c>
      <c r="AE28" s="503">
        <v>18290</v>
      </c>
      <c r="AF28" s="503">
        <v>71731</v>
      </c>
      <c r="AG28" s="503">
        <v>41830</v>
      </c>
      <c r="AH28" s="503">
        <v>2035</v>
      </c>
      <c r="AI28" s="503">
        <v>73265</v>
      </c>
      <c r="AJ28" s="503">
        <v>64510</v>
      </c>
      <c r="AK28" s="503">
        <v>16922.3</v>
      </c>
      <c r="AL28" s="503">
        <v>1500</v>
      </c>
      <c r="AM28" s="504">
        <v>3306700.3</v>
      </c>
      <c r="AN28" s="73"/>
      <c r="AO28" s="73"/>
      <c r="AP28" s="4"/>
      <c r="AQ28" s="4"/>
    </row>
    <row r="29" spans="1:43" ht="20.25" customHeight="1">
      <c r="A29" s="330">
        <v>2005</v>
      </c>
      <c r="B29" s="503">
        <v>9345</v>
      </c>
      <c r="C29" s="503">
        <v>17285</v>
      </c>
      <c r="D29" s="503">
        <v>217220</v>
      </c>
      <c r="E29" s="503">
        <v>73080</v>
      </c>
      <c r="F29" s="503">
        <v>43765</v>
      </c>
      <c r="G29" s="503">
        <v>81845</v>
      </c>
      <c r="H29" s="503">
        <v>12740</v>
      </c>
      <c r="I29" s="503">
        <v>99839</v>
      </c>
      <c r="J29" s="503">
        <v>78108</v>
      </c>
      <c r="K29" s="503">
        <v>80300</v>
      </c>
      <c r="L29" s="503">
        <v>17430</v>
      </c>
      <c r="M29" s="503">
        <v>33620</v>
      </c>
      <c r="N29" s="503">
        <v>90568</v>
      </c>
      <c r="O29" s="512">
        <v>40870</v>
      </c>
      <c r="P29" s="503">
        <v>70440</v>
      </c>
      <c r="Q29" s="503">
        <v>82800</v>
      </c>
      <c r="R29" s="503">
        <v>59460</v>
      </c>
      <c r="S29" s="503">
        <v>221620</v>
      </c>
      <c r="T29" s="503">
        <v>58137.3</v>
      </c>
      <c r="U29" s="503">
        <v>77875.5</v>
      </c>
      <c r="V29" s="503">
        <v>268453.7</v>
      </c>
      <c r="W29" s="503">
        <v>93634</v>
      </c>
      <c r="X29" s="503">
        <v>104691</v>
      </c>
      <c r="Y29" s="503">
        <v>271413</v>
      </c>
      <c r="Z29" s="503">
        <v>101216</v>
      </c>
      <c r="AA29" s="503">
        <v>35430</v>
      </c>
      <c r="AB29" s="512">
        <v>92539</v>
      </c>
      <c r="AC29" s="503">
        <v>82963</v>
      </c>
      <c r="AD29" s="503">
        <v>78675</v>
      </c>
      <c r="AE29" s="503">
        <v>50042</v>
      </c>
      <c r="AF29" s="503">
        <v>97610</v>
      </c>
      <c r="AG29" s="503">
        <v>62455</v>
      </c>
      <c r="AH29" s="503">
        <v>58540</v>
      </c>
      <c r="AI29" s="503">
        <v>78692</v>
      </c>
      <c r="AJ29" s="503">
        <v>91950</v>
      </c>
      <c r="AK29" s="503">
        <v>18534</v>
      </c>
      <c r="AL29" s="503">
        <v>11533</v>
      </c>
      <c r="AM29" s="504">
        <v>3064718.5</v>
      </c>
      <c r="AN29" s="73"/>
      <c r="AO29" s="73"/>
      <c r="AP29" s="4"/>
      <c r="AQ29" s="4"/>
    </row>
    <row r="30" spans="1:43" ht="20.25" customHeight="1">
      <c r="A30" s="330">
        <v>2006</v>
      </c>
      <c r="B30" s="503">
        <v>81500</v>
      </c>
      <c r="C30" s="503">
        <v>53036</v>
      </c>
      <c r="D30" s="503">
        <v>376875</v>
      </c>
      <c r="E30" s="503">
        <v>58185</v>
      </c>
      <c r="F30" s="503">
        <v>85390</v>
      </c>
      <c r="G30" s="503">
        <v>136756</v>
      </c>
      <c r="H30" s="503">
        <v>22110</v>
      </c>
      <c r="I30" s="503">
        <v>189780</v>
      </c>
      <c r="J30" s="503">
        <v>147805</v>
      </c>
      <c r="K30" s="503">
        <v>124385</v>
      </c>
      <c r="L30" s="503">
        <v>3660</v>
      </c>
      <c r="M30" s="503">
        <v>33695</v>
      </c>
      <c r="N30" s="503">
        <v>25375</v>
      </c>
      <c r="O30" s="512">
        <v>22910</v>
      </c>
      <c r="P30" s="503">
        <v>71950</v>
      </c>
      <c r="Q30" s="503">
        <v>106378.5</v>
      </c>
      <c r="R30" s="503">
        <v>100885</v>
      </c>
      <c r="S30" s="503">
        <v>222718</v>
      </c>
      <c r="T30" s="503">
        <v>91625</v>
      </c>
      <c r="U30" s="503">
        <v>88239.5</v>
      </c>
      <c r="V30" s="503">
        <v>224191</v>
      </c>
      <c r="W30" s="503">
        <v>203248.2</v>
      </c>
      <c r="X30" s="503">
        <v>190092.5</v>
      </c>
      <c r="Y30" s="503">
        <v>219756</v>
      </c>
      <c r="Z30" s="503">
        <v>116630</v>
      </c>
      <c r="AA30" s="503">
        <v>67320</v>
      </c>
      <c r="AB30" s="512">
        <v>88031.3</v>
      </c>
      <c r="AC30" s="503">
        <v>167282</v>
      </c>
      <c r="AD30" s="503">
        <v>96800</v>
      </c>
      <c r="AE30" s="503">
        <v>56660</v>
      </c>
      <c r="AF30" s="503">
        <v>137290</v>
      </c>
      <c r="AG30" s="503">
        <v>73185</v>
      </c>
      <c r="AH30" s="503">
        <v>67470</v>
      </c>
      <c r="AI30" s="503">
        <v>90795</v>
      </c>
      <c r="AJ30" s="503">
        <v>163168</v>
      </c>
      <c r="AK30" s="503">
        <v>30864.5</v>
      </c>
      <c r="AL30" s="503">
        <v>227018.8</v>
      </c>
      <c r="AM30" s="504">
        <v>4263060.3</v>
      </c>
      <c r="AN30" s="73"/>
      <c r="AO30" s="73"/>
      <c r="AP30" s="4"/>
      <c r="AQ30" s="4"/>
    </row>
    <row r="31" spans="1:43" ht="20.25" customHeight="1">
      <c r="A31" s="330">
        <v>2007</v>
      </c>
      <c r="B31" s="503">
        <v>500</v>
      </c>
      <c r="C31" s="503">
        <v>58674.600000000006</v>
      </c>
      <c r="D31" s="503">
        <v>482560</v>
      </c>
      <c r="E31" s="503">
        <v>61930</v>
      </c>
      <c r="F31" s="503">
        <v>39715</v>
      </c>
      <c r="G31" s="503">
        <v>53395.4</v>
      </c>
      <c r="H31" s="503">
        <v>11700</v>
      </c>
      <c r="I31" s="503">
        <v>110525</v>
      </c>
      <c r="J31" s="503">
        <v>54084</v>
      </c>
      <c r="K31" s="503">
        <v>265070</v>
      </c>
      <c r="L31" s="503">
        <v>50460</v>
      </c>
      <c r="M31" s="503">
        <v>11339</v>
      </c>
      <c r="N31" s="503">
        <v>91511</v>
      </c>
      <c r="O31" s="512">
        <v>10180</v>
      </c>
      <c r="P31" s="503">
        <v>26725</v>
      </c>
      <c r="Q31" s="503">
        <v>94780</v>
      </c>
      <c r="R31" s="503">
        <v>157529.4</v>
      </c>
      <c r="S31" s="503">
        <v>234502</v>
      </c>
      <c r="T31" s="503">
        <v>95114</v>
      </c>
      <c r="U31" s="503">
        <v>59068</v>
      </c>
      <c r="V31" s="503">
        <v>248666</v>
      </c>
      <c r="W31" s="503">
        <v>220315</v>
      </c>
      <c r="X31" s="503">
        <v>154350</v>
      </c>
      <c r="Y31" s="503">
        <v>415541</v>
      </c>
      <c r="Z31" s="503">
        <v>161865</v>
      </c>
      <c r="AA31" s="503" t="s">
        <v>12</v>
      </c>
      <c r="AB31" s="512">
        <v>67715</v>
      </c>
      <c r="AC31" s="503">
        <v>125740</v>
      </c>
      <c r="AD31" s="503">
        <v>107315</v>
      </c>
      <c r="AE31" s="503">
        <v>98010</v>
      </c>
      <c r="AF31" s="503">
        <v>115475</v>
      </c>
      <c r="AG31" s="503">
        <v>84680.3</v>
      </c>
      <c r="AH31" s="503">
        <v>44070</v>
      </c>
      <c r="AI31" s="503">
        <v>103875</v>
      </c>
      <c r="AJ31" s="503">
        <v>162145</v>
      </c>
      <c r="AK31" s="503">
        <v>48636</v>
      </c>
      <c r="AL31" s="503">
        <v>298101.2</v>
      </c>
      <c r="AM31" s="504">
        <v>4425861.8999999994</v>
      </c>
      <c r="AN31" s="73"/>
      <c r="AO31" s="73"/>
      <c r="AP31" s="4"/>
      <c r="AQ31" s="4"/>
    </row>
    <row r="32" spans="1:43" ht="20.25" customHeight="1">
      <c r="A32" s="330">
        <v>2008</v>
      </c>
      <c r="B32" s="503">
        <v>56020</v>
      </c>
      <c r="C32" s="503">
        <v>180889</v>
      </c>
      <c r="D32" s="503">
        <v>430283</v>
      </c>
      <c r="E32" s="503">
        <v>45243.5</v>
      </c>
      <c r="F32" s="503">
        <v>143227.5</v>
      </c>
      <c r="G32" s="503">
        <v>223998.33000000002</v>
      </c>
      <c r="H32" s="503">
        <v>25650</v>
      </c>
      <c r="I32" s="503">
        <v>367043</v>
      </c>
      <c r="J32" s="503">
        <v>113530</v>
      </c>
      <c r="K32" s="503">
        <v>295795</v>
      </c>
      <c r="L32" s="503">
        <v>139476</v>
      </c>
      <c r="M32" s="503">
        <v>20640</v>
      </c>
      <c r="N32" s="503">
        <v>90190</v>
      </c>
      <c r="O32" s="512">
        <v>1240</v>
      </c>
      <c r="P32" s="503">
        <v>75290</v>
      </c>
      <c r="Q32" s="503">
        <v>150990.35</v>
      </c>
      <c r="R32" s="503">
        <v>178350</v>
      </c>
      <c r="S32" s="503">
        <v>430631</v>
      </c>
      <c r="T32" s="503">
        <v>176570</v>
      </c>
      <c r="U32" s="503">
        <v>14740</v>
      </c>
      <c r="V32" s="503">
        <v>479495</v>
      </c>
      <c r="W32" s="503">
        <v>161980</v>
      </c>
      <c r="X32" s="503">
        <v>100205</v>
      </c>
      <c r="Y32" s="503">
        <v>301705.96000000002</v>
      </c>
      <c r="Z32" s="503">
        <v>288705</v>
      </c>
      <c r="AA32" s="503">
        <v>22000</v>
      </c>
      <c r="AB32" s="512">
        <v>90276</v>
      </c>
      <c r="AC32" s="503">
        <v>261151</v>
      </c>
      <c r="AD32" s="503">
        <v>46910</v>
      </c>
      <c r="AE32" s="503">
        <v>84868</v>
      </c>
      <c r="AF32" s="503">
        <v>170230</v>
      </c>
      <c r="AG32" s="503">
        <v>277852.92</v>
      </c>
      <c r="AH32" s="503">
        <v>53270</v>
      </c>
      <c r="AI32" s="503">
        <v>269280</v>
      </c>
      <c r="AJ32" s="503">
        <v>124430</v>
      </c>
      <c r="AK32" s="503">
        <v>67739</v>
      </c>
      <c r="AL32" s="503">
        <v>761180</v>
      </c>
      <c r="AM32" s="504">
        <v>6721074.5600000005</v>
      </c>
      <c r="AN32" s="73"/>
      <c r="AO32" s="73"/>
      <c r="AP32" s="4"/>
      <c r="AQ32" s="4"/>
    </row>
    <row r="33" spans="1:43" ht="20.25" customHeight="1">
      <c r="A33" s="330">
        <v>2009</v>
      </c>
      <c r="B33" s="503">
        <v>72875</v>
      </c>
      <c r="C33" s="503">
        <v>202289.5</v>
      </c>
      <c r="D33" s="503">
        <v>542560</v>
      </c>
      <c r="E33" s="503">
        <v>248746</v>
      </c>
      <c r="F33" s="503">
        <v>172418</v>
      </c>
      <c r="G33" s="503">
        <v>392148.82</v>
      </c>
      <c r="H33" s="503">
        <v>46940</v>
      </c>
      <c r="I33" s="503">
        <v>383004.8</v>
      </c>
      <c r="J33" s="503">
        <v>119610</v>
      </c>
      <c r="K33" s="503">
        <v>175845</v>
      </c>
      <c r="L33" s="503">
        <v>1005834.88</v>
      </c>
      <c r="M33" s="503">
        <v>83450</v>
      </c>
      <c r="N33" s="503">
        <v>294927.5</v>
      </c>
      <c r="O33" s="512">
        <v>30394.7</v>
      </c>
      <c r="P33" s="503">
        <v>118150</v>
      </c>
      <c r="Q33" s="503">
        <v>553430.04</v>
      </c>
      <c r="R33" s="503">
        <v>261472</v>
      </c>
      <c r="S33" s="503">
        <v>0</v>
      </c>
      <c r="T33" s="503">
        <v>394405</v>
      </c>
      <c r="U33" s="503">
        <v>26880</v>
      </c>
      <c r="V33" s="503">
        <v>666593.38</v>
      </c>
      <c r="W33" s="503">
        <v>412977</v>
      </c>
      <c r="X33" s="503">
        <v>147910</v>
      </c>
      <c r="Y33" s="503">
        <v>436216</v>
      </c>
      <c r="Z33" s="503">
        <v>184180.5</v>
      </c>
      <c r="AA33" s="503">
        <v>1500</v>
      </c>
      <c r="AB33" s="512">
        <v>56597</v>
      </c>
      <c r="AC33" s="503">
        <v>287466</v>
      </c>
      <c r="AD33" s="503">
        <v>43456</v>
      </c>
      <c r="AE33" s="503">
        <v>58267</v>
      </c>
      <c r="AF33" s="503">
        <v>207776</v>
      </c>
      <c r="AG33" s="503">
        <v>40963.160000000003</v>
      </c>
      <c r="AH33" s="503">
        <v>213680</v>
      </c>
      <c r="AI33" s="503">
        <v>337291</v>
      </c>
      <c r="AJ33" s="503">
        <v>55700</v>
      </c>
      <c r="AK33" s="503">
        <v>20870</v>
      </c>
      <c r="AL33" s="503">
        <v>52685</v>
      </c>
      <c r="AM33" s="504">
        <v>8349509.2800000003</v>
      </c>
      <c r="AN33" s="73"/>
      <c r="AO33" s="73"/>
      <c r="AP33" s="4"/>
      <c r="AQ33" s="4"/>
    </row>
    <row r="34" spans="1:43" ht="20.25" customHeight="1">
      <c r="A34" s="330">
        <v>2010</v>
      </c>
      <c r="B34" s="503">
        <v>25996</v>
      </c>
      <c r="C34" s="503">
        <v>115546</v>
      </c>
      <c r="D34" s="503">
        <v>510532.674</v>
      </c>
      <c r="E34" s="503">
        <v>200195</v>
      </c>
      <c r="F34" s="503">
        <v>201288.9</v>
      </c>
      <c r="G34" s="503">
        <v>233544</v>
      </c>
      <c r="H34" s="503">
        <v>39400</v>
      </c>
      <c r="I34" s="503">
        <v>297569</v>
      </c>
      <c r="J34" s="503">
        <v>194570</v>
      </c>
      <c r="K34" s="503">
        <v>88750</v>
      </c>
      <c r="L34" s="503">
        <v>236149</v>
      </c>
      <c r="M34" s="503">
        <v>7040</v>
      </c>
      <c r="N34" s="503">
        <v>216204.07</v>
      </c>
      <c r="O34" s="512">
        <v>46050.85</v>
      </c>
      <c r="P34" s="503">
        <v>129380</v>
      </c>
      <c r="Q34" s="503">
        <v>423110</v>
      </c>
      <c r="R34" s="503">
        <v>342672</v>
      </c>
      <c r="S34" s="503">
        <v>234970</v>
      </c>
      <c r="T34" s="503">
        <v>150560</v>
      </c>
      <c r="U34" s="503">
        <v>326164</v>
      </c>
      <c r="V34" s="503">
        <v>809020.00297000003</v>
      </c>
      <c r="W34" s="503">
        <v>363758</v>
      </c>
      <c r="X34" s="503">
        <v>277857</v>
      </c>
      <c r="Y34" s="503">
        <v>139685</v>
      </c>
      <c r="Z34" s="503">
        <v>492417.9</v>
      </c>
      <c r="AA34" s="503">
        <v>73840</v>
      </c>
      <c r="AB34" s="512">
        <v>47244.800000000003</v>
      </c>
      <c r="AC34" s="503">
        <v>170440</v>
      </c>
      <c r="AD34" s="503">
        <v>57810</v>
      </c>
      <c r="AE34" s="503">
        <v>63650</v>
      </c>
      <c r="AF34" s="503">
        <v>192845</v>
      </c>
      <c r="AG34" s="503">
        <v>169596</v>
      </c>
      <c r="AH34" s="503">
        <v>221700</v>
      </c>
      <c r="AI34" s="503">
        <v>285150.43</v>
      </c>
      <c r="AJ34" s="503">
        <v>142275</v>
      </c>
      <c r="AK34" s="503">
        <v>133597</v>
      </c>
      <c r="AL34" s="503">
        <v>79930</v>
      </c>
      <c r="AM34" s="504">
        <v>7740507.6269699996</v>
      </c>
      <c r="AN34" s="73"/>
      <c r="AO34" s="73"/>
      <c r="AP34" s="4"/>
      <c r="AQ34" s="4"/>
    </row>
    <row r="35" spans="1:43" s="2" customFormat="1" ht="20.25" customHeight="1">
      <c r="A35" s="330">
        <v>2011</v>
      </c>
      <c r="B35" s="503">
        <v>24312</v>
      </c>
      <c r="C35" s="503">
        <v>232029.8</v>
      </c>
      <c r="D35" s="503">
        <v>372521</v>
      </c>
      <c r="E35" s="503">
        <v>278880</v>
      </c>
      <c r="F35" s="503">
        <v>253522</v>
      </c>
      <c r="G35" s="503">
        <v>188385</v>
      </c>
      <c r="H35" s="503">
        <v>34780</v>
      </c>
      <c r="I35" s="503">
        <v>352015</v>
      </c>
      <c r="J35" s="503">
        <v>119260</v>
      </c>
      <c r="K35" s="503">
        <v>88930</v>
      </c>
      <c r="L35" s="503">
        <v>590965</v>
      </c>
      <c r="M35" s="503">
        <v>50010</v>
      </c>
      <c r="N35" s="503">
        <v>516563</v>
      </c>
      <c r="O35" s="512">
        <v>35910</v>
      </c>
      <c r="P35" s="503">
        <v>90565</v>
      </c>
      <c r="Q35" s="503">
        <v>397615.5</v>
      </c>
      <c r="R35" s="503">
        <v>408551</v>
      </c>
      <c r="S35" s="503">
        <v>444526</v>
      </c>
      <c r="T35" s="503">
        <v>295065.99</v>
      </c>
      <c r="U35" s="503">
        <v>799815</v>
      </c>
      <c r="V35" s="503">
        <v>1087192.5</v>
      </c>
      <c r="W35" s="503">
        <v>432002</v>
      </c>
      <c r="X35" s="503">
        <v>406580.5</v>
      </c>
      <c r="Y35" s="503">
        <v>220152</v>
      </c>
      <c r="Z35" s="503">
        <v>529304</v>
      </c>
      <c r="AA35" s="503">
        <v>33290</v>
      </c>
      <c r="AB35" s="512">
        <v>56819.92</v>
      </c>
      <c r="AC35" s="503">
        <v>212571</v>
      </c>
      <c r="AD35" s="503">
        <v>41920</v>
      </c>
      <c r="AE35" s="503">
        <v>157930</v>
      </c>
      <c r="AF35" s="503">
        <v>140626</v>
      </c>
      <c r="AG35" s="503">
        <v>132879.16</v>
      </c>
      <c r="AH35" s="503">
        <v>297606</v>
      </c>
      <c r="AI35" s="503">
        <v>274903.75</v>
      </c>
      <c r="AJ35" s="503">
        <v>216330</v>
      </c>
      <c r="AK35" s="503">
        <v>203408</v>
      </c>
      <c r="AL35" s="503">
        <v>171868.12</v>
      </c>
      <c r="AM35" s="504">
        <v>10189604.24</v>
      </c>
      <c r="AN35" s="73"/>
      <c r="AO35" s="73"/>
      <c r="AP35" s="4"/>
      <c r="AQ35" s="4"/>
    </row>
    <row r="36" spans="1:43" ht="20.25" customHeight="1">
      <c r="A36" s="330">
        <v>2012</v>
      </c>
      <c r="B36" s="503">
        <v>123185</v>
      </c>
      <c r="C36" s="503">
        <v>342255.8</v>
      </c>
      <c r="D36" s="503">
        <v>366363.18</v>
      </c>
      <c r="E36" s="503">
        <v>170570</v>
      </c>
      <c r="F36" s="503">
        <v>183407</v>
      </c>
      <c r="G36" s="503">
        <v>74486</v>
      </c>
      <c r="H36" s="503">
        <v>56850</v>
      </c>
      <c r="I36" s="503">
        <v>466545.95</v>
      </c>
      <c r="J36" s="503">
        <v>106155</v>
      </c>
      <c r="K36" s="503">
        <v>143645</v>
      </c>
      <c r="L36" s="503">
        <v>1807210</v>
      </c>
      <c r="M36" s="503">
        <v>96593</v>
      </c>
      <c r="N36" s="503">
        <v>212798</v>
      </c>
      <c r="O36" s="512">
        <v>62469</v>
      </c>
      <c r="P36" s="503">
        <v>82687</v>
      </c>
      <c r="Q36" s="503">
        <v>395412</v>
      </c>
      <c r="R36" s="503">
        <v>437059</v>
      </c>
      <c r="S36" s="503">
        <v>248200</v>
      </c>
      <c r="T36" s="503">
        <v>99100.92</v>
      </c>
      <c r="U36" s="503">
        <v>212729</v>
      </c>
      <c r="V36" s="503">
        <v>1020363</v>
      </c>
      <c r="W36" s="503">
        <v>162603</v>
      </c>
      <c r="X36" s="503">
        <v>193984</v>
      </c>
      <c r="Y36" s="503">
        <v>130644.5</v>
      </c>
      <c r="Z36" s="503">
        <v>489094.62</v>
      </c>
      <c r="AA36" s="503">
        <v>126999</v>
      </c>
      <c r="AB36" s="512">
        <v>117095.5</v>
      </c>
      <c r="AC36" s="503">
        <v>164978</v>
      </c>
      <c r="AD36" s="503">
        <v>139230</v>
      </c>
      <c r="AE36" s="503">
        <v>252811.56</v>
      </c>
      <c r="AF36" s="503">
        <v>111874.8</v>
      </c>
      <c r="AG36" s="503">
        <v>116710</v>
      </c>
      <c r="AH36" s="503">
        <v>225810</v>
      </c>
      <c r="AI36" s="503">
        <v>243431.4</v>
      </c>
      <c r="AJ36" s="503">
        <v>258050</v>
      </c>
      <c r="AK36" s="503">
        <v>70135</v>
      </c>
      <c r="AL36" s="503">
        <v>195226</v>
      </c>
      <c r="AM36" s="504">
        <v>9706761.2300000004</v>
      </c>
      <c r="AN36" s="73"/>
      <c r="AO36" s="73"/>
      <c r="AP36" s="4"/>
      <c r="AQ36" s="4"/>
    </row>
    <row r="37" spans="1:43" ht="20.25" customHeight="1">
      <c r="A37" s="330">
        <v>2013</v>
      </c>
      <c r="B37" s="503">
        <v>182404</v>
      </c>
      <c r="C37" s="503">
        <v>313116.5</v>
      </c>
      <c r="D37" s="503">
        <v>375601.55</v>
      </c>
      <c r="E37" s="503">
        <v>93750</v>
      </c>
      <c r="F37" s="503">
        <v>310903</v>
      </c>
      <c r="G37" s="503">
        <v>188435</v>
      </c>
      <c r="H37" s="503">
        <v>57900</v>
      </c>
      <c r="I37" s="503">
        <v>485295</v>
      </c>
      <c r="J37" s="503">
        <v>32720</v>
      </c>
      <c r="K37" s="503">
        <v>94290</v>
      </c>
      <c r="L37" s="503">
        <v>757895</v>
      </c>
      <c r="M37" s="503">
        <v>179300</v>
      </c>
      <c r="N37" s="503">
        <v>854255</v>
      </c>
      <c r="O37" s="512">
        <v>88077</v>
      </c>
      <c r="P37" s="503">
        <v>220973</v>
      </c>
      <c r="Q37" s="503">
        <v>287940</v>
      </c>
      <c r="R37" s="503">
        <v>559685</v>
      </c>
      <c r="S37" s="503">
        <v>315666</v>
      </c>
      <c r="T37" s="503">
        <v>116740.4</v>
      </c>
      <c r="U37" s="503">
        <v>313912</v>
      </c>
      <c r="V37" s="503">
        <v>738746</v>
      </c>
      <c r="W37" s="503">
        <v>237425</v>
      </c>
      <c r="X37" s="503">
        <v>277340</v>
      </c>
      <c r="Y37" s="503">
        <v>263395</v>
      </c>
      <c r="Z37" s="503">
        <v>284814</v>
      </c>
      <c r="AA37" s="503">
        <v>42275</v>
      </c>
      <c r="AB37" s="512">
        <v>65130</v>
      </c>
      <c r="AC37" s="503">
        <v>106292</v>
      </c>
      <c r="AD37" s="503">
        <v>48888</v>
      </c>
      <c r="AE37" s="503">
        <v>81810</v>
      </c>
      <c r="AF37" s="503">
        <v>141603</v>
      </c>
      <c r="AG37" s="503">
        <v>99542</v>
      </c>
      <c r="AH37" s="503">
        <v>282300</v>
      </c>
      <c r="AI37" s="503">
        <v>225179.5</v>
      </c>
      <c r="AJ37" s="503">
        <v>441480</v>
      </c>
      <c r="AK37" s="503">
        <v>86767</v>
      </c>
      <c r="AL37" s="503">
        <v>172605</v>
      </c>
      <c r="AM37" s="504">
        <v>9424449.9499999993</v>
      </c>
      <c r="AN37" s="73"/>
      <c r="AO37" s="73"/>
      <c r="AP37" s="4"/>
      <c r="AQ37" s="4"/>
    </row>
    <row r="38" spans="1:43" s="18" customFormat="1" ht="20.25" customHeight="1">
      <c r="A38" s="330">
        <v>2014</v>
      </c>
      <c r="B38" s="503">
        <v>171165</v>
      </c>
      <c r="C38" s="503">
        <v>325360</v>
      </c>
      <c r="D38" s="503">
        <v>462304</v>
      </c>
      <c r="E38" s="503">
        <v>134875</v>
      </c>
      <c r="F38" s="503">
        <v>326855</v>
      </c>
      <c r="G38" s="503">
        <v>302317.09000000003</v>
      </c>
      <c r="H38" s="503">
        <v>65900</v>
      </c>
      <c r="I38" s="503">
        <v>909875.6</v>
      </c>
      <c r="J38" s="503">
        <v>53975</v>
      </c>
      <c r="K38" s="503">
        <v>74135</v>
      </c>
      <c r="L38" s="503">
        <v>1596480</v>
      </c>
      <c r="M38" s="503">
        <v>131133</v>
      </c>
      <c r="N38" s="503">
        <v>613988.56000000006</v>
      </c>
      <c r="O38" s="512">
        <v>105840</v>
      </c>
      <c r="P38" s="503">
        <v>324994.33</v>
      </c>
      <c r="Q38" s="503">
        <v>160965</v>
      </c>
      <c r="R38" s="503">
        <v>757415</v>
      </c>
      <c r="S38" s="503">
        <v>196825</v>
      </c>
      <c r="T38" s="503">
        <v>121016</v>
      </c>
      <c r="U38" s="503">
        <v>370373</v>
      </c>
      <c r="V38" s="503">
        <v>560876</v>
      </c>
      <c r="W38" s="503">
        <v>919199.79</v>
      </c>
      <c r="X38" s="503">
        <v>677275</v>
      </c>
      <c r="Y38" s="503">
        <v>300435</v>
      </c>
      <c r="Z38" s="503">
        <v>314265</v>
      </c>
      <c r="AA38" s="503">
        <v>462383</v>
      </c>
      <c r="AB38" s="512">
        <v>86624</v>
      </c>
      <c r="AC38" s="503">
        <v>178170</v>
      </c>
      <c r="AD38" s="503">
        <v>57674</v>
      </c>
      <c r="AE38" s="503">
        <v>120310</v>
      </c>
      <c r="AF38" s="503">
        <v>156816.5</v>
      </c>
      <c r="AG38" s="503">
        <v>320259</v>
      </c>
      <c r="AH38" s="503">
        <v>254470</v>
      </c>
      <c r="AI38" s="503">
        <v>443532.28</v>
      </c>
      <c r="AJ38" s="503">
        <v>526760</v>
      </c>
      <c r="AK38" s="503">
        <v>197110</v>
      </c>
      <c r="AL38" s="503">
        <v>215053</v>
      </c>
      <c r="AM38" s="504">
        <v>12997004.15</v>
      </c>
      <c r="AN38" s="73"/>
      <c r="AO38" s="73"/>
      <c r="AP38" s="83"/>
      <c r="AQ38" s="83"/>
    </row>
    <row r="39" spans="1:43" s="18" customFormat="1" ht="20.25" customHeight="1">
      <c r="A39" s="330">
        <v>2015</v>
      </c>
      <c r="B39" s="503">
        <v>164426</v>
      </c>
      <c r="C39" s="503">
        <v>135426.5</v>
      </c>
      <c r="D39" s="503">
        <v>258939</v>
      </c>
      <c r="E39" s="503">
        <v>135476</v>
      </c>
      <c r="F39" s="503">
        <v>147507.5</v>
      </c>
      <c r="G39" s="503">
        <v>354270</v>
      </c>
      <c r="H39" s="503">
        <v>18890</v>
      </c>
      <c r="I39" s="503">
        <v>694655</v>
      </c>
      <c r="J39" s="503">
        <v>57360</v>
      </c>
      <c r="K39" s="503">
        <v>119740</v>
      </c>
      <c r="L39" s="503">
        <v>724471.17999999993</v>
      </c>
      <c r="M39" s="503">
        <v>174050</v>
      </c>
      <c r="N39" s="503">
        <v>1098898.25</v>
      </c>
      <c r="O39" s="512">
        <v>90845</v>
      </c>
      <c r="P39" s="503">
        <v>369454</v>
      </c>
      <c r="Q39" s="503">
        <v>135720</v>
      </c>
      <c r="R39" s="503">
        <v>574178</v>
      </c>
      <c r="S39" s="503">
        <v>233706</v>
      </c>
      <c r="T39" s="503">
        <v>147984.47999999998</v>
      </c>
      <c r="U39" s="503">
        <v>46393.42</v>
      </c>
      <c r="V39" s="503">
        <v>594220</v>
      </c>
      <c r="W39" s="503">
        <v>522668</v>
      </c>
      <c r="X39" s="503">
        <v>516035</v>
      </c>
      <c r="Y39" s="503">
        <v>209960</v>
      </c>
      <c r="Z39" s="503">
        <v>199322</v>
      </c>
      <c r="AA39" s="503">
        <v>328564</v>
      </c>
      <c r="AB39" s="512">
        <v>100698</v>
      </c>
      <c r="AC39" s="503">
        <v>873415</v>
      </c>
      <c r="AD39" s="503">
        <v>404140</v>
      </c>
      <c r="AE39" s="503">
        <v>174900</v>
      </c>
      <c r="AF39" s="503">
        <v>749949.5</v>
      </c>
      <c r="AG39" s="503">
        <v>98925</v>
      </c>
      <c r="AH39" s="503">
        <v>143300</v>
      </c>
      <c r="AI39" s="503">
        <v>354675</v>
      </c>
      <c r="AJ39" s="503">
        <v>82330</v>
      </c>
      <c r="AK39" s="503">
        <v>72985</v>
      </c>
      <c r="AL39" s="503">
        <v>333502</v>
      </c>
      <c r="AM39" s="504">
        <v>11441978.83</v>
      </c>
      <c r="AN39" s="73"/>
      <c r="AO39" s="73"/>
      <c r="AP39" s="83"/>
      <c r="AQ39" s="83"/>
    </row>
    <row r="40" spans="1:43" ht="20.25" customHeight="1">
      <c r="A40" s="330">
        <v>2016</v>
      </c>
      <c r="B40" s="503">
        <v>264475</v>
      </c>
      <c r="C40" s="503">
        <v>140380</v>
      </c>
      <c r="D40" s="503">
        <v>113956.8</v>
      </c>
      <c r="E40" s="503">
        <v>147640</v>
      </c>
      <c r="F40" s="503">
        <v>424035</v>
      </c>
      <c r="G40" s="503">
        <v>4650</v>
      </c>
      <c r="H40" s="503">
        <v>28810</v>
      </c>
      <c r="I40" s="503">
        <v>344387</v>
      </c>
      <c r="J40" s="503">
        <v>87020</v>
      </c>
      <c r="K40" s="503">
        <v>162580</v>
      </c>
      <c r="L40" s="503">
        <v>239195</v>
      </c>
      <c r="M40" s="503">
        <v>288751</v>
      </c>
      <c r="N40" s="503">
        <v>1232533.77</v>
      </c>
      <c r="O40" s="512">
        <v>119365</v>
      </c>
      <c r="P40" s="503">
        <v>341160</v>
      </c>
      <c r="Q40" s="503">
        <v>26159</v>
      </c>
      <c r="R40" s="503">
        <v>494961</v>
      </c>
      <c r="S40" s="503">
        <v>114980</v>
      </c>
      <c r="T40" s="503">
        <v>201242.25400000002</v>
      </c>
      <c r="U40" s="503">
        <v>82871.86</v>
      </c>
      <c r="V40" s="503">
        <v>234055</v>
      </c>
      <c r="W40" s="503">
        <v>72076</v>
      </c>
      <c r="X40" s="503">
        <v>26580</v>
      </c>
      <c r="Y40" s="503">
        <v>207420</v>
      </c>
      <c r="Z40" s="503">
        <v>193835</v>
      </c>
      <c r="AA40" s="503">
        <v>115220</v>
      </c>
      <c r="AB40" s="512">
        <v>177659</v>
      </c>
      <c r="AC40" s="503">
        <v>618439</v>
      </c>
      <c r="AD40" s="503">
        <v>196050</v>
      </c>
      <c r="AE40" s="503">
        <v>202400</v>
      </c>
      <c r="AF40" s="503">
        <v>585335</v>
      </c>
      <c r="AG40" s="503">
        <v>124276</v>
      </c>
      <c r="AH40" s="503">
        <v>103418</v>
      </c>
      <c r="AI40" s="503">
        <v>210311.95</v>
      </c>
      <c r="AJ40" s="503">
        <v>34149</v>
      </c>
      <c r="AK40" s="503">
        <v>48660</v>
      </c>
      <c r="AL40" s="503">
        <v>95774</v>
      </c>
      <c r="AM40" s="504">
        <v>8104810.6340000005</v>
      </c>
      <c r="AN40" s="73"/>
      <c r="AO40" s="73"/>
      <c r="AP40" s="4"/>
      <c r="AQ40" s="4"/>
    </row>
    <row r="41" spans="1:43" ht="20.25" customHeight="1">
      <c r="A41" s="330">
        <v>2017</v>
      </c>
      <c r="B41" s="503">
        <v>54920</v>
      </c>
      <c r="C41" s="503">
        <v>190685</v>
      </c>
      <c r="D41" s="503">
        <v>64351.5</v>
      </c>
      <c r="E41" s="503">
        <v>112639</v>
      </c>
      <c r="F41" s="503">
        <v>384488</v>
      </c>
      <c r="G41" s="503">
        <v>69790</v>
      </c>
      <c r="H41" s="503">
        <v>2700</v>
      </c>
      <c r="I41" s="503">
        <v>233980</v>
      </c>
      <c r="J41" s="503">
        <v>0</v>
      </c>
      <c r="K41" s="503">
        <v>22880</v>
      </c>
      <c r="L41" s="503">
        <v>331062</v>
      </c>
      <c r="M41" s="503">
        <v>200761</v>
      </c>
      <c r="N41" s="503">
        <v>488743.72</v>
      </c>
      <c r="O41" s="512">
        <v>96824</v>
      </c>
      <c r="P41" s="503">
        <v>244447</v>
      </c>
      <c r="Q41" s="503">
        <v>35480</v>
      </c>
      <c r="R41" s="503">
        <v>268155</v>
      </c>
      <c r="S41" s="503">
        <v>189980</v>
      </c>
      <c r="T41" s="503">
        <v>215173.41999999998</v>
      </c>
      <c r="U41" s="503">
        <v>37864.5</v>
      </c>
      <c r="V41" s="503">
        <v>176548.99</v>
      </c>
      <c r="W41" s="503">
        <v>250162</v>
      </c>
      <c r="X41" s="503">
        <v>79315</v>
      </c>
      <c r="Y41" s="503">
        <v>188645</v>
      </c>
      <c r="Z41" s="503">
        <v>112832</v>
      </c>
      <c r="AA41" s="503">
        <v>133450</v>
      </c>
      <c r="AB41" s="512">
        <v>58030</v>
      </c>
      <c r="AC41" s="503">
        <v>595545</v>
      </c>
      <c r="AD41" s="503">
        <v>148980</v>
      </c>
      <c r="AE41" s="503">
        <v>124610</v>
      </c>
      <c r="AF41" s="503">
        <v>195020</v>
      </c>
      <c r="AG41" s="503">
        <v>48591</v>
      </c>
      <c r="AH41" s="503">
        <v>285698.90000000002</v>
      </c>
      <c r="AI41" s="503">
        <v>12600</v>
      </c>
      <c r="AJ41" s="503">
        <v>47269</v>
      </c>
      <c r="AK41" s="503">
        <v>39200</v>
      </c>
      <c r="AL41" s="503">
        <v>210388</v>
      </c>
      <c r="AM41" s="505">
        <v>5951809.0299999993</v>
      </c>
      <c r="AN41" s="73"/>
      <c r="AO41" s="73"/>
      <c r="AP41" s="4"/>
      <c r="AQ41" s="4"/>
    </row>
    <row r="42" spans="1:43" ht="20.25" customHeight="1">
      <c r="A42" s="330">
        <v>2018</v>
      </c>
      <c r="B42" s="503">
        <v>63530</v>
      </c>
      <c r="C42" s="503">
        <v>191275</v>
      </c>
      <c r="D42" s="503">
        <v>261689.3</v>
      </c>
      <c r="E42" s="503">
        <v>89359</v>
      </c>
      <c r="F42" s="503">
        <v>189800</v>
      </c>
      <c r="G42" s="503">
        <v>0</v>
      </c>
      <c r="H42" s="503">
        <v>3768</v>
      </c>
      <c r="I42" s="503">
        <v>55350</v>
      </c>
      <c r="J42" s="503">
        <v>0</v>
      </c>
      <c r="K42" s="503">
        <v>110270</v>
      </c>
      <c r="L42" s="503">
        <v>37377.300000000003</v>
      </c>
      <c r="M42" s="503">
        <v>87297</v>
      </c>
      <c r="N42" s="503">
        <v>377669.28</v>
      </c>
      <c r="O42" s="512">
        <v>125805</v>
      </c>
      <c r="P42" s="503">
        <v>160174</v>
      </c>
      <c r="Q42" s="503">
        <v>24511.25</v>
      </c>
      <c r="R42" s="503">
        <v>141090</v>
      </c>
      <c r="S42" s="503">
        <v>19340</v>
      </c>
      <c r="T42" s="503">
        <v>91510</v>
      </c>
      <c r="U42" s="503">
        <v>65598.5</v>
      </c>
      <c r="V42" s="503">
        <v>107679.5</v>
      </c>
      <c r="W42" s="503">
        <v>86260</v>
      </c>
      <c r="X42" s="503">
        <v>45590</v>
      </c>
      <c r="Y42" s="503">
        <v>194175</v>
      </c>
      <c r="Z42" s="503">
        <v>132020</v>
      </c>
      <c r="AA42" s="503">
        <v>50900</v>
      </c>
      <c r="AB42" s="512">
        <v>169535</v>
      </c>
      <c r="AC42" s="503">
        <v>432710</v>
      </c>
      <c r="AD42" s="503">
        <v>178950</v>
      </c>
      <c r="AE42" s="503">
        <v>265055</v>
      </c>
      <c r="AF42" s="503">
        <v>262485</v>
      </c>
      <c r="AG42" s="503">
        <v>113754.86</v>
      </c>
      <c r="AH42" s="503">
        <v>52570</v>
      </c>
      <c r="AI42" s="503">
        <v>35948.300000000003</v>
      </c>
      <c r="AJ42" s="503">
        <v>71435</v>
      </c>
      <c r="AK42" s="503">
        <v>33050</v>
      </c>
      <c r="AL42" s="503">
        <v>50095</v>
      </c>
      <c r="AM42" s="505">
        <v>4377626.29</v>
      </c>
      <c r="AN42" s="73"/>
      <c r="AO42" s="73"/>
      <c r="AP42" s="4"/>
      <c r="AQ42" s="4"/>
    </row>
    <row r="43" spans="1:43" ht="20.25" customHeight="1">
      <c r="A43" s="330">
        <v>2019</v>
      </c>
      <c r="B43" s="503">
        <v>16620</v>
      </c>
      <c r="C43" s="503">
        <v>104360</v>
      </c>
      <c r="D43" s="503">
        <v>305246.5</v>
      </c>
      <c r="E43" s="503">
        <v>84910</v>
      </c>
      <c r="F43" s="503">
        <v>66640</v>
      </c>
      <c r="G43" s="503">
        <v>50741.7</v>
      </c>
      <c r="H43" s="503">
        <v>9496.4599999999991</v>
      </c>
      <c r="I43" s="503">
        <v>62430</v>
      </c>
      <c r="J43" s="503">
        <v>0</v>
      </c>
      <c r="K43" s="503">
        <v>105210</v>
      </c>
      <c r="L43" s="503">
        <v>31700</v>
      </c>
      <c r="M43" s="503">
        <v>50290</v>
      </c>
      <c r="N43" s="503">
        <v>312610</v>
      </c>
      <c r="O43" s="512">
        <v>100370</v>
      </c>
      <c r="P43" s="503">
        <v>229130</v>
      </c>
      <c r="Q43" s="503">
        <v>99603.17</v>
      </c>
      <c r="R43" s="503">
        <v>54633</v>
      </c>
      <c r="S43" s="503">
        <v>13310</v>
      </c>
      <c r="T43" s="503">
        <v>53662.64</v>
      </c>
      <c r="U43" s="503">
        <v>76671</v>
      </c>
      <c r="V43" s="503">
        <v>57376</v>
      </c>
      <c r="W43" s="503">
        <v>37610</v>
      </c>
      <c r="X43" s="503">
        <v>30340</v>
      </c>
      <c r="Y43" s="503">
        <v>233875</v>
      </c>
      <c r="Z43" s="503">
        <v>151820</v>
      </c>
      <c r="AA43" s="503">
        <v>47420</v>
      </c>
      <c r="AB43" s="512">
        <v>105496</v>
      </c>
      <c r="AC43" s="503">
        <v>517640</v>
      </c>
      <c r="AD43" s="503">
        <v>223975</v>
      </c>
      <c r="AE43" s="503">
        <v>253570</v>
      </c>
      <c r="AF43" s="503">
        <v>238510</v>
      </c>
      <c r="AG43" s="503">
        <v>157666</v>
      </c>
      <c r="AH43" s="503">
        <v>60800</v>
      </c>
      <c r="AI43" s="503">
        <v>24750</v>
      </c>
      <c r="AJ43" s="503">
        <v>59955</v>
      </c>
      <c r="AK43" s="503">
        <v>0</v>
      </c>
      <c r="AL43" s="503">
        <v>41595</v>
      </c>
      <c r="AM43" s="507">
        <v>4070032.4699999997</v>
      </c>
      <c r="AN43" s="73"/>
      <c r="AO43" s="73"/>
      <c r="AP43" s="4"/>
      <c r="AQ43" s="4"/>
    </row>
    <row r="44" spans="1:43" ht="20.25" customHeight="1">
      <c r="A44" s="330">
        <v>2020</v>
      </c>
      <c r="B44" s="503">
        <v>37620</v>
      </c>
      <c r="C44" s="503">
        <v>108140</v>
      </c>
      <c r="D44" s="503">
        <v>404247</v>
      </c>
      <c r="E44" s="503">
        <v>101690</v>
      </c>
      <c r="F44" s="503">
        <v>16350</v>
      </c>
      <c r="G44" s="503">
        <v>0</v>
      </c>
      <c r="H44" s="503">
        <v>3045</v>
      </c>
      <c r="I44" s="503">
        <v>87405</v>
      </c>
      <c r="J44" s="503">
        <v>0</v>
      </c>
      <c r="K44" s="503">
        <v>34950</v>
      </c>
      <c r="L44" s="503">
        <v>27450</v>
      </c>
      <c r="M44" s="503">
        <v>41350</v>
      </c>
      <c r="N44" s="503">
        <v>241140</v>
      </c>
      <c r="O44" s="512">
        <v>135330</v>
      </c>
      <c r="P44" s="503">
        <v>310735</v>
      </c>
      <c r="Q44" s="503">
        <v>166990</v>
      </c>
      <c r="R44" s="503">
        <v>65415</v>
      </c>
      <c r="S44" s="503">
        <v>22065</v>
      </c>
      <c r="T44" s="503">
        <v>237378.5</v>
      </c>
      <c r="U44" s="503">
        <v>44433.5</v>
      </c>
      <c r="V44" s="503">
        <v>81146</v>
      </c>
      <c r="W44" s="503">
        <v>54310</v>
      </c>
      <c r="X44" s="503">
        <v>19110</v>
      </c>
      <c r="Y44" s="503">
        <v>161030</v>
      </c>
      <c r="Z44" s="503">
        <v>86210</v>
      </c>
      <c r="AA44" s="503">
        <v>32060</v>
      </c>
      <c r="AB44" s="512">
        <v>150031</v>
      </c>
      <c r="AC44" s="503">
        <v>481590</v>
      </c>
      <c r="AD44" s="503">
        <v>189859</v>
      </c>
      <c r="AE44" s="503">
        <v>215806</v>
      </c>
      <c r="AF44" s="503">
        <v>215290</v>
      </c>
      <c r="AG44" s="503">
        <v>132146.95000000001</v>
      </c>
      <c r="AH44" s="503">
        <v>35370</v>
      </c>
      <c r="AI44" s="503">
        <v>134030.9</v>
      </c>
      <c r="AJ44" s="503">
        <v>120380</v>
      </c>
      <c r="AK44" s="503">
        <v>30670</v>
      </c>
      <c r="AL44" s="503">
        <v>96890</v>
      </c>
      <c r="AM44" s="507">
        <v>4321663.8499999996</v>
      </c>
      <c r="AN44" s="73"/>
      <c r="AO44" s="114"/>
      <c r="AP44" s="4"/>
      <c r="AQ44" s="4"/>
    </row>
    <row r="45" spans="1:43" ht="20.25" customHeight="1">
      <c r="A45" s="330">
        <v>2021</v>
      </c>
      <c r="B45" s="506">
        <v>80170</v>
      </c>
      <c r="C45" s="506">
        <v>102470</v>
      </c>
      <c r="D45" s="506">
        <v>825295</v>
      </c>
      <c r="E45" s="506">
        <v>173546</v>
      </c>
      <c r="F45" s="506">
        <v>9870</v>
      </c>
      <c r="G45" s="506">
        <v>26299.279999999999</v>
      </c>
      <c r="H45" s="506">
        <v>2900</v>
      </c>
      <c r="I45" s="506">
        <v>216435</v>
      </c>
      <c r="J45" s="506">
        <v>32650</v>
      </c>
      <c r="K45" s="506">
        <v>35790</v>
      </c>
      <c r="L45" s="506">
        <v>9860</v>
      </c>
      <c r="M45" s="506">
        <v>62970</v>
      </c>
      <c r="N45" s="506">
        <v>432210</v>
      </c>
      <c r="O45" s="513">
        <v>176015</v>
      </c>
      <c r="P45" s="506">
        <v>377379.6</v>
      </c>
      <c r="Q45" s="506">
        <v>57451.5</v>
      </c>
      <c r="R45" s="506">
        <v>151284.58000000002</v>
      </c>
      <c r="S45" s="506">
        <v>10800</v>
      </c>
      <c r="T45" s="506">
        <v>252906.49</v>
      </c>
      <c r="U45" s="506">
        <v>26350</v>
      </c>
      <c r="V45" s="506">
        <v>154873.43</v>
      </c>
      <c r="W45" s="506">
        <v>92850</v>
      </c>
      <c r="X45" s="506">
        <v>30120</v>
      </c>
      <c r="Y45" s="506">
        <v>218695</v>
      </c>
      <c r="Z45" s="506">
        <v>122070</v>
      </c>
      <c r="AA45" s="506">
        <v>48326.400000000001</v>
      </c>
      <c r="AB45" s="513">
        <v>239686</v>
      </c>
      <c r="AC45" s="506">
        <v>723111.6</v>
      </c>
      <c r="AD45" s="506">
        <v>248740</v>
      </c>
      <c r="AE45" s="506">
        <v>278540</v>
      </c>
      <c r="AF45" s="506">
        <v>203470</v>
      </c>
      <c r="AG45" s="506">
        <v>36800</v>
      </c>
      <c r="AH45" s="506">
        <v>36400</v>
      </c>
      <c r="AI45" s="506">
        <v>61720</v>
      </c>
      <c r="AJ45" s="506">
        <v>195965</v>
      </c>
      <c r="AK45" s="506">
        <v>3900</v>
      </c>
      <c r="AL45" s="506">
        <v>28810</v>
      </c>
      <c r="AM45" s="505">
        <v>5786729.8799999999</v>
      </c>
      <c r="AN45" s="73"/>
      <c r="AO45" s="114"/>
      <c r="AP45" s="4"/>
      <c r="AQ45" s="4"/>
    </row>
    <row r="46" spans="1:43" ht="20.25" customHeight="1">
      <c r="A46" s="330" t="s">
        <v>6</v>
      </c>
      <c r="B46" s="503">
        <v>16170</v>
      </c>
      <c r="C46" s="503">
        <v>33580</v>
      </c>
      <c r="D46" s="503">
        <v>0</v>
      </c>
      <c r="E46" s="503">
        <v>18350</v>
      </c>
      <c r="F46" s="503">
        <v>1000</v>
      </c>
      <c r="G46" s="503">
        <v>8091.86</v>
      </c>
      <c r="H46" s="503">
        <v>2900</v>
      </c>
      <c r="I46" s="503">
        <v>12634</v>
      </c>
      <c r="J46" s="503">
        <v>0</v>
      </c>
      <c r="K46" s="503">
        <v>13520</v>
      </c>
      <c r="L46" s="503">
        <v>300</v>
      </c>
      <c r="M46" s="503">
        <v>15700</v>
      </c>
      <c r="N46" s="503">
        <v>75150</v>
      </c>
      <c r="O46" s="512">
        <v>58555</v>
      </c>
      <c r="P46" s="503">
        <v>85180</v>
      </c>
      <c r="Q46" s="503">
        <v>680</v>
      </c>
      <c r="R46" s="503">
        <v>24400</v>
      </c>
      <c r="S46" s="503">
        <v>3800</v>
      </c>
      <c r="T46" s="503">
        <v>8050</v>
      </c>
      <c r="U46" s="503">
        <v>0</v>
      </c>
      <c r="V46" s="503">
        <v>0</v>
      </c>
      <c r="W46" s="503">
        <v>17580</v>
      </c>
      <c r="X46" s="503">
        <v>12760</v>
      </c>
      <c r="Y46" s="503">
        <v>68300</v>
      </c>
      <c r="Z46" s="503">
        <v>52840</v>
      </c>
      <c r="AA46" s="503">
        <v>4550</v>
      </c>
      <c r="AB46" s="512">
        <v>11560</v>
      </c>
      <c r="AC46" s="503">
        <v>126134</v>
      </c>
      <c r="AD46" s="503">
        <v>58300</v>
      </c>
      <c r="AE46" s="503">
        <v>55085</v>
      </c>
      <c r="AF46" s="503">
        <v>46670</v>
      </c>
      <c r="AG46" s="503">
        <v>20260</v>
      </c>
      <c r="AH46" s="503">
        <v>0</v>
      </c>
      <c r="AI46" s="503">
        <v>15280</v>
      </c>
      <c r="AJ46" s="503">
        <v>81955</v>
      </c>
      <c r="AK46" s="503">
        <v>0</v>
      </c>
      <c r="AL46" s="503">
        <v>0</v>
      </c>
      <c r="AM46" s="507">
        <v>949334.86</v>
      </c>
      <c r="AN46"/>
      <c r="AO46" s="114"/>
      <c r="AP46" s="4"/>
      <c r="AQ46" s="4"/>
    </row>
    <row r="47" spans="1:43" ht="20.25" customHeight="1">
      <c r="A47" s="330" t="s">
        <v>7</v>
      </c>
      <c r="B47" s="503">
        <v>16600</v>
      </c>
      <c r="C47" s="503">
        <v>15480</v>
      </c>
      <c r="D47" s="503">
        <v>102800</v>
      </c>
      <c r="E47" s="503">
        <v>32270</v>
      </c>
      <c r="F47" s="503">
        <v>3450</v>
      </c>
      <c r="G47" s="503">
        <v>10990.42</v>
      </c>
      <c r="H47" s="503">
        <v>0</v>
      </c>
      <c r="I47" s="503">
        <v>105034</v>
      </c>
      <c r="J47" s="503">
        <v>0</v>
      </c>
      <c r="K47" s="503">
        <v>12450</v>
      </c>
      <c r="L47" s="503">
        <v>2430</v>
      </c>
      <c r="M47" s="503">
        <v>12940</v>
      </c>
      <c r="N47" s="503">
        <v>103900</v>
      </c>
      <c r="O47" s="512">
        <v>23230</v>
      </c>
      <c r="P47" s="503">
        <v>148790</v>
      </c>
      <c r="Q47" s="503">
        <v>3880</v>
      </c>
      <c r="R47" s="503">
        <v>38140</v>
      </c>
      <c r="S47" s="503">
        <v>3980</v>
      </c>
      <c r="T47" s="503">
        <v>10394</v>
      </c>
      <c r="U47" s="503">
        <v>19010</v>
      </c>
      <c r="V47" s="503">
        <v>46350</v>
      </c>
      <c r="W47" s="503">
        <v>3610</v>
      </c>
      <c r="X47" s="503">
        <v>7650</v>
      </c>
      <c r="Y47" s="503">
        <v>39875</v>
      </c>
      <c r="Z47" s="503">
        <v>30610</v>
      </c>
      <c r="AA47" s="503">
        <v>12507</v>
      </c>
      <c r="AB47" s="512">
        <v>64250</v>
      </c>
      <c r="AC47" s="503">
        <v>145860</v>
      </c>
      <c r="AD47" s="503">
        <v>52400</v>
      </c>
      <c r="AE47" s="503">
        <v>63670</v>
      </c>
      <c r="AF47" s="503">
        <v>28730</v>
      </c>
      <c r="AG47" s="503">
        <v>7240</v>
      </c>
      <c r="AH47" s="503">
        <v>12400</v>
      </c>
      <c r="AI47" s="503">
        <v>6850</v>
      </c>
      <c r="AJ47" s="503">
        <v>0</v>
      </c>
      <c r="AK47" s="503">
        <v>3900</v>
      </c>
      <c r="AL47" s="503">
        <v>24365</v>
      </c>
      <c r="AM47" s="507">
        <v>1216035.42</v>
      </c>
      <c r="AN47"/>
      <c r="AO47" s="114"/>
      <c r="AP47" s="4"/>
      <c r="AQ47" s="4"/>
    </row>
    <row r="48" spans="1:43" ht="20.25" customHeight="1">
      <c r="A48" s="330" t="s">
        <v>8</v>
      </c>
      <c r="B48" s="503">
        <v>26600</v>
      </c>
      <c r="C48" s="503">
        <v>23350</v>
      </c>
      <c r="D48" s="503">
        <v>680645</v>
      </c>
      <c r="E48" s="503">
        <v>68776</v>
      </c>
      <c r="F48" s="503">
        <v>2870</v>
      </c>
      <c r="G48" s="503">
        <v>4020</v>
      </c>
      <c r="H48" s="503">
        <v>0</v>
      </c>
      <c r="I48" s="503">
        <v>71659</v>
      </c>
      <c r="J48" s="503">
        <v>32650</v>
      </c>
      <c r="K48" s="503">
        <v>6220</v>
      </c>
      <c r="L48" s="503">
        <v>4700</v>
      </c>
      <c r="M48" s="503">
        <v>14820</v>
      </c>
      <c r="N48" s="503">
        <v>113030</v>
      </c>
      <c r="O48" s="512">
        <v>40960</v>
      </c>
      <c r="P48" s="503">
        <v>50210</v>
      </c>
      <c r="Q48" s="503">
        <v>11942.3</v>
      </c>
      <c r="R48" s="503">
        <v>57644.58</v>
      </c>
      <c r="S48" s="503">
        <v>640</v>
      </c>
      <c r="T48" s="503">
        <v>83376.39</v>
      </c>
      <c r="U48" s="503">
        <v>950</v>
      </c>
      <c r="V48" s="503">
        <v>83409.429999999993</v>
      </c>
      <c r="W48" s="503">
        <v>18620</v>
      </c>
      <c r="X48" s="503">
        <v>1900</v>
      </c>
      <c r="Y48" s="503">
        <v>63500</v>
      </c>
      <c r="Z48" s="503">
        <v>18990</v>
      </c>
      <c r="AA48" s="503">
        <v>22419.4</v>
      </c>
      <c r="AB48" s="512">
        <v>139066</v>
      </c>
      <c r="AC48" s="503">
        <v>258427.6</v>
      </c>
      <c r="AD48" s="503">
        <v>43370</v>
      </c>
      <c r="AE48" s="503">
        <v>77360</v>
      </c>
      <c r="AF48" s="503">
        <v>69270</v>
      </c>
      <c r="AG48" s="503">
        <v>5850</v>
      </c>
      <c r="AH48" s="503">
        <v>7550</v>
      </c>
      <c r="AI48" s="503">
        <v>15190</v>
      </c>
      <c r="AJ48" s="503">
        <v>114010</v>
      </c>
      <c r="AK48" s="503">
        <v>0</v>
      </c>
      <c r="AL48" s="503">
        <v>0</v>
      </c>
      <c r="AM48" s="507">
        <v>2233995.7000000002</v>
      </c>
      <c r="AN48"/>
      <c r="AO48" s="114"/>
      <c r="AP48" s="4"/>
      <c r="AQ48" s="4"/>
    </row>
    <row r="49" spans="1:43" ht="20.25" customHeight="1">
      <c r="A49" s="330" t="s">
        <v>9</v>
      </c>
      <c r="B49" s="503">
        <v>20800</v>
      </c>
      <c r="C49" s="503">
        <v>30060</v>
      </c>
      <c r="D49" s="503">
        <v>41850</v>
      </c>
      <c r="E49" s="503">
        <v>54150</v>
      </c>
      <c r="F49" s="503">
        <v>2550</v>
      </c>
      <c r="G49" s="503">
        <v>3197</v>
      </c>
      <c r="H49" s="503">
        <v>0</v>
      </c>
      <c r="I49" s="503">
        <v>27108</v>
      </c>
      <c r="J49" s="503">
        <v>0</v>
      </c>
      <c r="K49" s="503">
        <v>3600</v>
      </c>
      <c r="L49" s="503">
        <v>2430</v>
      </c>
      <c r="M49" s="503">
        <v>19510</v>
      </c>
      <c r="N49" s="503">
        <v>140130</v>
      </c>
      <c r="O49" s="512">
        <v>53270</v>
      </c>
      <c r="P49" s="503">
        <v>93199.6</v>
      </c>
      <c r="Q49" s="503">
        <v>40949.199999999997</v>
      </c>
      <c r="R49" s="503">
        <v>31100</v>
      </c>
      <c r="S49" s="503">
        <v>2380</v>
      </c>
      <c r="T49" s="503">
        <v>151086.1</v>
      </c>
      <c r="U49" s="503">
        <v>6390</v>
      </c>
      <c r="V49" s="503">
        <v>25114</v>
      </c>
      <c r="W49" s="503">
        <v>53040</v>
      </c>
      <c r="X49" s="503">
        <v>7810</v>
      </c>
      <c r="Y49" s="503">
        <v>47020</v>
      </c>
      <c r="Z49" s="503">
        <v>19630</v>
      </c>
      <c r="AA49" s="503">
        <v>8850</v>
      </c>
      <c r="AB49" s="512">
        <v>24810</v>
      </c>
      <c r="AC49" s="503">
        <v>192690</v>
      </c>
      <c r="AD49" s="503">
        <v>94670</v>
      </c>
      <c r="AE49" s="503">
        <v>82425</v>
      </c>
      <c r="AF49" s="503">
        <v>58800</v>
      </c>
      <c r="AG49" s="503">
        <v>3450</v>
      </c>
      <c r="AH49" s="503">
        <v>16450</v>
      </c>
      <c r="AI49" s="503">
        <v>24400</v>
      </c>
      <c r="AJ49" s="503">
        <v>0</v>
      </c>
      <c r="AK49" s="503">
        <v>0</v>
      </c>
      <c r="AL49" s="503">
        <v>4445</v>
      </c>
      <c r="AM49" s="507">
        <v>1387363.9</v>
      </c>
      <c r="AN49"/>
      <c r="AO49" s="114"/>
      <c r="AP49" s="4"/>
      <c r="AQ49" s="4"/>
    </row>
    <row r="50" spans="1:43" ht="20.25" customHeight="1">
      <c r="A50" s="330">
        <v>2022</v>
      </c>
      <c r="B50" s="506">
        <v>120110</v>
      </c>
      <c r="C50" s="506">
        <v>100160</v>
      </c>
      <c r="D50" s="506">
        <v>1371139.5</v>
      </c>
      <c r="E50" s="506">
        <v>260587</v>
      </c>
      <c r="F50" s="506">
        <v>17080</v>
      </c>
      <c r="G50" s="506">
        <v>41329.4</v>
      </c>
      <c r="H50" s="506">
        <v>28131</v>
      </c>
      <c r="I50" s="506">
        <v>348302</v>
      </c>
      <c r="J50" s="506">
        <v>0</v>
      </c>
      <c r="K50" s="506">
        <v>97248</v>
      </c>
      <c r="L50" s="506">
        <v>90500</v>
      </c>
      <c r="M50" s="506">
        <v>98588</v>
      </c>
      <c r="N50" s="506">
        <v>564045.80000000005</v>
      </c>
      <c r="O50" s="513">
        <v>263170</v>
      </c>
      <c r="P50" s="506">
        <v>362160</v>
      </c>
      <c r="Q50" s="506">
        <v>142056.99</v>
      </c>
      <c r="R50" s="506">
        <v>53430</v>
      </c>
      <c r="S50" s="506">
        <v>12515</v>
      </c>
      <c r="T50" s="506">
        <v>225483.99</v>
      </c>
      <c r="U50" s="506">
        <v>107627.36</v>
      </c>
      <c r="V50" s="506">
        <v>154852</v>
      </c>
      <c r="W50" s="506">
        <v>147250</v>
      </c>
      <c r="X50" s="506">
        <v>41500</v>
      </c>
      <c r="Y50" s="506">
        <v>216390</v>
      </c>
      <c r="Z50" s="506">
        <v>173780</v>
      </c>
      <c r="AA50" s="506">
        <v>254565</v>
      </c>
      <c r="AB50" s="513">
        <v>678360</v>
      </c>
      <c r="AC50" s="506">
        <v>812270</v>
      </c>
      <c r="AD50" s="506">
        <v>346648</v>
      </c>
      <c r="AE50" s="506">
        <v>351600</v>
      </c>
      <c r="AF50" s="506">
        <v>297400</v>
      </c>
      <c r="AG50" s="506">
        <v>164658.74</v>
      </c>
      <c r="AH50" s="506">
        <v>47250</v>
      </c>
      <c r="AI50" s="506">
        <v>58665</v>
      </c>
      <c r="AJ50" s="506">
        <v>278910</v>
      </c>
      <c r="AK50" s="506">
        <v>98413</v>
      </c>
      <c r="AL50" s="506">
        <v>55399</v>
      </c>
      <c r="AM50" s="505">
        <v>8481574.7800000012</v>
      </c>
      <c r="AN50"/>
      <c r="AO50" s="114"/>
      <c r="AP50" s="4"/>
      <c r="AQ50" s="4"/>
    </row>
    <row r="51" spans="1:43" ht="20.25" customHeight="1">
      <c r="A51" s="330" t="s">
        <v>6</v>
      </c>
      <c r="B51" s="503">
        <v>8000</v>
      </c>
      <c r="C51" s="503">
        <v>17780</v>
      </c>
      <c r="D51" s="503">
        <v>100200</v>
      </c>
      <c r="E51" s="503">
        <v>43140</v>
      </c>
      <c r="F51" s="503">
        <v>1650</v>
      </c>
      <c r="G51" s="503">
        <v>3950</v>
      </c>
      <c r="H51" s="503">
        <v>1230</v>
      </c>
      <c r="I51" s="503">
        <v>9119</v>
      </c>
      <c r="J51" s="503">
        <v>0</v>
      </c>
      <c r="K51" s="503">
        <v>25750</v>
      </c>
      <c r="L51" s="503">
        <v>4250</v>
      </c>
      <c r="M51" s="503">
        <v>4050</v>
      </c>
      <c r="N51" s="503">
        <v>100523.8</v>
      </c>
      <c r="O51" s="512">
        <v>75110</v>
      </c>
      <c r="P51" s="503">
        <v>104870</v>
      </c>
      <c r="Q51" s="503">
        <v>0</v>
      </c>
      <c r="R51" s="503">
        <v>31220</v>
      </c>
      <c r="S51" s="503">
        <v>1610</v>
      </c>
      <c r="T51" s="503">
        <v>20900</v>
      </c>
      <c r="U51" s="503">
        <v>6200</v>
      </c>
      <c r="V51" s="503">
        <v>32866</v>
      </c>
      <c r="W51" s="503">
        <v>22450</v>
      </c>
      <c r="X51" s="503">
        <v>7770</v>
      </c>
      <c r="Y51" s="503">
        <v>51525</v>
      </c>
      <c r="Z51" s="503">
        <v>32090</v>
      </c>
      <c r="AA51" s="503">
        <v>12050</v>
      </c>
      <c r="AB51" s="512">
        <v>58680</v>
      </c>
      <c r="AC51" s="503">
        <v>197510</v>
      </c>
      <c r="AD51" s="503">
        <v>70649</v>
      </c>
      <c r="AE51" s="503">
        <v>69070</v>
      </c>
      <c r="AF51" s="503">
        <v>44290</v>
      </c>
      <c r="AG51" s="503">
        <v>7680</v>
      </c>
      <c r="AH51" s="503">
        <v>3200</v>
      </c>
      <c r="AI51" s="503">
        <v>0</v>
      </c>
      <c r="AJ51" s="503">
        <v>130000</v>
      </c>
      <c r="AK51" s="503">
        <v>0</v>
      </c>
      <c r="AL51" s="503">
        <v>0</v>
      </c>
      <c r="AM51" s="507">
        <v>1299382.8</v>
      </c>
      <c r="AN51"/>
      <c r="AO51" s="114"/>
      <c r="AP51" s="4"/>
      <c r="AQ51" s="4"/>
    </row>
    <row r="52" spans="1:43" ht="20.25" customHeight="1">
      <c r="A52" s="330" t="s">
        <v>7</v>
      </c>
      <c r="B52" s="503">
        <v>61580</v>
      </c>
      <c r="C52" s="503">
        <v>11940</v>
      </c>
      <c r="D52" s="503">
        <v>32680</v>
      </c>
      <c r="E52" s="503">
        <v>41270</v>
      </c>
      <c r="F52" s="503">
        <v>8550</v>
      </c>
      <c r="G52" s="503">
        <v>3755</v>
      </c>
      <c r="H52" s="503">
        <v>2383</v>
      </c>
      <c r="I52" s="503">
        <v>180430</v>
      </c>
      <c r="J52" s="503">
        <v>0</v>
      </c>
      <c r="K52" s="503">
        <v>7300</v>
      </c>
      <c r="L52" s="503">
        <v>30000</v>
      </c>
      <c r="M52" s="503">
        <v>37708</v>
      </c>
      <c r="N52" s="503">
        <v>134232</v>
      </c>
      <c r="O52" s="512">
        <v>54150</v>
      </c>
      <c r="P52" s="503">
        <v>108770</v>
      </c>
      <c r="Q52" s="503">
        <v>48572.99</v>
      </c>
      <c r="R52" s="503">
        <v>2950</v>
      </c>
      <c r="S52" s="503">
        <v>3410</v>
      </c>
      <c r="T52" s="503">
        <v>20130</v>
      </c>
      <c r="U52" s="503">
        <v>18050</v>
      </c>
      <c r="V52" s="503">
        <v>41426</v>
      </c>
      <c r="W52" s="503">
        <v>46590</v>
      </c>
      <c r="X52" s="503">
        <v>12800</v>
      </c>
      <c r="Y52" s="503">
        <v>32290</v>
      </c>
      <c r="Z52" s="503">
        <v>93170</v>
      </c>
      <c r="AA52" s="503">
        <v>92510</v>
      </c>
      <c r="AB52" s="512">
        <v>316230</v>
      </c>
      <c r="AC52" s="503">
        <v>204370</v>
      </c>
      <c r="AD52" s="503">
        <v>71940</v>
      </c>
      <c r="AE52" s="503">
        <v>91870</v>
      </c>
      <c r="AF52" s="503">
        <v>55530</v>
      </c>
      <c r="AG52" s="503">
        <v>19850</v>
      </c>
      <c r="AH52" s="503">
        <v>10000</v>
      </c>
      <c r="AI52" s="503">
        <v>9290</v>
      </c>
      <c r="AJ52" s="503">
        <v>0</v>
      </c>
      <c r="AK52" s="503">
        <v>15570</v>
      </c>
      <c r="AL52" s="503">
        <v>12310</v>
      </c>
      <c r="AM52" s="507">
        <v>1933606.99</v>
      </c>
      <c r="AN52"/>
      <c r="AO52" s="114"/>
      <c r="AP52" s="4"/>
      <c r="AQ52" s="4"/>
    </row>
    <row r="53" spans="1:43" ht="20.25" customHeight="1">
      <c r="A53" s="330" t="s">
        <v>8</v>
      </c>
      <c r="B53" s="503">
        <v>31500</v>
      </c>
      <c r="C53" s="503">
        <v>25310</v>
      </c>
      <c r="D53" s="503">
        <v>1176879.5</v>
      </c>
      <c r="E53" s="503">
        <v>115628</v>
      </c>
      <c r="F53" s="503">
        <v>2630</v>
      </c>
      <c r="G53" s="503">
        <v>4090</v>
      </c>
      <c r="H53" s="503">
        <v>7857</v>
      </c>
      <c r="I53" s="503">
        <v>65974</v>
      </c>
      <c r="J53" s="503">
        <v>0</v>
      </c>
      <c r="K53" s="503">
        <v>21749</v>
      </c>
      <c r="L53" s="503">
        <v>27500</v>
      </c>
      <c r="M53" s="503">
        <v>51380</v>
      </c>
      <c r="N53" s="503">
        <v>148190</v>
      </c>
      <c r="O53" s="512">
        <v>56970</v>
      </c>
      <c r="P53" s="503">
        <v>96670</v>
      </c>
      <c r="Q53" s="503">
        <v>58613</v>
      </c>
      <c r="R53" s="503">
        <v>4880</v>
      </c>
      <c r="S53" s="503">
        <v>2620</v>
      </c>
      <c r="T53" s="503">
        <v>95763.989999999991</v>
      </c>
      <c r="U53" s="503">
        <v>82377.36</v>
      </c>
      <c r="V53" s="503">
        <v>42490</v>
      </c>
      <c r="W53" s="503">
        <v>57510</v>
      </c>
      <c r="X53" s="503">
        <v>11780</v>
      </c>
      <c r="Y53" s="503">
        <v>72095</v>
      </c>
      <c r="Z53" s="503">
        <v>8500</v>
      </c>
      <c r="AA53" s="503">
        <v>85180</v>
      </c>
      <c r="AB53" s="512">
        <v>162590</v>
      </c>
      <c r="AC53" s="503">
        <v>227350</v>
      </c>
      <c r="AD53" s="503">
        <v>101390</v>
      </c>
      <c r="AE53" s="503">
        <v>83470</v>
      </c>
      <c r="AF53" s="503">
        <v>107990</v>
      </c>
      <c r="AG53" s="503">
        <v>131348.74</v>
      </c>
      <c r="AH53" s="503">
        <v>18200</v>
      </c>
      <c r="AI53" s="503">
        <v>12080</v>
      </c>
      <c r="AJ53" s="503">
        <v>148910</v>
      </c>
      <c r="AK53" s="503">
        <v>30875</v>
      </c>
      <c r="AL53" s="503">
        <v>32439</v>
      </c>
      <c r="AM53" s="507">
        <v>3410779.59</v>
      </c>
      <c r="AN53"/>
      <c r="AO53" s="114"/>
      <c r="AP53" s="4"/>
      <c r="AQ53" s="4"/>
    </row>
    <row r="54" spans="1:43" ht="20.25" customHeight="1">
      <c r="A54" s="330" t="s">
        <v>9</v>
      </c>
      <c r="B54" s="503">
        <v>19030</v>
      </c>
      <c r="C54" s="503">
        <v>45130</v>
      </c>
      <c r="D54" s="503">
        <v>61380</v>
      </c>
      <c r="E54" s="503">
        <v>60549</v>
      </c>
      <c r="F54" s="503">
        <v>4250</v>
      </c>
      <c r="G54" s="503">
        <v>29534.400000000001</v>
      </c>
      <c r="H54" s="503">
        <v>16661</v>
      </c>
      <c r="I54" s="503">
        <v>92779</v>
      </c>
      <c r="J54" s="503">
        <v>0</v>
      </c>
      <c r="K54" s="503">
        <v>42449</v>
      </c>
      <c r="L54" s="503">
        <v>28750</v>
      </c>
      <c r="M54" s="503">
        <v>5450</v>
      </c>
      <c r="N54" s="503">
        <v>181100</v>
      </c>
      <c r="O54" s="512">
        <v>76940</v>
      </c>
      <c r="P54" s="503">
        <v>51850</v>
      </c>
      <c r="Q54" s="503">
        <v>34871</v>
      </c>
      <c r="R54" s="503">
        <v>14380</v>
      </c>
      <c r="S54" s="503">
        <v>4875</v>
      </c>
      <c r="T54" s="503">
        <v>88690</v>
      </c>
      <c r="U54" s="503">
        <v>1000</v>
      </c>
      <c r="V54" s="503">
        <v>38070</v>
      </c>
      <c r="W54" s="503">
        <v>20700</v>
      </c>
      <c r="X54" s="503">
        <v>9150</v>
      </c>
      <c r="Y54" s="503">
        <v>60480</v>
      </c>
      <c r="Z54" s="503">
        <v>40020</v>
      </c>
      <c r="AA54" s="503">
        <v>64825</v>
      </c>
      <c r="AB54" s="512">
        <v>140860</v>
      </c>
      <c r="AC54" s="503">
        <v>183040</v>
      </c>
      <c r="AD54" s="503">
        <v>102669</v>
      </c>
      <c r="AE54" s="503">
        <v>107190</v>
      </c>
      <c r="AF54" s="503">
        <v>89590</v>
      </c>
      <c r="AG54" s="503">
        <v>5780</v>
      </c>
      <c r="AH54" s="503">
        <v>15850</v>
      </c>
      <c r="AI54" s="503">
        <v>37295</v>
      </c>
      <c r="AJ54" s="503">
        <v>0</v>
      </c>
      <c r="AK54" s="503">
        <v>51968</v>
      </c>
      <c r="AL54" s="503">
        <v>10650</v>
      </c>
      <c r="AM54" s="507">
        <v>1837805.4</v>
      </c>
      <c r="AN54"/>
      <c r="AO54" s="114"/>
      <c r="AP54" s="4"/>
      <c r="AQ54" s="4"/>
    </row>
    <row r="55" spans="1:43" ht="20.25" customHeight="1">
      <c r="A55" s="330">
        <v>2023</v>
      </c>
      <c r="B55" s="506">
        <v>83010</v>
      </c>
      <c r="C55" s="506">
        <v>104172</v>
      </c>
      <c r="D55" s="506">
        <v>993840</v>
      </c>
      <c r="E55" s="506">
        <v>207658</v>
      </c>
      <c r="F55" s="506">
        <v>24460</v>
      </c>
      <c r="G55" s="506">
        <v>65050</v>
      </c>
      <c r="H55" s="506">
        <v>13774</v>
      </c>
      <c r="I55" s="506">
        <v>386302</v>
      </c>
      <c r="J55" s="506">
        <v>13045</v>
      </c>
      <c r="K55" s="506">
        <v>116056</v>
      </c>
      <c r="L55" s="506">
        <v>111068</v>
      </c>
      <c r="M55" s="506">
        <v>109990</v>
      </c>
      <c r="N55" s="506">
        <v>530747</v>
      </c>
      <c r="O55" s="513">
        <v>313765</v>
      </c>
      <c r="P55" s="506">
        <v>184000</v>
      </c>
      <c r="Q55" s="506">
        <v>201388.69999999998</v>
      </c>
      <c r="R55" s="506">
        <v>40720</v>
      </c>
      <c r="S55" s="506">
        <v>2254</v>
      </c>
      <c r="T55" s="506">
        <v>486788</v>
      </c>
      <c r="U55" s="506">
        <v>94879</v>
      </c>
      <c r="V55" s="506">
        <v>139320</v>
      </c>
      <c r="W55" s="506">
        <v>38200</v>
      </c>
      <c r="X55" s="506">
        <v>44350</v>
      </c>
      <c r="Y55" s="506">
        <v>153840</v>
      </c>
      <c r="Z55" s="506">
        <v>142500</v>
      </c>
      <c r="AA55" s="506">
        <v>496679</v>
      </c>
      <c r="AB55" s="513">
        <v>883510</v>
      </c>
      <c r="AC55" s="506">
        <v>744675</v>
      </c>
      <c r="AD55" s="506">
        <v>319443</v>
      </c>
      <c r="AE55" s="506">
        <v>378305</v>
      </c>
      <c r="AF55" s="506">
        <v>284843</v>
      </c>
      <c r="AG55" s="506">
        <v>251896.9</v>
      </c>
      <c r="AH55" s="506">
        <v>30800</v>
      </c>
      <c r="AI55" s="506">
        <v>52380</v>
      </c>
      <c r="AJ55" s="506">
        <v>148735</v>
      </c>
      <c r="AK55" s="506">
        <v>120195</v>
      </c>
      <c r="AL55" s="506">
        <v>84125</v>
      </c>
      <c r="AM55" s="505">
        <v>8396763.6000000015</v>
      </c>
      <c r="AN55"/>
      <c r="AO55" s="114"/>
      <c r="AP55" s="4"/>
      <c r="AQ55" s="4"/>
    </row>
    <row r="56" spans="1:43" ht="20.25" customHeight="1">
      <c r="A56" s="330" t="s">
        <v>6</v>
      </c>
      <c r="B56" s="503">
        <v>900</v>
      </c>
      <c r="C56" s="503">
        <v>11240</v>
      </c>
      <c r="D56" s="503">
        <v>82700</v>
      </c>
      <c r="E56" s="503">
        <v>17670</v>
      </c>
      <c r="F56" s="503">
        <v>2040</v>
      </c>
      <c r="G56" s="503">
        <v>25650</v>
      </c>
      <c r="H56" s="503">
        <v>1200</v>
      </c>
      <c r="I56" s="503">
        <v>96530</v>
      </c>
      <c r="J56" s="503">
        <v>0</v>
      </c>
      <c r="K56" s="503">
        <v>18470</v>
      </c>
      <c r="L56" s="503">
        <v>18950</v>
      </c>
      <c r="M56" s="503">
        <v>13520</v>
      </c>
      <c r="N56" s="503">
        <v>90529</v>
      </c>
      <c r="O56" s="512">
        <v>84775</v>
      </c>
      <c r="P56" s="503">
        <v>60920</v>
      </c>
      <c r="Q56" s="503">
        <v>150</v>
      </c>
      <c r="R56" s="503">
        <v>7100</v>
      </c>
      <c r="S56" s="503">
        <v>0</v>
      </c>
      <c r="T56" s="503">
        <v>31020</v>
      </c>
      <c r="U56" s="503">
        <v>0</v>
      </c>
      <c r="V56" s="503">
        <v>18240</v>
      </c>
      <c r="W56" s="503">
        <v>6800</v>
      </c>
      <c r="X56" s="503">
        <v>6720</v>
      </c>
      <c r="Y56" s="503">
        <v>25070</v>
      </c>
      <c r="Z56" s="503">
        <v>44010</v>
      </c>
      <c r="AA56" s="503">
        <v>89400</v>
      </c>
      <c r="AB56" s="512">
        <v>94520</v>
      </c>
      <c r="AC56" s="503">
        <v>170400</v>
      </c>
      <c r="AD56" s="503">
        <v>43130</v>
      </c>
      <c r="AE56" s="503">
        <v>66025</v>
      </c>
      <c r="AF56" s="503">
        <v>31890</v>
      </c>
      <c r="AG56" s="503">
        <v>2350</v>
      </c>
      <c r="AH56" s="503">
        <v>2000</v>
      </c>
      <c r="AI56" s="503">
        <v>7340</v>
      </c>
      <c r="AJ56" s="503">
        <v>148735</v>
      </c>
      <c r="AK56" s="503">
        <v>0</v>
      </c>
      <c r="AL56" s="503">
        <v>9410</v>
      </c>
      <c r="AM56" s="507">
        <v>1329404</v>
      </c>
      <c r="AN56"/>
      <c r="AO56" s="114"/>
      <c r="AP56" s="4"/>
      <c r="AQ56" s="4"/>
    </row>
    <row r="57" spans="1:43" ht="20.25" customHeight="1">
      <c r="A57" s="330" t="s">
        <v>7</v>
      </c>
      <c r="B57" s="503">
        <v>20980</v>
      </c>
      <c r="C57" s="503">
        <v>25875</v>
      </c>
      <c r="D57" s="503">
        <v>47600</v>
      </c>
      <c r="E57" s="503">
        <v>53250</v>
      </c>
      <c r="F57" s="503">
        <v>14250</v>
      </c>
      <c r="G57" s="503">
        <v>13810</v>
      </c>
      <c r="H57" s="503">
        <v>4400</v>
      </c>
      <c r="I57" s="503">
        <v>86320</v>
      </c>
      <c r="J57" s="503">
        <v>0</v>
      </c>
      <c r="K57" s="503">
        <v>33700</v>
      </c>
      <c r="L57" s="503">
        <v>18300</v>
      </c>
      <c r="M57" s="503">
        <v>3100</v>
      </c>
      <c r="N57" s="503">
        <v>103179</v>
      </c>
      <c r="O57" s="512">
        <v>50480</v>
      </c>
      <c r="P57" s="503">
        <v>40780</v>
      </c>
      <c r="Q57" s="503">
        <v>3970</v>
      </c>
      <c r="R57" s="503">
        <v>8500</v>
      </c>
      <c r="S57" s="503">
        <v>0</v>
      </c>
      <c r="T57" s="503">
        <v>12980</v>
      </c>
      <c r="U57" s="503">
        <v>19980</v>
      </c>
      <c r="V57" s="503">
        <v>64180</v>
      </c>
      <c r="W57" s="503">
        <v>9000</v>
      </c>
      <c r="X57" s="503">
        <v>13250</v>
      </c>
      <c r="Y57" s="503">
        <v>36600</v>
      </c>
      <c r="Z57" s="503">
        <v>15500</v>
      </c>
      <c r="AA57" s="503">
        <v>123872</v>
      </c>
      <c r="AB57" s="512">
        <v>356080</v>
      </c>
      <c r="AC57" s="503">
        <v>159525</v>
      </c>
      <c r="AD57" s="503">
        <v>69000</v>
      </c>
      <c r="AE57" s="503">
        <v>79850</v>
      </c>
      <c r="AF57" s="503">
        <v>65173</v>
      </c>
      <c r="AG57" s="503">
        <v>1520</v>
      </c>
      <c r="AH57" s="503">
        <v>6800</v>
      </c>
      <c r="AI57" s="503">
        <v>5380</v>
      </c>
      <c r="AJ57" s="503">
        <v>0</v>
      </c>
      <c r="AK57" s="503">
        <v>71790</v>
      </c>
      <c r="AL57" s="503">
        <v>35055</v>
      </c>
      <c r="AM57" s="507">
        <v>1674029</v>
      </c>
      <c r="AN57"/>
      <c r="AO57" s="114"/>
      <c r="AP57" s="4"/>
      <c r="AQ57" s="4"/>
    </row>
    <row r="58" spans="1:43" ht="20.25" customHeight="1">
      <c r="A58" s="330" t="s">
        <v>8</v>
      </c>
      <c r="B58" s="503">
        <v>42910</v>
      </c>
      <c r="C58" s="503">
        <v>30250</v>
      </c>
      <c r="D58" s="503">
        <v>413135</v>
      </c>
      <c r="E58" s="503">
        <v>86048</v>
      </c>
      <c r="F58" s="503">
        <v>7150</v>
      </c>
      <c r="G58" s="503">
        <v>8920</v>
      </c>
      <c r="H58" s="503">
        <v>3078</v>
      </c>
      <c r="I58" s="503">
        <v>85090</v>
      </c>
      <c r="J58" s="503">
        <v>4745</v>
      </c>
      <c r="K58" s="503">
        <v>29077</v>
      </c>
      <c r="L58" s="503">
        <v>31299</v>
      </c>
      <c r="M58" s="503">
        <v>74220</v>
      </c>
      <c r="N58" s="503">
        <v>158830</v>
      </c>
      <c r="O58" s="512">
        <v>73350</v>
      </c>
      <c r="P58" s="503">
        <v>32030</v>
      </c>
      <c r="Q58" s="503">
        <v>180764.3</v>
      </c>
      <c r="R58" s="503">
        <v>19870</v>
      </c>
      <c r="S58" s="503">
        <v>2254</v>
      </c>
      <c r="T58" s="503">
        <v>360538</v>
      </c>
      <c r="U58" s="503">
        <v>59629</v>
      </c>
      <c r="V58" s="503">
        <v>48900</v>
      </c>
      <c r="W58" s="503">
        <v>22400</v>
      </c>
      <c r="X58" s="503">
        <v>7900</v>
      </c>
      <c r="Y58" s="503">
        <v>50720</v>
      </c>
      <c r="Z58" s="503">
        <v>17050</v>
      </c>
      <c r="AA58" s="503">
        <v>230687</v>
      </c>
      <c r="AB58" s="512">
        <v>289350</v>
      </c>
      <c r="AC58" s="503">
        <v>187490</v>
      </c>
      <c r="AD58" s="503">
        <v>70640</v>
      </c>
      <c r="AE58" s="503">
        <v>91730</v>
      </c>
      <c r="AF58" s="503">
        <v>89825</v>
      </c>
      <c r="AG58" s="503">
        <v>248026.9</v>
      </c>
      <c r="AH58" s="503">
        <v>8800</v>
      </c>
      <c r="AI58" s="503">
        <v>13410</v>
      </c>
      <c r="AJ58" s="503">
        <v>0</v>
      </c>
      <c r="AK58" s="503">
        <v>20350</v>
      </c>
      <c r="AL58" s="503">
        <v>39660</v>
      </c>
      <c r="AM58" s="507">
        <v>3140126.1999999997</v>
      </c>
      <c r="AN58"/>
      <c r="AO58" s="114"/>
      <c r="AP58" s="4"/>
      <c r="AQ58" s="4"/>
    </row>
    <row r="59" spans="1:43" ht="20.25" customHeight="1">
      <c r="A59" s="330" t="s">
        <v>9</v>
      </c>
      <c r="B59" s="503">
        <v>18220</v>
      </c>
      <c r="C59" s="503">
        <v>36807</v>
      </c>
      <c r="D59" s="503">
        <v>450405</v>
      </c>
      <c r="E59" s="503">
        <v>50690</v>
      </c>
      <c r="F59" s="503">
        <v>1020</v>
      </c>
      <c r="G59" s="503">
        <v>16670</v>
      </c>
      <c r="H59" s="503">
        <v>5096</v>
      </c>
      <c r="I59" s="503">
        <v>118362</v>
      </c>
      <c r="J59" s="503">
        <v>8300</v>
      </c>
      <c r="K59" s="503">
        <v>34809</v>
      </c>
      <c r="L59" s="503">
        <v>42519</v>
      </c>
      <c r="M59" s="503">
        <v>19150</v>
      </c>
      <c r="N59" s="503">
        <v>178209</v>
      </c>
      <c r="O59" s="512">
        <v>105160</v>
      </c>
      <c r="P59" s="503">
        <v>50270</v>
      </c>
      <c r="Q59" s="503">
        <v>16504.400000000001</v>
      </c>
      <c r="R59" s="503">
        <v>5250</v>
      </c>
      <c r="S59" s="503">
        <v>0</v>
      </c>
      <c r="T59" s="503">
        <v>82250</v>
      </c>
      <c r="U59" s="503">
        <v>15270</v>
      </c>
      <c r="V59" s="503">
        <v>8000</v>
      </c>
      <c r="W59" s="503">
        <v>0</v>
      </c>
      <c r="X59" s="503">
        <v>16480</v>
      </c>
      <c r="Y59" s="503">
        <v>41450</v>
      </c>
      <c r="Z59" s="503">
        <v>65940</v>
      </c>
      <c r="AA59" s="503">
        <v>52720</v>
      </c>
      <c r="AB59" s="512">
        <v>143560</v>
      </c>
      <c r="AC59" s="503">
        <v>227260</v>
      </c>
      <c r="AD59" s="503">
        <v>136673</v>
      </c>
      <c r="AE59" s="503">
        <v>140700</v>
      </c>
      <c r="AF59" s="503">
        <v>97955</v>
      </c>
      <c r="AG59" s="503">
        <v>0</v>
      </c>
      <c r="AH59" s="503">
        <v>13200</v>
      </c>
      <c r="AI59" s="503">
        <v>26250</v>
      </c>
      <c r="AJ59" s="503">
        <v>0</v>
      </c>
      <c r="AK59" s="503">
        <v>28055</v>
      </c>
      <c r="AL59" s="503">
        <v>0</v>
      </c>
      <c r="AM59" s="507">
        <v>2253204.4</v>
      </c>
      <c r="AN59"/>
      <c r="AO59" s="114"/>
      <c r="AP59" s="4"/>
      <c r="AQ59" s="4"/>
    </row>
    <row r="60" spans="1:43" ht="20.25" customHeight="1">
      <c r="A60" s="330">
        <v>2024</v>
      </c>
      <c r="B60" s="506">
        <f>B61+B62+B63+B64</f>
        <v>138905</v>
      </c>
      <c r="C60" s="506">
        <f t="shared" ref="C60:AM60" si="0">C61+C62+C63+C64</f>
        <v>146360</v>
      </c>
      <c r="D60" s="506">
        <f t="shared" si="0"/>
        <v>596295</v>
      </c>
      <c r="E60" s="506">
        <f t="shared" si="0"/>
        <v>264927</v>
      </c>
      <c r="F60" s="506">
        <f t="shared" si="0"/>
        <v>16900</v>
      </c>
      <c r="G60" s="506">
        <f t="shared" si="0"/>
        <v>61430</v>
      </c>
      <c r="H60" s="506">
        <f t="shared" si="0"/>
        <v>11759</v>
      </c>
      <c r="I60" s="506">
        <f t="shared" si="0"/>
        <v>82920</v>
      </c>
      <c r="J60" s="506">
        <f t="shared" si="0"/>
        <v>12780</v>
      </c>
      <c r="K60" s="506">
        <f t="shared" si="0"/>
        <v>101136</v>
      </c>
      <c r="L60" s="506">
        <f t="shared" si="0"/>
        <v>170145</v>
      </c>
      <c r="M60" s="506">
        <f t="shared" si="0"/>
        <v>62340</v>
      </c>
      <c r="N60" s="506">
        <f t="shared" si="0"/>
        <v>595140</v>
      </c>
      <c r="O60" s="513">
        <f t="shared" si="0"/>
        <v>405510</v>
      </c>
      <c r="P60" s="506">
        <f t="shared" si="0"/>
        <v>207520</v>
      </c>
      <c r="Q60" s="506">
        <f t="shared" si="0"/>
        <v>177961.14</v>
      </c>
      <c r="R60" s="506">
        <f t="shared" si="0"/>
        <v>50190</v>
      </c>
      <c r="S60" s="506">
        <f t="shared" si="0"/>
        <v>24478</v>
      </c>
      <c r="T60" s="506">
        <f t="shared" si="0"/>
        <v>1079245</v>
      </c>
      <c r="U60" s="506">
        <f t="shared" si="0"/>
        <v>422393</v>
      </c>
      <c r="V60" s="506">
        <f t="shared" si="0"/>
        <v>124063</v>
      </c>
      <c r="W60" s="506">
        <f t="shared" si="0"/>
        <v>125190</v>
      </c>
      <c r="X60" s="506">
        <f t="shared" si="0"/>
        <v>96150</v>
      </c>
      <c r="Y60" s="506">
        <f t="shared" si="0"/>
        <v>151620</v>
      </c>
      <c r="Z60" s="506">
        <f t="shared" si="0"/>
        <v>128640</v>
      </c>
      <c r="AA60" s="506">
        <f t="shared" si="0"/>
        <v>523220</v>
      </c>
      <c r="AB60" s="513">
        <f t="shared" si="0"/>
        <v>1482530</v>
      </c>
      <c r="AC60" s="506">
        <f t="shared" si="0"/>
        <v>754288</v>
      </c>
      <c r="AD60" s="506">
        <f t="shared" si="0"/>
        <v>489978</v>
      </c>
      <c r="AE60" s="506">
        <f t="shared" si="0"/>
        <v>533670</v>
      </c>
      <c r="AF60" s="506">
        <f t="shared" si="0"/>
        <v>485610</v>
      </c>
      <c r="AG60" s="506">
        <f t="shared" si="0"/>
        <v>405934.9</v>
      </c>
      <c r="AH60" s="506">
        <f t="shared" si="0"/>
        <v>79000</v>
      </c>
      <c r="AI60" s="506">
        <f t="shared" si="0"/>
        <v>95980</v>
      </c>
      <c r="AJ60" s="506">
        <f t="shared" si="0"/>
        <v>231720</v>
      </c>
      <c r="AK60" s="506">
        <f t="shared" si="0"/>
        <v>45393</v>
      </c>
      <c r="AL60" s="506">
        <f t="shared" si="0"/>
        <v>63581</v>
      </c>
      <c r="AM60" s="505">
        <f t="shared" si="0"/>
        <v>10444902.039999999</v>
      </c>
      <c r="AN60"/>
      <c r="AO60" s="114"/>
      <c r="AP60" s="4"/>
      <c r="AQ60" s="4"/>
    </row>
    <row r="61" spans="1:43" ht="20.25" customHeight="1">
      <c r="A61" s="330" t="s">
        <v>6</v>
      </c>
      <c r="B61" s="503">
        <v>21705</v>
      </c>
      <c r="C61" s="503">
        <v>30240</v>
      </c>
      <c r="D61" s="503">
        <v>145270</v>
      </c>
      <c r="E61" s="503">
        <v>71319</v>
      </c>
      <c r="F61" s="503">
        <v>0</v>
      </c>
      <c r="G61" s="503">
        <v>15050</v>
      </c>
      <c r="H61" s="503">
        <v>2396</v>
      </c>
      <c r="I61" s="503">
        <v>43840</v>
      </c>
      <c r="J61" s="503">
        <v>0</v>
      </c>
      <c r="K61" s="503">
        <v>27899</v>
      </c>
      <c r="L61" s="503">
        <v>22449</v>
      </c>
      <c r="M61" s="503">
        <v>23620</v>
      </c>
      <c r="N61" s="503">
        <v>101350</v>
      </c>
      <c r="O61" s="512">
        <v>87390</v>
      </c>
      <c r="P61" s="503">
        <v>97820</v>
      </c>
      <c r="Q61" s="503">
        <v>300</v>
      </c>
      <c r="R61" s="503">
        <v>9850</v>
      </c>
      <c r="S61" s="503">
        <v>2350</v>
      </c>
      <c r="T61" s="503">
        <v>75290</v>
      </c>
      <c r="U61" s="503">
        <v>41780</v>
      </c>
      <c r="V61" s="503">
        <v>300</v>
      </c>
      <c r="W61" s="503">
        <v>3650</v>
      </c>
      <c r="X61" s="503">
        <v>5800</v>
      </c>
      <c r="Y61" s="503">
        <v>33600</v>
      </c>
      <c r="Z61" s="503">
        <v>23550</v>
      </c>
      <c r="AA61" s="503">
        <v>111200</v>
      </c>
      <c r="AB61" s="512">
        <v>170900</v>
      </c>
      <c r="AC61" s="503">
        <v>174330</v>
      </c>
      <c r="AD61" s="503">
        <v>87132</v>
      </c>
      <c r="AE61" s="503">
        <v>97920</v>
      </c>
      <c r="AF61" s="503">
        <v>74260</v>
      </c>
      <c r="AG61" s="503">
        <v>0</v>
      </c>
      <c r="AH61" s="503">
        <v>13800</v>
      </c>
      <c r="AI61" s="503">
        <v>11220</v>
      </c>
      <c r="AJ61" s="503">
        <v>0</v>
      </c>
      <c r="AK61" s="503">
        <v>20660</v>
      </c>
      <c r="AL61" s="503">
        <v>7540</v>
      </c>
      <c r="AM61" s="507">
        <f>SUM(B61:AL61)</f>
        <v>1655780</v>
      </c>
      <c r="AN61"/>
      <c r="AO61" s="114"/>
      <c r="AP61" s="4"/>
      <c r="AQ61" s="4"/>
    </row>
    <row r="62" spans="1:43" ht="20.25" customHeight="1">
      <c r="A62" s="330" t="s">
        <v>7</v>
      </c>
      <c r="B62" s="503">
        <v>32970</v>
      </c>
      <c r="C62" s="503">
        <v>32710</v>
      </c>
      <c r="D62" s="503">
        <v>0</v>
      </c>
      <c r="E62" s="503">
        <v>51189</v>
      </c>
      <c r="F62" s="503">
        <v>10000</v>
      </c>
      <c r="G62" s="503">
        <v>20210</v>
      </c>
      <c r="H62" s="503">
        <v>6419</v>
      </c>
      <c r="I62" s="503">
        <v>5450</v>
      </c>
      <c r="J62" s="503">
        <v>0</v>
      </c>
      <c r="K62" s="503">
        <v>18949</v>
      </c>
      <c r="L62" s="503">
        <v>38430</v>
      </c>
      <c r="M62" s="503">
        <v>19980</v>
      </c>
      <c r="N62" s="503">
        <v>127290</v>
      </c>
      <c r="O62" s="512">
        <v>90360</v>
      </c>
      <c r="P62" s="503">
        <v>15320</v>
      </c>
      <c r="Q62" s="503">
        <v>45350.5</v>
      </c>
      <c r="R62" s="503">
        <v>8450</v>
      </c>
      <c r="S62" s="503">
        <v>2825</v>
      </c>
      <c r="T62" s="503">
        <v>135070</v>
      </c>
      <c r="U62" s="503">
        <v>35200</v>
      </c>
      <c r="V62" s="503">
        <v>52850</v>
      </c>
      <c r="W62" s="503">
        <v>53480</v>
      </c>
      <c r="X62" s="503">
        <v>47150</v>
      </c>
      <c r="Y62" s="503">
        <v>40200</v>
      </c>
      <c r="Z62" s="503">
        <v>24200</v>
      </c>
      <c r="AA62" s="503">
        <v>129070</v>
      </c>
      <c r="AB62" s="512">
        <v>448300</v>
      </c>
      <c r="AC62" s="503">
        <v>176598</v>
      </c>
      <c r="AD62" s="503">
        <v>77548</v>
      </c>
      <c r="AE62" s="503">
        <v>125330</v>
      </c>
      <c r="AF62" s="503">
        <v>108225</v>
      </c>
      <c r="AG62" s="503">
        <v>35850</v>
      </c>
      <c r="AH62" s="503">
        <v>21500</v>
      </c>
      <c r="AI62" s="503">
        <v>13470</v>
      </c>
      <c r="AJ62" s="503">
        <v>0</v>
      </c>
      <c r="AK62" s="503">
        <v>24733</v>
      </c>
      <c r="AL62" s="503">
        <v>40191</v>
      </c>
      <c r="AM62" s="507">
        <f t="shared" ref="AM62:AM64" si="1">SUM(B62:AL62)</f>
        <v>2114867.5</v>
      </c>
      <c r="AN62"/>
      <c r="AO62" s="114"/>
      <c r="AP62" s="4"/>
      <c r="AQ62" s="4"/>
    </row>
    <row r="63" spans="1:43" ht="20.25" customHeight="1">
      <c r="A63" s="330" t="s">
        <v>8</v>
      </c>
      <c r="B63" s="503">
        <v>53030</v>
      </c>
      <c r="C63" s="503">
        <v>27380</v>
      </c>
      <c r="D63" s="503">
        <v>423325</v>
      </c>
      <c r="E63" s="503">
        <v>65269</v>
      </c>
      <c r="F63" s="503">
        <v>4750</v>
      </c>
      <c r="G63" s="503">
        <v>9370</v>
      </c>
      <c r="H63" s="503">
        <v>2744</v>
      </c>
      <c r="I63" s="503">
        <v>19180</v>
      </c>
      <c r="J63" s="503">
        <v>12780</v>
      </c>
      <c r="K63" s="503">
        <v>23498</v>
      </c>
      <c r="L63" s="503">
        <v>39950</v>
      </c>
      <c r="M63" s="503">
        <v>5290</v>
      </c>
      <c r="N63" s="503">
        <v>153460</v>
      </c>
      <c r="O63" s="512">
        <v>97960</v>
      </c>
      <c r="P63" s="503">
        <v>62200</v>
      </c>
      <c r="Q63" s="503">
        <v>48491.040000000001</v>
      </c>
      <c r="R63" s="503">
        <v>18220</v>
      </c>
      <c r="S63" s="503">
        <v>17158</v>
      </c>
      <c r="T63" s="503">
        <v>749215</v>
      </c>
      <c r="U63" s="503">
        <v>252083</v>
      </c>
      <c r="V63" s="503">
        <v>26650</v>
      </c>
      <c r="W63" s="503">
        <v>30260</v>
      </c>
      <c r="X63" s="503">
        <v>18950</v>
      </c>
      <c r="Y63" s="503">
        <v>47320</v>
      </c>
      <c r="Z63" s="503">
        <v>75090</v>
      </c>
      <c r="AA63" s="503">
        <v>111200</v>
      </c>
      <c r="AB63" s="512">
        <v>663400</v>
      </c>
      <c r="AC63" s="503">
        <v>221560</v>
      </c>
      <c r="AD63" s="503">
        <v>132313</v>
      </c>
      <c r="AE63" s="503">
        <v>144070</v>
      </c>
      <c r="AF63" s="503">
        <v>119695</v>
      </c>
      <c r="AG63" s="503">
        <v>370084.9</v>
      </c>
      <c r="AH63" s="503">
        <v>28100</v>
      </c>
      <c r="AI63" s="503">
        <v>45510</v>
      </c>
      <c r="AJ63" s="503">
        <v>230370</v>
      </c>
      <c r="AK63" s="503">
        <v>0</v>
      </c>
      <c r="AL63" s="503">
        <v>14050</v>
      </c>
      <c r="AM63" s="507">
        <f t="shared" si="1"/>
        <v>4363975.9399999995</v>
      </c>
      <c r="AN63"/>
      <c r="AO63" s="114"/>
      <c r="AP63" s="4"/>
      <c r="AQ63" s="4"/>
    </row>
    <row r="64" spans="1:43" ht="20.25" customHeight="1" thickBot="1">
      <c r="A64" s="331" t="s">
        <v>9</v>
      </c>
      <c r="B64" s="508">
        <v>31200</v>
      </c>
      <c r="C64" s="508">
        <v>56030</v>
      </c>
      <c r="D64" s="508">
        <v>27700</v>
      </c>
      <c r="E64" s="508">
        <v>77150</v>
      </c>
      <c r="F64" s="508">
        <v>2150</v>
      </c>
      <c r="G64" s="508">
        <v>16800</v>
      </c>
      <c r="H64" s="508">
        <v>200</v>
      </c>
      <c r="I64" s="508">
        <v>14450</v>
      </c>
      <c r="J64" s="508">
        <v>0</v>
      </c>
      <c r="K64" s="508">
        <v>30790</v>
      </c>
      <c r="L64" s="508">
        <v>69316</v>
      </c>
      <c r="M64" s="508">
        <v>13450</v>
      </c>
      <c r="N64" s="508">
        <v>213040</v>
      </c>
      <c r="O64" s="514">
        <v>129800</v>
      </c>
      <c r="P64" s="508">
        <v>32180</v>
      </c>
      <c r="Q64" s="508">
        <v>83819.600000000006</v>
      </c>
      <c r="R64" s="508">
        <v>13670</v>
      </c>
      <c r="S64" s="508">
        <v>2145</v>
      </c>
      <c r="T64" s="508">
        <v>119670</v>
      </c>
      <c r="U64" s="508">
        <v>93330</v>
      </c>
      <c r="V64" s="508">
        <v>44263</v>
      </c>
      <c r="W64" s="508">
        <v>37800</v>
      </c>
      <c r="X64" s="508">
        <v>24250</v>
      </c>
      <c r="Y64" s="508">
        <v>30500</v>
      </c>
      <c r="Z64" s="508">
        <v>5800</v>
      </c>
      <c r="AA64" s="508">
        <v>171750</v>
      </c>
      <c r="AB64" s="514">
        <v>199930</v>
      </c>
      <c r="AC64" s="508">
        <v>181800</v>
      </c>
      <c r="AD64" s="508">
        <v>192985</v>
      </c>
      <c r="AE64" s="508">
        <v>166350</v>
      </c>
      <c r="AF64" s="508">
        <v>183430</v>
      </c>
      <c r="AG64" s="508">
        <v>0</v>
      </c>
      <c r="AH64" s="508">
        <v>15600</v>
      </c>
      <c r="AI64" s="508">
        <v>25780</v>
      </c>
      <c r="AJ64" s="508">
        <v>1350</v>
      </c>
      <c r="AK64" s="508">
        <v>0</v>
      </c>
      <c r="AL64" s="508">
        <v>1800</v>
      </c>
      <c r="AM64" s="509">
        <f t="shared" si="1"/>
        <v>2310278.6</v>
      </c>
      <c r="AN64"/>
      <c r="AO64" s="114"/>
      <c r="AP64" s="4"/>
      <c r="AQ64" s="4"/>
    </row>
    <row r="65" spans="1:1" ht="14">
      <c r="A65" s="1"/>
    </row>
    <row r="66" spans="1:1" ht="14">
      <c r="A66" s="1"/>
    </row>
    <row r="67" spans="1:1" ht="14">
      <c r="A67" s="1"/>
    </row>
    <row r="68" spans="1:1" ht="14">
      <c r="A68" s="1"/>
    </row>
    <row r="69" spans="1:1" ht="14">
      <c r="A69" s="1"/>
    </row>
    <row r="70" spans="1:1" ht="14">
      <c r="A70" s="104" t="s">
        <v>314</v>
      </c>
    </row>
    <row r="74" spans="1:1" ht="14">
      <c r="A74" s="1"/>
    </row>
  </sheetData>
  <hyperlinks>
    <hyperlink ref="A1" location="Menu!A1" display="Return to Menu" xr:uid="{00000000-0004-0000-1100-000000000000}"/>
  </hyperlinks>
  <pageMargins left="0.366141732" right="0.15748031496063" top="0.38307086600000001" bottom="0.21496062992126" header="0.27559055118110198" footer="0.15748031496063"/>
  <pageSetup paperSize="9" scale="75" fitToWidth="6" orientation="landscape" r:id="rId1"/>
  <headerFooter alignWithMargins="0"/>
  <rowBreaks count="1" manualBreakCount="1">
    <brk id="70" max="3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7"/>
  <dimension ref="A1:CK46"/>
  <sheetViews>
    <sheetView view="pageBreakPreview" zoomScale="80" zoomScaleSheetLayoutView="80" workbookViewId="0">
      <pane xSplit="1" ySplit="4" topLeftCell="CB18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14.1796875" defaultRowHeight="15"/>
  <cols>
    <col min="1" max="1" width="18.7265625" style="8" customWidth="1"/>
    <col min="2" max="2" width="9.7265625" style="1" customWidth="1"/>
    <col min="3" max="3" width="18.7265625" style="28" customWidth="1"/>
    <col min="4" max="4" width="9.7265625" style="1" customWidth="1"/>
    <col min="5" max="5" width="18.7265625" style="28" customWidth="1"/>
    <col min="6" max="6" width="9.7265625" style="1" customWidth="1"/>
    <col min="7" max="7" width="18.7265625" style="28" customWidth="1"/>
    <col min="8" max="8" width="9.7265625" style="1" customWidth="1"/>
    <col min="9" max="9" width="18.7265625" style="28" customWidth="1"/>
    <col min="10" max="10" width="9.7265625" style="29" customWidth="1"/>
    <col min="11" max="11" width="18.7265625" style="28" customWidth="1"/>
    <col min="12" max="12" width="9.7265625" style="1" customWidth="1"/>
    <col min="13" max="13" width="18.7265625" style="28" customWidth="1"/>
    <col min="14" max="14" width="9.7265625" style="1" customWidth="1"/>
    <col min="15" max="15" width="18.7265625" style="28" customWidth="1"/>
    <col min="16" max="16" width="9.7265625" style="1" customWidth="1"/>
    <col min="17" max="17" width="18.7265625" style="28" customWidth="1"/>
    <col min="18" max="18" width="9.7265625" style="1" customWidth="1"/>
    <col min="19" max="19" width="18.7265625" style="28" customWidth="1"/>
    <col min="20" max="20" width="9.7265625" style="1" customWidth="1"/>
    <col min="21" max="21" width="18.7265625" style="28" customWidth="1"/>
    <col min="22" max="22" width="9.7265625" style="1" customWidth="1"/>
    <col min="23" max="23" width="18.7265625" style="28" customWidth="1"/>
    <col min="24" max="24" width="9.7265625" style="1" customWidth="1"/>
    <col min="25" max="25" width="18.7265625" style="28" customWidth="1"/>
    <col min="26" max="26" width="9.7265625" style="1" customWidth="1"/>
    <col min="27" max="27" width="18.7265625" style="28" customWidth="1"/>
    <col min="28" max="28" width="9.7265625" style="1" customWidth="1"/>
    <col min="29" max="29" width="18.7265625" style="28" customWidth="1"/>
    <col min="30" max="30" width="9.7265625" style="1" customWidth="1"/>
    <col min="31" max="31" width="18.7265625" style="28" customWidth="1"/>
    <col min="32" max="32" width="9.7265625" style="1" customWidth="1"/>
    <col min="33" max="33" width="18.7265625" style="28" customWidth="1"/>
    <col min="34" max="34" width="9.81640625" style="1" customWidth="1"/>
    <col min="35" max="35" width="18.7265625" style="28" customWidth="1"/>
    <col min="36" max="36" width="9.81640625" style="1" customWidth="1"/>
    <col min="37" max="37" width="18.7265625" style="28" customWidth="1"/>
    <col min="38" max="38" width="9.81640625" style="1" customWidth="1"/>
    <col min="39" max="39" width="18.7265625" style="28" customWidth="1"/>
    <col min="40" max="40" width="10.1796875" style="1" bestFit="1" customWidth="1"/>
    <col min="41" max="41" width="18.54296875" style="28" customWidth="1"/>
    <col min="42" max="42" width="10.1796875" style="1" bestFit="1" customWidth="1"/>
    <col min="43" max="43" width="18.54296875" style="28" customWidth="1"/>
    <col min="44" max="44" width="10.1796875" style="1" bestFit="1" customWidth="1"/>
    <col min="45" max="45" width="18.54296875" style="28" customWidth="1"/>
    <col min="46" max="46" width="10.1796875" style="1" bestFit="1" customWidth="1"/>
    <col min="47" max="47" width="18.54296875" style="28" customWidth="1"/>
    <col min="48" max="48" width="10.1796875" style="1" bestFit="1" customWidth="1"/>
    <col min="49" max="49" width="18.54296875" style="28" customWidth="1"/>
    <col min="50" max="50" width="10.1796875" style="1" bestFit="1" customWidth="1"/>
    <col min="51" max="51" width="18.81640625" style="28" customWidth="1"/>
    <col min="52" max="52" width="10.1796875" style="1" bestFit="1" customWidth="1"/>
    <col min="53" max="53" width="18.81640625" style="28" customWidth="1"/>
    <col min="54" max="54" width="10.1796875" style="1" bestFit="1" customWidth="1"/>
    <col min="55" max="55" width="18.81640625" style="28" customWidth="1"/>
    <col min="56" max="56" width="10.1796875" style="1" bestFit="1" customWidth="1"/>
    <col min="57" max="57" width="18.81640625" style="28" customWidth="1"/>
    <col min="58" max="58" width="10.1796875" style="1" bestFit="1" customWidth="1"/>
    <col min="59" max="59" width="18.81640625" style="28" customWidth="1"/>
    <col min="60" max="60" width="10.1796875" style="28" bestFit="1" customWidth="1"/>
    <col min="61" max="61" width="18.453125" style="28" customWidth="1"/>
    <col min="62" max="62" width="10.1796875" style="28" bestFit="1" customWidth="1"/>
    <col min="63" max="63" width="18.453125" style="28" customWidth="1"/>
    <col min="64" max="64" width="10.1796875" style="28" bestFit="1" customWidth="1"/>
    <col min="65" max="65" width="18.453125" style="28" customWidth="1"/>
    <col min="66" max="66" width="10.1796875" style="63" bestFit="1" customWidth="1"/>
    <col min="67" max="67" width="18.453125" style="63" customWidth="1"/>
    <col min="68" max="68" width="10.1796875" style="63" bestFit="1" customWidth="1"/>
    <col min="69" max="69" width="18.7265625" style="63" customWidth="1"/>
    <col min="70" max="70" width="10.1796875" style="63" bestFit="1" customWidth="1"/>
    <col min="71" max="71" width="18.7265625" style="63" customWidth="1"/>
    <col min="72" max="72" width="10.1796875" style="63" bestFit="1" customWidth="1"/>
    <col min="73" max="73" width="18.7265625" style="63" customWidth="1"/>
    <col min="74" max="74" width="10.1796875" style="63" bestFit="1" customWidth="1"/>
    <col min="75" max="75" width="18.7265625" style="63" customWidth="1"/>
    <col min="76" max="76" width="10.1796875" style="63" bestFit="1" customWidth="1"/>
    <col min="77" max="77" width="18.7265625" style="63" customWidth="1"/>
    <col min="78" max="78" width="12" style="63" customWidth="1"/>
    <col min="79" max="79" width="19.81640625" style="63" customWidth="1"/>
    <col min="80" max="80" width="12" style="63" customWidth="1"/>
    <col min="81" max="81" width="19.81640625" style="63" customWidth="1"/>
    <col min="82" max="82" width="12" style="63" customWidth="1"/>
    <col min="83" max="83" width="19.81640625" style="63" customWidth="1"/>
    <col min="84" max="84" width="12" style="63" customWidth="1"/>
    <col min="85" max="85" width="19.81640625" style="63" customWidth="1"/>
    <col min="86" max="86" width="12" style="63" customWidth="1"/>
    <col min="87" max="87" width="19.81640625" style="63" customWidth="1"/>
    <col min="88" max="88" width="12" style="63" customWidth="1"/>
    <col min="89" max="89" width="19.81640625" style="63" customWidth="1"/>
    <col min="90" max="16384" width="14.1796875" style="1"/>
  </cols>
  <sheetData>
    <row r="1" spans="1:89" ht="25">
      <c r="A1" s="279" t="s">
        <v>313</v>
      </c>
    </row>
    <row r="2" spans="1:89" s="131" customFormat="1" ht="16" customHeight="1" thickBot="1">
      <c r="A2" s="127" t="s">
        <v>402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</row>
    <row r="3" spans="1:89" s="8" customFormat="1" ht="16" customHeight="1" thickBot="1">
      <c r="A3" s="833" t="s">
        <v>86</v>
      </c>
      <c r="B3" s="831">
        <v>1981</v>
      </c>
      <c r="C3" s="829"/>
      <c r="D3" s="829">
        <v>1982</v>
      </c>
      <c r="E3" s="829"/>
      <c r="F3" s="829">
        <v>1983</v>
      </c>
      <c r="G3" s="829"/>
      <c r="H3" s="829">
        <v>1984</v>
      </c>
      <c r="I3" s="830"/>
      <c r="J3" s="829">
        <v>1985</v>
      </c>
      <c r="K3" s="829"/>
      <c r="L3" s="829">
        <v>1986</v>
      </c>
      <c r="M3" s="829"/>
      <c r="N3" s="831">
        <v>1987</v>
      </c>
      <c r="O3" s="829"/>
      <c r="P3" s="829">
        <v>1988</v>
      </c>
      <c r="Q3" s="835"/>
      <c r="R3" s="829">
        <v>1989</v>
      </c>
      <c r="S3" s="829"/>
      <c r="T3" s="829">
        <v>1990</v>
      </c>
      <c r="U3" s="830"/>
      <c r="V3" s="830">
        <v>1991</v>
      </c>
      <c r="W3" s="831"/>
      <c r="X3" s="830">
        <v>1992</v>
      </c>
      <c r="Y3" s="831"/>
      <c r="Z3" s="832">
        <v>1993</v>
      </c>
      <c r="AA3" s="831"/>
      <c r="AB3" s="830">
        <v>1994</v>
      </c>
      <c r="AC3" s="831"/>
      <c r="AD3" s="830">
        <v>1995</v>
      </c>
      <c r="AE3" s="831"/>
      <c r="AF3" s="830">
        <v>1996</v>
      </c>
      <c r="AG3" s="832"/>
      <c r="AH3" s="830">
        <v>1997</v>
      </c>
      <c r="AI3" s="831"/>
      <c r="AJ3" s="829">
        <v>1998</v>
      </c>
      <c r="AK3" s="829"/>
      <c r="AL3" s="831">
        <v>1999</v>
      </c>
      <c r="AM3" s="829"/>
      <c r="AN3" s="829">
        <v>2000</v>
      </c>
      <c r="AO3" s="829"/>
      <c r="AP3" s="829">
        <v>2001</v>
      </c>
      <c r="AQ3" s="829"/>
      <c r="AR3" s="829">
        <v>2002</v>
      </c>
      <c r="AS3" s="829"/>
      <c r="AT3" s="829">
        <v>2003</v>
      </c>
      <c r="AU3" s="830"/>
      <c r="AV3" s="829">
        <v>2004</v>
      </c>
      <c r="AW3" s="830"/>
      <c r="AX3" s="831">
        <v>2005</v>
      </c>
      <c r="AY3" s="829"/>
      <c r="AZ3" s="829">
        <v>2006</v>
      </c>
      <c r="BA3" s="829"/>
      <c r="BB3" s="829">
        <v>2007</v>
      </c>
      <c r="BC3" s="829"/>
      <c r="BD3" s="829">
        <v>2008</v>
      </c>
      <c r="BE3" s="829"/>
      <c r="BF3" s="829">
        <v>2009</v>
      </c>
      <c r="BG3" s="829"/>
      <c r="BH3" s="829">
        <v>2010</v>
      </c>
      <c r="BI3" s="830"/>
      <c r="BJ3" s="829">
        <v>2011</v>
      </c>
      <c r="BK3" s="830"/>
      <c r="BL3" s="829">
        <v>2012</v>
      </c>
      <c r="BM3" s="830"/>
      <c r="BN3" s="829">
        <v>2013</v>
      </c>
      <c r="BO3" s="829"/>
      <c r="BP3" s="829">
        <v>2014</v>
      </c>
      <c r="BQ3" s="829"/>
      <c r="BR3" s="831">
        <v>2015</v>
      </c>
      <c r="BS3" s="830"/>
      <c r="BT3" s="829">
        <v>2016</v>
      </c>
      <c r="BU3" s="829"/>
      <c r="BV3" s="829">
        <v>2017</v>
      </c>
      <c r="BW3" s="830"/>
      <c r="BX3" s="829">
        <v>2018</v>
      </c>
      <c r="BY3" s="829"/>
      <c r="BZ3" s="829">
        <v>2019</v>
      </c>
      <c r="CA3" s="830"/>
      <c r="CB3" s="829">
        <v>2020</v>
      </c>
      <c r="CC3" s="830"/>
      <c r="CD3" s="829">
        <v>2021</v>
      </c>
      <c r="CE3" s="830"/>
      <c r="CF3" s="829">
        <v>2022</v>
      </c>
      <c r="CG3" s="830"/>
      <c r="CH3" s="829">
        <v>2023</v>
      </c>
      <c r="CI3" s="830"/>
      <c r="CJ3" s="829">
        <v>2024</v>
      </c>
      <c r="CK3" s="830"/>
    </row>
    <row r="4" spans="1:89" s="7" customFormat="1" ht="16" customHeight="1" thickTop="1" thickBot="1">
      <c r="A4" s="834"/>
      <c r="B4" s="26" t="s">
        <v>87</v>
      </c>
      <c r="C4" s="382" t="s">
        <v>403</v>
      </c>
      <c r="D4" s="25" t="s">
        <v>87</v>
      </c>
      <c r="E4" s="382" t="s">
        <v>403</v>
      </c>
      <c r="F4" s="25" t="s">
        <v>87</v>
      </c>
      <c r="G4" s="382" t="s">
        <v>403</v>
      </c>
      <c r="H4" s="25" t="s">
        <v>87</v>
      </c>
      <c r="I4" s="382" t="s">
        <v>403</v>
      </c>
      <c r="J4" s="25" t="s">
        <v>87</v>
      </c>
      <c r="K4" s="382" t="s">
        <v>403</v>
      </c>
      <c r="L4" s="25" t="s">
        <v>87</v>
      </c>
      <c r="M4" s="382" t="s">
        <v>403</v>
      </c>
      <c r="N4" s="26" t="s">
        <v>87</v>
      </c>
      <c r="O4" s="382" t="s">
        <v>403</v>
      </c>
      <c r="P4" s="25" t="s">
        <v>87</v>
      </c>
      <c r="Q4" s="382" t="s">
        <v>403</v>
      </c>
      <c r="R4" s="26" t="s">
        <v>87</v>
      </c>
      <c r="S4" s="382" t="s">
        <v>403</v>
      </c>
      <c r="T4" s="25" t="s">
        <v>87</v>
      </c>
      <c r="U4" s="382" t="s">
        <v>403</v>
      </c>
      <c r="V4" s="25" t="s">
        <v>87</v>
      </c>
      <c r="W4" s="382" t="s">
        <v>403</v>
      </c>
      <c r="X4" s="25" t="s">
        <v>87</v>
      </c>
      <c r="Y4" s="382" t="s">
        <v>403</v>
      </c>
      <c r="Z4" s="25" t="s">
        <v>87</v>
      </c>
      <c r="AA4" s="382" t="s">
        <v>403</v>
      </c>
      <c r="AB4" s="25" t="s">
        <v>87</v>
      </c>
      <c r="AC4" s="382" t="s">
        <v>403</v>
      </c>
      <c r="AD4" s="26" t="s">
        <v>87</v>
      </c>
      <c r="AE4" s="382" t="s">
        <v>403</v>
      </c>
      <c r="AF4" s="25" t="s">
        <v>87</v>
      </c>
      <c r="AG4" s="383" t="s">
        <v>403</v>
      </c>
      <c r="AH4" s="25" t="s">
        <v>87</v>
      </c>
      <c r="AI4" s="382" t="s">
        <v>403</v>
      </c>
      <c r="AJ4" s="25" t="s">
        <v>87</v>
      </c>
      <c r="AK4" s="382" t="s">
        <v>403</v>
      </c>
      <c r="AL4" s="25" t="s">
        <v>87</v>
      </c>
      <c r="AM4" s="382" t="s">
        <v>403</v>
      </c>
      <c r="AN4" s="25" t="s">
        <v>87</v>
      </c>
      <c r="AO4" s="382" t="s">
        <v>403</v>
      </c>
      <c r="AP4" s="25" t="s">
        <v>87</v>
      </c>
      <c r="AQ4" s="382" t="s">
        <v>403</v>
      </c>
      <c r="AR4" s="25" t="s">
        <v>87</v>
      </c>
      <c r="AS4" s="382" t="s">
        <v>403</v>
      </c>
      <c r="AT4" s="26" t="s">
        <v>87</v>
      </c>
      <c r="AU4" s="382" t="s">
        <v>403</v>
      </c>
      <c r="AV4" s="26" t="s">
        <v>87</v>
      </c>
      <c r="AW4" s="382" t="s">
        <v>403</v>
      </c>
      <c r="AX4" s="26" t="s">
        <v>87</v>
      </c>
      <c r="AY4" s="382" t="s">
        <v>403</v>
      </c>
      <c r="AZ4" s="25" t="s">
        <v>87</v>
      </c>
      <c r="BA4" s="382" t="s">
        <v>403</v>
      </c>
      <c r="BB4" s="25" t="s">
        <v>87</v>
      </c>
      <c r="BC4" s="382" t="s">
        <v>403</v>
      </c>
      <c r="BD4" s="25" t="s">
        <v>87</v>
      </c>
      <c r="BE4" s="382" t="s">
        <v>403</v>
      </c>
      <c r="BF4" s="25" t="s">
        <v>87</v>
      </c>
      <c r="BG4" s="382" t="s">
        <v>403</v>
      </c>
      <c r="BH4" s="25" t="s">
        <v>87</v>
      </c>
      <c r="BI4" s="382" t="s">
        <v>403</v>
      </c>
      <c r="BJ4" s="26" t="s">
        <v>87</v>
      </c>
      <c r="BK4" s="382" t="s">
        <v>403</v>
      </c>
      <c r="BL4" s="25" t="s">
        <v>87</v>
      </c>
      <c r="BM4" s="383" t="s">
        <v>403</v>
      </c>
      <c r="BN4" s="25" t="s">
        <v>87</v>
      </c>
      <c r="BO4" s="382" t="s">
        <v>403</v>
      </c>
      <c r="BP4" s="25" t="s">
        <v>87</v>
      </c>
      <c r="BQ4" s="382" t="s">
        <v>403</v>
      </c>
      <c r="BR4" s="25" t="s">
        <v>87</v>
      </c>
      <c r="BS4" s="382" t="s">
        <v>403</v>
      </c>
      <c r="BT4" s="25" t="s">
        <v>87</v>
      </c>
      <c r="BU4" s="382" t="s">
        <v>403</v>
      </c>
      <c r="BV4" s="25" t="s">
        <v>87</v>
      </c>
      <c r="BW4" s="383" t="s">
        <v>403</v>
      </c>
      <c r="BX4" s="25" t="s">
        <v>87</v>
      </c>
      <c r="BY4" s="382" t="s">
        <v>403</v>
      </c>
      <c r="BZ4" s="25" t="s">
        <v>87</v>
      </c>
      <c r="CA4" s="383" t="s">
        <v>403</v>
      </c>
      <c r="CB4" s="25" t="s">
        <v>87</v>
      </c>
      <c r="CC4" s="383" t="s">
        <v>403</v>
      </c>
      <c r="CD4" s="25" t="s">
        <v>87</v>
      </c>
      <c r="CE4" s="383" t="s">
        <v>403</v>
      </c>
      <c r="CF4" s="25" t="s">
        <v>87</v>
      </c>
      <c r="CG4" s="383" t="s">
        <v>403</v>
      </c>
      <c r="CH4" s="25" t="s">
        <v>87</v>
      </c>
      <c r="CI4" s="383" t="s">
        <v>403</v>
      </c>
      <c r="CJ4" s="25" t="s">
        <v>87</v>
      </c>
      <c r="CK4" s="383" t="s">
        <v>403</v>
      </c>
    </row>
    <row r="5" spans="1:89" ht="18" customHeight="1">
      <c r="A5" s="334" t="s">
        <v>88</v>
      </c>
      <c r="B5" s="183">
        <v>0</v>
      </c>
      <c r="C5" s="171">
        <v>0</v>
      </c>
      <c r="D5" s="183">
        <v>0</v>
      </c>
      <c r="E5" s="171">
        <v>0</v>
      </c>
      <c r="F5" s="183">
        <v>0</v>
      </c>
      <c r="G5" s="171">
        <v>0</v>
      </c>
      <c r="H5" s="183">
        <v>0</v>
      </c>
      <c r="I5" s="174">
        <v>0</v>
      </c>
      <c r="J5" s="186">
        <v>0</v>
      </c>
      <c r="K5" s="171">
        <v>0</v>
      </c>
      <c r="L5" s="186">
        <v>0</v>
      </c>
      <c r="M5" s="171">
        <v>0</v>
      </c>
      <c r="N5" s="183">
        <v>0</v>
      </c>
      <c r="O5" s="171">
        <v>0</v>
      </c>
      <c r="P5" s="186">
        <v>0</v>
      </c>
      <c r="Q5" s="175">
        <v>0</v>
      </c>
      <c r="R5" s="183">
        <v>0</v>
      </c>
      <c r="S5" s="171">
        <v>0</v>
      </c>
      <c r="T5" s="515">
        <v>8</v>
      </c>
      <c r="U5" s="174">
        <v>22.5</v>
      </c>
      <c r="V5" s="187">
        <v>246</v>
      </c>
      <c r="W5" s="171">
        <v>915.4</v>
      </c>
      <c r="X5" s="187">
        <v>271</v>
      </c>
      <c r="Y5" s="171">
        <v>1010.4</v>
      </c>
      <c r="Z5" s="515">
        <v>176</v>
      </c>
      <c r="AA5" s="171">
        <v>881</v>
      </c>
      <c r="AB5" s="515">
        <v>241</v>
      </c>
      <c r="AC5" s="171">
        <v>1223</v>
      </c>
      <c r="AD5" s="515">
        <v>241</v>
      </c>
      <c r="AE5" s="171">
        <v>1848.2</v>
      </c>
      <c r="AF5" s="515">
        <v>200</v>
      </c>
      <c r="AG5" s="174">
        <v>2134.6999999999998</v>
      </c>
      <c r="AH5" s="187">
        <v>370</v>
      </c>
      <c r="AI5" s="171">
        <v>4633</v>
      </c>
      <c r="AJ5" s="187">
        <v>506</v>
      </c>
      <c r="AK5" s="171">
        <v>4647</v>
      </c>
      <c r="AL5" s="515">
        <v>520</v>
      </c>
      <c r="AM5" s="171">
        <v>8202</v>
      </c>
      <c r="AN5" s="515">
        <v>483</v>
      </c>
      <c r="AO5" s="171">
        <v>8150.5</v>
      </c>
      <c r="AP5" s="515">
        <v>907</v>
      </c>
      <c r="AQ5" s="171">
        <v>18578.2</v>
      </c>
      <c r="AR5" s="515">
        <v>1158</v>
      </c>
      <c r="AS5" s="171">
        <v>41129</v>
      </c>
      <c r="AT5" s="187">
        <v>1529</v>
      </c>
      <c r="AU5" s="174">
        <v>45590</v>
      </c>
      <c r="AV5" s="187">
        <v>712</v>
      </c>
      <c r="AW5" s="174">
        <v>16705</v>
      </c>
      <c r="AX5" s="515">
        <v>849</v>
      </c>
      <c r="AY5" s="171">
        <v>27265</v>
      </c>
      <c r="AZ5" s="515">
        <v>85</v>
      </c>
      <c r="BA5" s="171">
        <v>7415</v>
      </c>
      <c r="BB5" s="188">
        <v>420</v>
      </c>
      <c r="BC5" s="177">
        <v>74784</v>
      </c>
      <c r="BD5" s="188">
        <v>0</v>
      </c>
      <c r="BE5" s="177">
        <v>0</v>
      </c>
      <c r="BF5" s="188">
        <v>67</v>
      </c>
      <c r="BG5" s="177">
        <v>17830</v>
      </c>
      <c r="BH5" s="189">
        <v>50</v>
      </c>
      <c r="BI5" s="180">
        <v>19125</v>
      </c>
      <c r="BJ5" s="191">
        <v>8</v>
      </c>
      <c r="BK5" s="177">
        <v>6100</v>
      </c>
      <c r="BL5" s="191">
        <v>7</v>
      </c>
      <c r="BM5" s="180">
        <v>6500</v>
      </c>
      <c r="BN5" s="188">
        <v>298</v>
      </c>
      <c r="BO5" s="177">
        <v>85400</v>
      </c>
      <c r="BP5" s="194">
        <v>619</v>
      </c>
      <c r="BQ5" s="181">
        <v>55890</v>
      </c>
      <c r="BR5" s="194">
        <v>407</v>
      </c>
      <c r="BS5" s="181">
        <v>68382</v>
      </c>
      <c r="BT5" s="194">
        <v>762</v>
      </c>
      <c r="BU5" s="181">
        <v>128314</v>
      </c>
      <c r="BV5" s="194">
        <v>270</v>
      </c>
      <c r="BW5" s="181">
        <v>54920</v>
      </c>
      <c r="BX5" s="194">
        <v>330</v>
      </c>
      <c r="BY5" s="256">
        <v>52450</v>
      </c>
      <c r="BZ5" s="194">
        <v>93</v>
      </c>
      <c r="CA5" s="181">
        <v>26310</v>
      </c>
      <c r="CB5" s="194">
        <v>58</v>
      </c>
      <c r="CC5" s="181">
        <v>10220</v>
      </c>
      <c r="CD5" s="194">
        <v>83</v>
      </c>
      <c r="CE5" s="181">
        <v>14720</v>
      </c>
      <c r="CF5" s="194">
        <v>38</v>
      </c>
      <c r="CG5" s="181">
        <v>11880</v>
      </c>
      <c r="CH5" s="194">
        <v>127</v>
      </c>
      <c r="CI5" s="181">
        <v>37090</v>
      </c>
      <c r="CJ5" s="194">
        <v>61</v>
      </c>
      <c r="CK5" s="181">
        <v>12890</v>
      </c>
    </row>
    <row r="6" spans="1:89" ht="18" customHeight="1">
      <c r="A6" s="334" t="s">
        <v>31</v>
      </c>
      <c r="B6" s="183">
        <v>0</v>
      </c>
      <c r="C6" s="171">
        <v>0</v>
      </c>
      <c r="D6" s="183">
        <v>0</v>
      </c>
      <c r="E6" s="171">
        <v>0</v>
      </c>
      <c r="F6" s="183">
        <v>0</v>
      </c>
      <c r="G6" s="171">
        <v>0</v>
      </c>
      <c r="H6" s="183">
        <v>0</v>
      </c>
      <c r="I6" s="174">
        <v>0</v>
      </c>
      <c r="J6" s="186">
        <v>0</v>
      </c>
      <c r="K6" s="171">
        <v>0</v>
      </c>
      <c r="L6" s="186">
        <v>0</v>
      </c>
      <c r="M6" s="171">
        <v>0</v>
      </c>
      <c r="N6" s="183">
        <v>0</v>
      </c>
      <c r="O6" s="171">
        <v>0</v>
      </c>
      <c r="P6" s="186">
        <v>0</v>
      </c>
      <c r="Q6" s="175">
        <v>0</v>
      </c>
      <c r="R6" s="183">
        <v>0</v>
      </c>
      <c r="S6" s="171">
        <v>0</v>
      </c>
      <c r="T6" s="183">
        <v>0</v>
      </c>
      <c r="U6" s="174">
        <v>0</v>
      </c>
      <c r="V6" s="186">
        <v>0</v>
      </c>
      <c r="W6" s="171">
        <v>0</v>
      </c>
      <c r="X6" s="187">
        <v>233</v>
      </c>
      <c r="Y6" s="171">
        <v>1179.5</v>
      </c>
      <c r="Z6" s="515">
        <v>187</v>
      </c>
      <c r="AA6" s="171">
        <v>837.8</v>
      </c>
      <c r="AB6" s="515">
        <v>184</v>
      </c>
      <c r="AC6" s="171">
        <v>892</v>
      </c>
      <c r="AD6" s="515">
        <v>161</v>
      </c>
      <c r="AE6" s="171">
        <v>2100.6999999999998</v>
      </c>
      <c r="AF6" s="515">
        <v>152</v>
      </c>
      <c r="AG6" s="174">
        <v>1381.5</v>
      </c>
      <c r="AH6" s="187">
        <v>61</v>
      </c>
      <c r="AI6" s="171">
        <v>933</v>
      </c>
      <c r="AJ6" s="187">
        <v>110</v>
      </c>
      <c r="AK6" s="171">
        <v>3162</v>
      </c>
      <c r="AL6" s="515">
        <v>94</v>
      </c>
      <c r="AM6" s="171">
        <v>1744</v>
      </c>
      <c r="AN6" s="515">
        <v>385</v>
      </c>
      <c r="AO6" s="171">
        <v>2054.6</v>
      </c>
      <c r="AP6" s="515">
        <v>291</v>
      </c>
      <c r="AQ6" s="171">
        <v>5778.9</v>
      </c>
      <c r="AR6" s="515">
        <v>232</v>
      </c>
      <c r="AS6" s="171">
        <v>11118.5</v>
      </c>
      <c r="AT6" s="187">
        <v>372</v>
      </c>
      <c r="AU6" s="174">
        <v>22516</v>
      </c>
      <c r="AV6" s="187">
        <v>255</v>
      </c>
      <c r="AW6" s="174">
        <v>11865</v>
      </c>
      <c r="AX6" s="515">
        <v>378</v>
      </c>
      <c r="AY6" s="171">
        <v>31327</v>
      </c>
      <c r="AZ6" s="515">
        <v>259</v>
      </c>
      <c r="BA6" s="171">
        <v>21145</v>
      </c>
      <c r="BB6" s="516">
        <v>606</v>
      </c>
      <c r="BC6" s="177">
        <v>50526</v>
      </c>
      <c r="BD6" s="516">
        <v>282</v>
      </c>
      <c r="BE6" s="177">
        <v>38475.800000000003</v>
      </c>
      <c r="BF6" s="516">
        <v>370</v>
      </c>
      <c r="BG6" s="177">
        <v>54087.002999999997</v>
      </c>
      <c r="BH6" s="189">
        <v>250</v>
      </c>
      <c r="BI6" s="180">
        <v>81475</v>
      </c>
      <c r="BJ6" s="191">
        <v>942</v>
      </c>
      <c r="BK6" s="177">
        <v>121688</v>
      </c>
      <c r="BL6" s="191">
        <v>1091</v>
      </c>
      <c r="BM6" s="180">
        <v>253415.95</v>
      </c>
      <c r="BN6" s="188">
        <v>971</v>
      </c>
      <c r="BO6" s="177">
        <v>221807</v>
      </c>
      <c r="BP6" s="194">
        <v>1148</v>
      </c>
      <c r="BQ6" s="181">
        <v>225690</v>
      </c>
      <c r="BR6" s="194">
        <v>1375</v>
      </c>
      <c r="BS6" s="181">
        <v>293074</v>
      </c>
      <c r="BT6" s="194">
        <v>1187</v>
      </c>
      <c r="BU6" s="181">
        <v>194730</v>
      </c>
      <c r="BV6" s="194">
        <v>1214</v>
      </c>
      <c r="BW6" s="181">
        <v>190685</v>
      </c>
      <c r="BX6" s="194">
        <v>947</v>
      </c>
      <c r="BY6" s="256">
        <v>146813</v>
      </c>
      <c r="BZ6" s="194">
        <v>1092</v>
      </c>
      <c r="CA6" s="181">
        <v>201390</v>
      </c>
      <c r="CB6" s="194">
        <v>639</v>
      </c>
      <c r="CC6" s="181">
        <v>110950</v>
      </c>
      <c r="CD6" s="194">
        <v>346</v>
      </c>
      <c r="CE6" s="181">
        <v>72420</v>
      </c>
      <c r="CF6" s="194">
        <v>431</v>
      </c>
      <c r="CG6" s="181">
        <v>91600</v>
      </c>
      <c r="CH6" s="194">
        <v>339</v>
      </c>
      <c r="CI6" s="181">
        <v>88390</v>
      </c>
      <c r="CJ6" s="194">
        <v>270</v>
      </c>
      <c r="CK6" s="181">
        <v>87361</v>
      </c>
    </row>
    <row r="7" spans="1:89" ht="18" customHeight="1">
      <c r="A7" s="334" t="s">
        <v>32</v>
      </c>
      <c r="B7" s="515">
        <v>58</v>
      </c>
      <c r="C7" s="171">
        <v>3566.3</v>
      </c>
      <c r="D7" s="515">
        <v>50</v>
      </c>
      <c r="E7" s="171">
        <v>1193.5</v>
      </c>
      <c r="F7" s="515">
        <v>63</v>
      </c>
      <c r="G7" s="171">
        <v>2140.1999999999998</v>
      </c>
      <c r="H7" s="515">
        <v>98</v>
      </c>
      <c r="I7" s="174">
        <v>776.1</v>
      </c>
      <c r="J7" s="187">
        <v>120</v>
      </c>
      <c r="K7" s="171">
        <v>999.4</v>
      </c>
      <c r="L7" s="187">
        <v>245</v>
      </c>
      <c r="M7" s="171">
        <v>2825.2</v>
      </c>
      <c r="N7" s="515">
        <v>423</v>
      </c>
      <c r="O7" s="171">
        <v>2712.6</v>
      </c>
      <c r="P7" s="187">
        <v>970</v>
      </c>
      <c r="Q7" s="175">
        <v>6016.5</v>
      </c>
      <c r="R7" s="515">
        <v>1080</v>
      </c>
      <c r="S7" s="171">
        <v>4734.8</v>
      </c>
      <c r="T7" s="515">
        <v>1075</v>
      </c>
      <c r="U7" s="174">
        <v>3856.8</v>
      </c>
      <c r="V7" s="187">
        <v>929</v>
      </c>
      <c r="W7" s="171">
        <v>3882</v>
      </c>
      <c r="X7" s="187">
        <v>389</v>
      </c>
      <c r="Y7" s="171">
        <v>1443.6</v>
      </c>
      <c r="Z7" s="515">
        <v>451</v>
      </c>
      <c r="AA7" s="171">
        <v>1689</v>
      </c>
      <c r="AB7" s="515">
        <v>548</v>
      </c>
      <c r="AC7" s="171">
        <v>2757.5</v>
      </c>
      <c r="AD7" s="515">
        <v>688</v>
      </c>
      <c r="AE7" s="171">
        <v>7718</v>
      </c>
      <c r="AF7" s="515">
        <v>1071</v>
      </c>
      <c r="AG7" s="174">
        <v>14896.9</v>
      </c>
      <c r="AH7" s="187">
        <v>585</v>
      </c>
      <c r="AI7" s="171">
        <v>11111.7</v>
      </c>
      <c r="AJ7" s="187">
        <v>440</v>
      </c>
      <c r="AK7" s="171">
        <v>8256</v>
      </c>
      <c r="AL7" s="515">
        <v>280</v>
      </c>
      <c r="AM7" s="171">
        <v>10260</v>
      </c>
      <c r="AN7" s="515">
        <v>343</v>
      </c>
      <c r="AO7" s="171">
        <v>9519</v>
      </c>
      <c r="AP7" s="515">
        <v>317</v>
      </c>
      <c r="AQ7" s="171">
        <v>9244</v>
      </c>
      <c r="AR7" s="515">
        <v>259</v>
      </c>
      <c r="AS7" s="171">
        <v>18487</v>
      </c>
      <c r="AT7" s="187">
        <v>343</v>
      </c>
      <c r="AU7" s="174">
        <v>36570</v>
      </c>
      <c r="AV7" s="187">
        <v>322</v>
      </c>
      <c r="AW7" s="174">
        <v>50750</v>
      </c>
      <c r="AX7" s="515">
        <v>982</v>
      </c>
      <c r="AY7" s="171">
        <v>143735</v>
      </c>
      <c r="AZ7" s="515">
        <v>826</v>
      </c>
      <c r="BA7" s="171">
        <v>156580</v>
      </c>
      <c r="BB7" s="516">
        <v>1545</v>
      </c>
      <c r="BC7" s="177">
        <v>288255</v>
      </c>
      <c r="BD7" s="516">
        <v>2403</v>
      </c>
      <c r="BE7" s="177">
        <v>477180</v>
      </c>
      <c r="BF7" s="516">
        <v>1877</v>
      </c>
      <c r="BG7" s="177">
        <v>370296</v>
      </c>
      <c r="BH7" s="189">
        <v>1806</v>
      </c>
      <c r="BI7" s="180">
        <v>532640</v>
      </c>
      <c r="BJ7" s="191">
        <v>2521</v>
      </c>
      <c r="BK7" s="177">
        <v>450025.4</v>
      </c>
      <c r="BL7" s="191">
        <v>3325</v>
      </c>
      <c r="BM7" s="180">
        <v>425555.89999999997</v>
      </c>
      <c r="BN7" s="188">
        <v>2848</v>
      </c>
      <c r="BO7" s="177">
        <v>357851</v>
      </c>
      <c r="BP7" s="194">
        <v>2249</v>
      </c>
      <c r="BQ7" s="181">
        <v>324727.89</v>
      </c>
      <c r="BR7" s="194">
        <v>1904</v>
      </c>
      <c r="BS7" s="181">
        <v>241455</v>
      </c>
      <c r="BT7" s="194">
        <v>1948</v>
      </c>
      <c r="BU7" s="181">
        <v>191085</v>
      </c>
      <c r="BV7" s="194">
        <v>1434</v>
      </c>
      <c r="BW7" s="181">
        <v>64351.5</v>
      </c>
      <c r="BX7" s="194">
        <v>414</v>
      </c>
      <c r="BY7" s="256">
        <v>33963</v>
      </c>
      <c r="BZ7" s="194">
        <v>3223</v>
      </c>
      <c r="CA7" s="181">
        <v>242581.3</v>
      </c>
      <c r="CB7" s="194">
        <v>3293</v>
      </c>
      <c r="CC7" s="181">
        <v>248834.5</v>
      </c>
      <c r="CD7" s="194">
        <v>5505</v>
      </c>
      <c r="CE7" s="181">
        <v>500417</v>
      </c>
      <c r="CF7" s="194">
        <v>8969</v>
      </c>
      <c r="CG7" s="181">
        <v>849475</v>
      </c>
      <c r="CH7" s="194">
        <v>12719</v>
      </c>
      <c r="CI7" s="181">
        <v>1321290</v>
      </c>
      <c r="CJ7" s="194">
        <v>949</v>
      </c>
      <c r="CK7" s="181">
        <v>215850</v>
      </c>
    </row>
    <row r="8" spans="1:89" ht="18" customHeight="1">
      <c r="A8" s="334" t="s">
        <v>89</v>
      </c>
      <c r="B8" s="183">
        <v>0</v>
      </c>
      <c r="C8" s="171">
        <v>0</v>
      </c>
      <c r="D8" s="183">
        <v>0</v>
      </c>
      <c r="E8" s="171">
        <v>0</v>
      </c>
      <c r="F8" s="183">
        <v>0</v>
      </c>
      <c r="G8" s="171">
        <v>0</v>
      </c>
      <c r="H8" s="183">
        <v>0</v>
      </c>
      <c r="I8" s="174">
        <v>0</v>
      </c>
      <c r="J8" s="186">
        <v>0</v>
      </c>
      <c r="K8" s="171">
        <v>0</v>
      </c>
      <c r="L8" s="186">
        <v>0</v>
      </c>
      <c r="M8" s="171">
        <v>0</v>
      </c>
      <c r="N8" s="183">
        <v>0</v>
      </c>
      <c r="O8" s="171">
        <v>0</v>
      </c>
      <c r="P8" s="186">
        <v>0</v>
      </c>
      <c r="Q8" s="175">
        <v>0</v>
      </c>
      <c r="R8" s="183">
        <v>0</v>
      </c>
      <c r="S8" s="171">
        <v>0</v>
      </c>
      <c r="T8" s="515">
        <v>172</v>
      </c>
      <c r="U8" s="174">
        <v>1169.5</v>
      </c>
      <c r="V8" s="187">
        <v>105</v>
      </c>
      <c r="W8" s="171">
        <v>785.4</v>
      </c>
      <c r="X8" s="187">
        <v>50</v>
      </c>
      <c r="Y8" s="171">
        <v>1149.7</v>
      </c>
      <c r="Z8" s="515">
        <v>36</v>
      </c>
      <c r="AA8" s="171">
        <v>146.1</v>
      </c>
      <c r="AB8" s="515">
        <v>116</v>
      </c>
      <c r="AC8" s="171">
        <v>638</v>
      </c>
      <c r="AD8" s="515">
        <v>191</v>
      </c>
      <c r="AE8" s="171">
        <v>1361.8</v>
      </c>
      <c r="AF8" s="515">
        <v>233</v>
      </c>
      <c r="AG8" s="174">
        <v>3230.8</v>
      </c>
      <c r="AH8" s="187">
        <v>106</v>
      </c>
      <c r="AI8" s="171">
        <v>1462</v>
      </c>
      <c r="AJ8" s="187">
        <v>253</v>
      </c>
      <c r="AK8" s="171">
        <v>2755</v>
      </c>
      <c r="AL8" s="515">
        <v>424</v>
      </c>
      <c r="AM8" s="171">
        <v>7614</v>
      </c>
      <c r="AN8" s="515">
        <v>84</v>
      </c>
      <c r="AO8" s="171">
        <v>1476</v>
      </c>
      <c r="AP8" s="515">
        <v>478</v>
      </c>
      <c r="AQ8" s="171">
        <v>8869</v>
      </c>
      <c r="AR8" s="515">
        <v>644</v>
      </c>
      <c r="AS8" s="171">
        <v>23303.5</v>
      </c>
      <c r="AT8" s="187">
        <v>389</v>
      </c>
      <c r="AU8" s="174">
        <v>28736</v>
      </c>
      <c r="AV8" s="187">
        <v>499</v>
      </c>
      <c r="AW8" s="174">
        <v>49076.800000000003</v>
      </c>
      <c r="AX8" s="515">
        <v>417</v>
      </c>
      <c r="AY8" s="171">
        <v>40376</v>
      </c>
      <c r="AZ8" s="515">
        <v>281</v>
      </c>
      <c r="BA8" s="171">
        <v>49440</v>
      </c>
      <c r="BB8" s="516">
        <v>191</v>
      </c>
      <c r="BC8" s="177">
        <v>47745</v>
      </c>
      <c r="BD8" s="516">
        <v>101</v>
      </c>
      <c r="BE8" s="177">
        <v>15845</v>
      </c>
      <c r="BF8" s="516">
        <v>244</v>
      </c>
      <c r="BG8" s="177">
        <v>54650</v>
      </c>
      <c r="BH8" s="189">
        <v>138</v>
      </c>
      <c r="BI8" s="180">
        <v>38025</v>
      </c>
      <c r="BJ8" s="191">
        <v>532</v>
      </c>
      <c r="BK8" s="177">
        <v>233350</v>
      </c>
      <c r="BL8" s="191">
        <v>578</v>
      </c>
      <c r="BM8" s="180">
        <v>210731</v>
      </c>
      <c r="BN8" s="188">
        <v>535</v>
      </c>
      <c r="BO8" s="177">
        <v>217890</v>
      </c>
      <c r="BP8" s="194">
        <v>476</v>
      </c>
      <c r="BQ8" s="181">
        <v>155256</v>
      </c>
      <c r="BR8" s="194">
        <v>613</v>
      </c>
      <c r="BS8" s="181">
        <v>127379</v>
      </c>
      <c r="BT8" s="194">
        <v>562</v>
      </c>
      <c r="BU8" s="181">
        <v>125485</v>
      </c>
      <c r="BV8" s="194">
        <v>681</v>
      </c>
      <c r="BW8" s="181">
        <v>112639</v>
      </c>
      <c r="BX8" s="194">
        <v>863</v>
      </c>
      <c r="BY8" s="256">
        <v>143625</v>
      </c>
      <c r="BZ8" s="194">
        <v>330</v>
      </c>
      <c r="CA8" s="181">
        <v>71924</v>
      </c>
      <c r="CB8" s="194">
        <v>347</v>
      </c>
      <c r="CC8" s="181">
        <v>78890</v>
      </c>
      <c r="CD8" s="194">
        <v>260</v>
      </c>
      <c r="CE8" s="181">
        <v>74898</v>
      </c>
      <c r="CF8" s="194">
        <v>483</v>
      </c>
      <c r="CG8" s="181">
        <v>153055</v>
      </c>
      <c r="CH8" s="194">
        <v>419</v>
      </c>
      <c r="CI8" s="181">
        <v>209579</v>
      </c>
      <c r="CJ8" s="194">
        <v>449</v>
      </c>
      <c r="CK8" s="181">
        <v>230956</v>
      </c>
    </row>
    <row r="9" spans="1:89" ht="18" customHeight="1">
      <c r="A9" s="334" t="s">
        <v>34</v>
      </c>
      <c r="B9" s="515">
        <v>77</v>
      </c>
      <c r="C9" s="171">
        <v>1933.7</v>
      </c>
      <c r="D9" s="515">
        <v>123</v>
      </c>
      <c r="E9" s="171">
        <v>2319.9</v>
      </c>
      <c r="F9" s="515">
        <v>210</v>
      </c>
      <c r="G9" s="171">
        <v>2404.1999999999998</v>
      </c>
      <c r="H9" s="515">
        <v>69</v>
      </c>
      <c r="I9" s="174">
        <v>978.5</v>
      </c>
      <c r="J9" s="187">
        <v>163</v>
      </c>
      <c r="K9" s="171">
        <v>2398.3000000000002</v>
      </c>
      <c r="L9" s="187">
        <v>229</v>
      </c>
      <c r="M9" s="171">
        <v>4929.2</v>
      </c>
      <c r="N9" s="515">
        <v>1058</v>
      </c>
      <c r="O9" s="171">
        <v>7448.5</v>
      </c>
      <c r="P9" s="187">
        <v>1898</v>
      </c>
      <c r="Q9" s="175">
        <v>9298.5</v>
      </c>
      <c r="R9" s="515">
        <v>2580</v>
      </c>
      <c r="S9" s="171">
        <v>10914.2</v>
      </c>
      <c r="T9" s="515">
        <v>2735</v>
      </c>
      <c r="U9" s="174">
        <v>9545.2000000000007</v>
      </c>
      <c r="V9" s="187">
        <v>2063</v>
      </c>
      <c r="W9" s="171">
        <v>8859.4</v>
      </c>
      <c r="X9" s="187">
        <v>1693</v>
      </c>
      <c r="Y9" s="171">
        <v>5892.5</v>
      </c>
      <c r="Z9" s="515">
        <v>855</v>
      </c>
      <c r="AA9" s="171">
        <v>5449</v>
      </c>
      <c r="AB9" s="515">
        <v>357</v>
      </c>
      <c r="AC9" s="171">
        <v>2201.4</v>
      </c>
      <c r="AD9" s="515">
        <v>335</v>
      </c>
      <c r="AE9" s="171">
        <v>3825.6</v>
      </c>
      <c r="AF9" s="515">
        <v>352</v>
      </c>
      <c r="AG9" s="174">
        <v>3746</v>
      </c>
      <c r="AH9" s="187">
        <v>666</v>
      </c>
      <c r="AI9" s="171">
        <v>7501</v>
      </c>
      <c r="AJ9" s="187">
        <v>478</v>
      </c>
      <c r="AK9" s="171">
        <v>4994</v>
      </c>
      <c r="AL9" s="515">
        <v>388</v>
      </c>
      <c r="AM9" s="171">
        <v>6651</v>
      </c>
      <c r="AN9" s="515">
        <v>408</v>
      </c>
      <c r="AO9" s="171">
        <v>7128</v>
      </c>
      <c r="AP9" s="515">
        <v>211</v>
      </c>
      <c r="AQ9" s="171">
        <v>4086.2</v>
      </c>
      <c r="AR9" s="515">
        <v>375</v>
      </c>
      <c r="AS9" s="171">
        <v>9244.6</v>
      </c>
      <c r="AT9" s="187">
        <v>185</v>
      </c>
      <c r="AU9" s="174">
        <v>12617.8</v>
      </c>
      <c r="AV9" s="187">
        <v>34</v>
      </c>
      <c r="AW9" s="174">
        <v>3515</v>
      </c>
      <c r="AX9" s="515">
        <v>366</v>
      </c>
      <c r="AY9" s="171">
        <v>32499</v>
      </c>
      <c r="AZ9" s="515">
        <v>66</v>
      </c>
      <c r="BA9" s="171">
        <v>6354</v>
      </c>
      <c r="BB9" s="516">
        <v>208</v>
      </c>
      <c r="BC9" s="177">
        <v>25180</v>
      </c>
      <c r="BD9" s="516">
        <v>265</v>
      </c>
      <c r="BE9" s="177">
        <v>40385</v>
      </c>
      <c r="BF9" s="516">
        <v>424</v>
      </c>
      <c r="BG9" s="177">
        <v>85725</v>
      </c>
      <c r="BH9" s="189">
        <v>744</v>
      </c>
      <c r="BI9" s="180">
        <v>124346.05</v>
      </c>
      <c r="BJ9" s="191">
        <v>534</v>
      </c>
      <c r="BK9" s="177">
        <v>123650</v>
      </c>
      <c r="BL9" s="191">
        <v>928</v>
      </c>
      <c r="BM9" s="180">
        <v>192966</v>
      </c>
      <c r="BN9" s="188">
        <v>1116</v>
      </c>
      <c r="BO9" s="177">
        <v>273194</v>
      </c>
      <c r="BP9" s="194">
        <v>1302</v>
      </c>
      <c r="BQ9" s="181">
        <v>258242.9</v>
      </c>
      <c r="BR9" s="194">
        <v>1285</v>
      </c>
      <c r="BS9" s="181">
        <v>235075</v>
      </c>
      <c r="BT9" s="194">
        <v>2087</v>
      </c>
      <c r="BU9" s="181">
        <v>308318.5</v>
      </c>
      <c r="BV9" s="194">
        <v>2962</v>
      </c>
      <c r="BW9" s="181">
        <v>384488</v>
      </c>
      <c r="BX9" s="194">
        <v>1261</v>
      </c>
      <c r="BY9" s="256">
        <v>200228</v>
      </c>
      <c r="BZ9" s="194">
        <v>848</v>
      </c>
      <c r="CA9" s="181">
        <v>140209.21</v>
      </c>
      <c r="CB9" s="194">
        <v>317</v>
      </c>
      <c r="CC9" s="181">
        <v>54100</v>
      </c>
      <c r="CD9" s="194">
        <v>142</v>
      </c>
      <c r="CE9" s="181">
        <v>21640</v>
      </c>
      <c r="CF9" s="194">
        <v>63</v>
      </c>
      <c r="CG9" s="181">
        <v>16090</v>
      </c>
      <c r="CH9" s="194">
        <v>51</v>
      </c>
      <c r="CI9" s="181">
        <v>14140</v>
      </c>
      <c r="CJ9" s="194">
        <v>58</v>
      </c>
      <c r="CK9" s="181">
        <v>20450</v>
      </c>
    </row>
    <row r="10" spans="1:89" ht="18" customHeight="1">
      <c r="A10" s="334" t="s">
        <v>35</v>
      </c>
      <c r="B10" s="515">
        <v>223</v>
      </c>
      <c r="C10" s="171">
        <v>2927.8</v>
      </c>
      <c r="D10" s="515">
        <v>80</v>
      </c>
      <c r="E10" s="171">
        <v>546.29999999999995</v>
      </c>
      <c r="F10" s="515">
        <v>131</v>
      </c>
      <c r="G10" s="171">
        <v>516.6</v>
      </c>
      <c r="H10" s="515">
        <v>290</v>
      </c>
      <c r="I10" s="174">
        <v>830.7</v>
      </c>
      <c r="J10" s="187">
        <v>402</v>
      </c>
      <c r="K10" s="171">
        <v>1350</v>
      </c>
      <c r="L10" s="187">
        <v>758</v>
      </c>
      <c r="M10" s="171">
        <v>2702.1</v>
      </c>
      <c r="N10" s="515">
        <v>1044</v>
      </c>
      <c r="O10" s="171">
        <v>3977.8</v>
      </c>
      <c r="P10" s="187">
        <v>2137</v>
      </c>
      <c r="Q10" s="175">
        <v>7808.3</v>
      </c>
      <c r="R10" s="515">
        <v>2456</v>
      </c>
      <c r="S10" s="171">
        <v>9374</v>
      </c>
      <c r="T10" s="515">
        <v>2262</v>
      </c>
      <c r="U10" s="174">
        <v>9122.4</v>
      </c>
      <c r="V10" s="187">
        <v>1564</v>
      </c>
      <c r="W10" s="171">
        <v>7172.7</v>
      </c>
      <c r="X10" s="187">
        <v>1559</v>
      </c>
      <c r="Y10" s="171">
        <v>7668.4</v>
      </c>
      <c r="Z10" s="515">
        <v>1001</v>
      </c>
      <c r="AA10" s="171">
        <v>5600.7</v>
      </c>
      <c r="AB10" s="515">
        <v>1495</v>
      </c>
      <c r="AC10" s="171">
        <v>1262.8</v>
      </c>
      <c r="AD10" s="515">
        <v>1491</v>
      </c>
      <c r="AE10" s="171">
        <v>17356.5</v>
      </c>
      <c r="AF10" s="515">
        <v>1069</v>
      </c>
      <c r="AG10" s="174">
        <v>19107.900000000001</v>
      </c>
      <c r="AH10" s="187">
        <v>438</v>
      </c>
      <c r="AI10" s="171">
        <v>6734</v>
      </c>
      <c r="AJ10" s="187">
        <v>222</v>
      </c>
      <c r="AK10" s="171">
        <v>4493</v>
      </c>
      <c r="AL10" s="515">
        <v>316</v>
      </c>
      <c r="AM10" s="171">
        <v>4343</v>
      </c>
      <c r="AN10" s="515">
        <v>935</v>
      </c>
      <c r="AO10" s="171">
        <v>10128.299999999999</v>
      </c>
      <c r="AP10" s="515">
        <v>600</v>
      </c>
      <c r="AQ10" s="171">
        <v>16599.400000000001</v>
      </c>
      <c r="AR10" s="515">
        <v>742</v>
      </c>
      <c r="AS10" s="171">
        <v>30162.7</v>
      </c>
      <c r="AT10" s="187">
        <v>796</v>
      </c>
      <c r="AU10" s="174">
        <v>35034</v>
      </c>
      <c r="AV10" s="187">
        <v>360</v>
      </c>
      <c r="AW10" s="174">
        <v>20145</v>
      </c>
      <c r="AX10" s="515">
        <v>927</v>
      </c>
      <c r="AY10" s="171">
        <v>67938</v>
      </c>
      <c r="AZ10" s="515">
        <v>665</v>
      </c>
      <c r="BA10" s="171">
        <v>62450</v>
      </c>
      <c r="BB10" s="515">
        <v>796</v>
      </c>
      <c r="BC10" s="171">
        <v>64281</v>
      </c>
      <c r="BD10" s="516">
        <v>969</v>
      </c>
      <c r="BE10" s="177">
        <v>97974.6</v>
      </c>
      <c r="BF10" s="516">
        <v>606</v>
      </c>
      <c r="BG10" s="177">
        <v>131810.26999999999</v>
      </c>
      <c r="BH10" s="189">
        <v>1147</v>
      </c>
      <c r="BI10" s="180">
        <v>224799.53999999998</v>
      </c>
      <c r="BJ10" s="191">
        <v>1661</v>
      </c>
      <c r="BK10" s="177">
        <v>308820</v>
      </c>
      <c r="BL10" s="191">
        <v>1013</v>
      </c>
      <c r="BM10" s="180">
        <v>249038.3</v>
      </c>
      <c r="BN10" s="188">
        <v>314</v>
      </c>
      <c r="BO10" s="177">
        <v>79255</v>
      </c>
      <c r="BP10" s="194">
        <v>190</v>
      </c>
      <c r="BQ10" s="181">
        <v>26104</v>
      </c>
      <c r="BR10" s="194">
        <v>1870</v>
      </c>
      <c r="BS10" s="181">
        <v>217335.1</v>
      </c>
      <c r="BT10" s="194">
        <v>282</v>
      </c>
      <c r="BU10" s="181">
        <v>91775</v>
      </c>
      <c r="BV10" s="194">
        <v>237</v>
      </c>
      <c r="BW10" s="181">
        <v>69790</v>
      </c>
      <c r="BX10" s="194">
        <v>1823</v>
      </c>
      <c r="BY10" s="256">
        <v>349079</v>
      </c>
      <c r="BZ10" s="194">
        <v>0</v>
      </c>
      <c r="CA10" s="181">
        <v>0</v>
      </c>
      <c r="CB10" s="194">
        <v>317</v>
      </c>
      <c r="CC10" s="181">
        <v>26821.7</v>
      </c>
      <c r="CD10" s="194">
        <v>0</v>
      </c>
      <c r="CE10" s="181">
        <v>0</v>
      </c>
      <c r="CF10" s="194">
        <v>72</v>
      </c>
      <c r="CG10" s="181">
        <v>25120</v>
      </c>
      <c r="CH10" s="194">
        <v>109</v>
      </c>
      <c r="CI10" s="181">
        <v>26140</v>
      </c>
      <c r="CJ10" s="194">
        <v>103</v>
      </c>
      <c r="CK10" s="181">
        <v>16190</v>
      </c>
    </row>
    <row r="11" spans="1:89" ht="18" customHeight="1">
      <c r="A11" s="334" t="s">
        <v>36</v>
      </c>
      <c r="B11" s="183">
        <v>0</v>
      </c>
      <c r="C11" s="171">
        <v>0</v>
      </c>
      <c r="D11" s="183">
        <v>0</v>
      </c>
      <c r="E11" s="171">
        <v>0</v>
      </c>
      <c r="F11" s="183">
        <v>0</v>
      </c>
      <c r="G11" s="171">
        <v>0</v>
      </c>
      <c r="H11" s="183">
        <v>0</v>
      </c>
      <c r="I11" s="174">
        <v>0</v>
      </c>
      <c r="J11" s="186">
        <v>0</v>
      </c>
      <c r="K11" s="171">
        <v>0</v>
      </c>
      <c r="L11" s="186">
        <v>0</v>
      </c>
      <c r="M11" s="171">
        <v>0</v>
      </c>
      <c r="N11" s="183">
        <v>0</v>
      </c>
      <c r="O11" s="171">
        <v>0</v>
      </c>
      <c r="P11" s="186">
        <v>0</v>
      </c>
      <c r="Q11" s="175">
        <v>0</v>
      </c>
      <c r="R11" s="183">
        <v>0</v>
      </c>
      <c r="S11" s="171">
        <v>0</v>
      </c>
      <c r="T11" s="183">
        <v>0</v>
      </c>
      <c r="U11" s="174">
        <v>0</v>
      </c>
      <c r="V11" s="186">
        <v>0</v>
      </c>
      <c r="W11" s="171">
        <v>0</v>
      </c>
      <c r="X11" s="186">
        <v>0</v>
      </c>
      <c r="Y11" s="171">
        <v>0</v>
      </c>
      <c r="Z11" s="183">
        <v>0</v>
      </c>
      <c r="AA11" s="171">
        <v>0</v>
      </c>
      <c r="AB11" s="183">
        <v>0</v>
      </c>
      <c r="AC11" s="171">
        <v>0</v>
      </c>
      <c r="AD11" s="183">
        <v>0</v>
      </c>
      <c r="AE11" s="171">
        <v>0</v>
      </c>
      <c r="AF11" s="183">
        <v>0</v>
      </c>
      <c r="AG11" s="174">
        <v>0</v>
      </c>
      <c r="AH11" s="187">
        <v>2</v>
      </c>
      <c r="AI11" s="171">
        <v>29</v>
      </c>
      <c r="AJ11" s="187">
        <v>8</v>
      </c>
      <c r="AK11" s="171">
        <v>50</v>
      </c>
      <c r="AL11" s="515">
        <v>20</v>
      </c>
      <c r="AM11" s="171">
        <v>275</v>
      </c>
      <c r="AN11" s="183">
        <v>0</v>
      </c>
      <c r="AO11" s="171">
        <v>0</v>
      </c>
      <c r="AP11" s="515">
        <v>3</v>
      </c>
      <c r="AQ11" s="171">
        <v>49</v>
      </c>
      <c r="AR11" s="515">
        <v>22</v>
      </c>
      <c r="AS11" s="171">
        <v>1105</v>
      </c>
      <c r="AT11" s="187">
        <v>13</v>
      </c>
      <c r="AU11" s="174">
        <v>208</v>
      </c>
      <c r="AV11" s="187">
        <v>40</v>
      </c>
      <c r="AW11" s="174">
        <v>1000</v>
      </c>
      <c r="AX11" s="515">
        <v>65</v>
      </c>
      <c r="AY11" s="171">
        <v>7990</v>
      </c>
      <c r="AZ11" s="515">
        <v>60</v>
      </c>
      <c r="BA11" s="171">
        <v>12330</v>
      </c>
      <c r="BB11" s="183">
        <v>133</v>
      </c>
      <c r="BC11" s="171">
        <v>21670</v>
      </c>
      <c r="BD11" s="189">
        <v>0</v>
      </c>
      <c r="BE11" s="177">
        <v>0</v>
      </c>
      <c r="BF11" s="189">
        <v>1</v>
      </c>
      <c r="BG11" s="177">
        <v>3000</v>
      </c>
      <c r="BH11" s="189">
        <v>120</v>
      </c>
      <c r="BI11" s="180">
        <v>19180</v>
      </c>
      <c r="BJ11" s="191">
        <v>111</v>
      </c>
      <c r="BK11" s="177">
        <v>35280</v>
      </c>
      <c r="BL11" s="191">
        <v>76</v>
      </c>
      <c r="BM11" s="180">
        <v>28650</v>
      </c>
      <c r="BN11" s="188">
        <v>56</v>
      </c>
      <c r="BO11" s="177">
        <v>46300</v>
      </c>
      <c r="BP11" s="194">
        <v>63</v>
      </c>
      <c r="BQ11" s="181">
        <v>47500</v>
      </c>
      <c r="BR11" s="194">
        <v>149</v>
      </c>
      <c r="BS11" s="181">
        <v>80920</v>
      </c>
      <c r="BT11" s="194">
        <v>68</v>
      </c>
      <c r="BU11" s="181">
        <v>41540</v>
      </c>
      <c r="BV11" s="194">
        <v>10</v>
      </c>
      <c r="BW11" s="181">
        <v>2700</v>
      </c>
      <c r="BX11" s="194">
        <v>7</v>
      </c>
      <c r="BY11" s="256">
        <v>800</v>
      </c>
      <c r="BZ11" s="194">
        <v>0</v>
      </c>
      <c r="CA11" s="181">
        <v>0</v>
      </c>
      <c r="CB11" s="194">
        <v>0</v>
      </c>
      <c r="CC11" s="181">
        <v>0</v>
      </c>
      <c r="CD11" s="194">
        <v>17</v>
      </c>
      <c r="CE11" s="181">
        <v>3920</v>
      </c>
      <c r="CF11" s="194">
        <v>35</v>
      </c>
      <c r="CG11" s="181">
        <v>5771</v>
      </c>
      <c r="CH11" s="194">
        <v>70</v>
      </c>
      <c r="CI11" s="181">
        <v>17709</v>
      </c>
      <c r="CJ11" s="194">
        <v>16</v>
      </c>
      <c r="CK11" s="181">
        <v>5334</v>
      </c>
    </row>
    <row r="12" spans="1:89" ht="18" customHeight="1">
      <c r="A12" s="334" t="s">
        <v>37</v>
      </c>
      <c r="B12" s="515">
        <v>24</v>
      </c>
      <c r="C12" s="171">
        <v>489.3</v>
      </c>
      <c r="D12" s="515">
        <v>19</v>
      </c>
      <c r="E12" s="171">
        <v>165.7</v>
      </c>
      <c r="F12" s="515">
        <v>38</v>
      </c>
      <c r="G12" s="171">
        <v>742.1</v>
      </c>
      <c r="H12" s="515">
        <v>60</v>
      </c>
      <c r="I12" s="174">
        <v>389</v>
      </c>
      <c r="J12" s="187">
        <v>194</v>
      </c>
      <c r="K12" s="171">
        <v>1641</v>
      </c>
      <c r="L12" s="187">
        <v>195</v>
      </c>
      <c r="M12" s="171">
        <v>3280.4</v>
      </c>
      <c r="N12" s="515">
        <v>750</v>
      </c>
      <c r="O12" s="171">
        <v>2274.4</v>
      </c>
      <c r="P12" s="187">
        <v>1236</v>
      </c>
      <c r="Q12" s="175">
        <v>3579.3</v>
      </c>
      <c r="R12" s="515">
        <v>1890</v>
      </c>
      <c r="S12" s="171">
        <v>5702.1</v>
      </c>
      <c r="T12" s="515">
        <v>1574</v>
      </c>
      <c r="U12" s="174">
        <v>4386.8</v>
      </c>
      <c r="V12" s="187">
        <v>1554</v>
      </c>
      <c r="W12" s="171">
        <v>4361.5</v>
      </c>
      <c r="X12" s="187">
        <v>582</v>
      </c>
      <c r="Y12" s="171">
        <v>1810.6</v>
      </c>
      <c r="Z12" s="515">
        <v>573</v>
      </c>
      <c r="AA12" s="171">
        <v>3024.5</v>
      </c>
      <c r="AB12" s="515">
        <v>570</v>
      </c>
      <c r="AC12" s="171">
        <v>3792.5</v>
      </c>
      <c r="AD12" s="515">
        <v>553</v>
      </c>
      <c r="AE12" s="171">
        <v>5389.5</v>
      </c>
      <c r="AF12" s="515">
        <v>320</v>
      </c>
      <c r="AG12" s="174">
        <v>3376</v>
      </c>
      <c r="AH12" s="187">
        <v>765</v>
      </c>
      <c r="AI12" s="171">
        <v>7116.5</v>
      </c>
      <c r="AJ12" s="187">
        <v>430</v>
      </c>
      <c r="AK12" s="171">
        <v>3839</v>
      </c>
      <c r="AL12" s="515">
        <v>740</v>
      </c>
      <c r="AM12" s="171">
        <v>9808</v>
      </c>
      <c r="AN12" s="515">
        <v>421</v>
      </c>
      <c r="AO12" s="171">
        <v>4167.5</v>
      </c>
      <c r="AP12" s="515">
        <v>1480</v>
      </c>
      <c r="AQ12" s="171">
        <v>20273.7</v>
      </c>
      <c r="AR12" s="515">
        <v>1596</v>
      </c>
      <c r="AS12" s="171">
        <v>27959.5</v>
      </c>
      <c r="AT12" s="187">
        <v>1868</v>
      </c>
      <c r="AU12" s="174">
        <v>45327.8</v>
      </c>
      <c r="AV12" s="187">
        <v>2400</v>
      </c>
      <c r="AW12" s="174">
        <v>60111</v>
      </c>
      <c r="AX12" s="515">
        <v>2090</v>
      </c>
      <c r="AY12" s="171">
        <v>57300</v>
      </c>
      <c r="AZ12" s="515">
        <v>2038</v>
      </c>
      <c r="BA12" s="171">
        <v>99035</v>
      </c>
      <c r="BB12" s="515">
        <v>2001</v>
      </c>
      <c r="BC12" s="171">
        <v>114160</v>
      </c>
      <c r="BD12" s="516">
        <v>380</v>
      </c>
      <c r="BE12" s="177">
        <v>29600</v>
      </c>
      <c r="BF12" s="516">
        <v>1255</v>
      </c>
      <c r="BG12" s="177">
        <v>152553</v>
      </c>
      <c r="BH12" s="189">
        <v>1700</v>
      </c>
      <c r="BI12" s="180">
        <v>95445</v>
      </c>
      <c r="BJ12" s="191">
        <v>794</v>
      </c>
      <c r="BK12" s="177">
        <v>248168</v>
      </c>
      <c r="BL12" s="191">
        <v>736</v>
      </c>
      <c r="BM12" s="180">
        <v>351370</v>
      </c>
      <c r="BN12" s="188">
        <v>439</v>
      </c>
      <c r="BO12" s="177">
        <v>372920</v>
      </c>
      <c r="BP12" s="194">
        <v>686</v>
      </c>
      <c r="BQ12" s="181">
        <v>479920</v>
      </c>
      <c r="BR12" s="194">
        <v>560</v>
      </c>
      <c r="BS12" s="181">
        <v>511500</v>
      </c>
      <c r="BT12" s="194">
        <v>1069</v>
      </c>
      <c r="BU12" s="181">
        <v>747285</v>
      </c>
      <c r="BV12" s="194">
        <v>665</v>
      </c>
      <c r="BW12" s="181">
        <v>233980</v>
      </c>
      <c r="BX12" s="194">
        <v>769</v>
      </c>
      <c r="BY12" s="256">
        <v>303440</v>
      </c>
      <c r="BZ12" s="194">
        <v>471</v>
      </c>
      <c r="CA12" s="181">
        <v>44809.85</v>
      </c>
      <c r="CB12" s="194">
        <v>394</v>
      </c>
      <c r="CC12" s="181">
        <v>56140</v>
      </c>
      <c r="CD12" s="194">
        <v>562</v>
      </c>
      <c r="CE12" s="181">
        <v>172289</v>
      </c>
      <c r="CF12" s="194">
        <v>766</v>
      </c>
      <c r="CG12" s="181">
        <v>265435</v>
      </c>
      <c r="CH12" s="194">
        <v>535</v>
      </c>
      <c r="CI12" s="181">
        <v>200174</v>
      </c>
      <c r="CJ12" s="194">
        <v>603</v>
      </c>
      <c r="CK12" s="181">
        <v>242506</v>
      </c>
    </row>
    <row r="13" spans="1:89" ht="18" customHeight="1">
      <c r="A13" s="334" t="s">
        <v>38</v>
      </c>
      <c r="B13" s="515">
        <v>13</v>
      </c>
      <c r="C13" s="171">
        <v>95.9</v>
      </c>
      <c r="D13" s="515">
        <v>7</v>
      </c>
      <c r="E13" s="171">
        <v>292.60000000000002</v>
      </c>
      <c r="F13" s="515">
        <v>58</v>
      </c>
      <c r="G13" s="171">
        <v>314.10000000000002</v>
      </c>
      <c r="H13" s="515">
        <v>58</v>
      </c>
      <c r="I13" s="174">
        <v>420.5</v>
      </c>
      <c r="J13" s="187">
        <v>329</v>
      </c>
      <c r="K13" s="171">
        <v>1372.9</v>
      </c>
      <c r="L13" s="187">
        <v>403</v>
      </c>
      <c r="M13" s="171">
        <v>1318.6</v>
      </c>
      <c r="N13" s="515">
        <v>1133</v>
      </c>
      <c r="O13" s="171">
        <v>3002.1</v>
      </c>
      <c r="P13" s="187">
        <v>1591</v>
      </c>
      <c r="Q13" s="175">
        <v>3920.4</v>
      </c>
      <c r="R13" s="515">
        <v>3722</v>
      </c>
      <c r="S13" s="171">
        <v>8516.7000000000007</v>
      </c>
      <c r="T13" s="515">
        <v>3567</v>
      </c>
      <c r="U13" s="174">
        <v>8407.2999999999993</v>
      </c>
      <c r="V13" s="187">
        <v>1984</v>
      </c>
      <c r="W13" s="171">
        <v>5591.8</v>
      </c>
      <c r="X13" s="187">
        <v>692</v>
      </c>
      <c r="Y13" s="171">
        <v>2231.3000000000002</v>
      </c>
      <c r="Z13" s="515">
        <v>401</v>
      </c>
      <c r="AA13" s="171">
        <v>1808.1</v>
      </c>
      <c r="AB13" s="515">
        <v>416</v>
      </c>
      <c r="AC13" s="171">
        <v>2847</v>
      </c>
      <c r="AD13" s="515">
        <v>804</v>
      </c>
      <c r="AE13" s="171">
        <v>7103.5</v>
      </c>
      <c r="AF13" s="515">
        <v>484</v>
      </c>
      <c r="AG13" s="174">
        <v>4857</v>
      </c>
      <c r="AH13" s="187">
        <v>544</v>
      </c>
      <c r="AI13" s="171">
        <v>7401</v>
      </c>
      <c r="AJ13" s="187">
        <v>61</v>
      </c>
      <c r="AK13" s="171">
        <v>854</v>
      </c>
      <c r="AL13" s="515">
        <v>107</v>
      </c>
      <c r="AM13" s="171">
        <v>2972</v>
      </c>
      <c r="AN13" s="515">
        <v>810</v>
      </c>
      <c r="AO13" s="171">
        <v>7570.2</v>
      </c>
      <c r="AP13" s="515">
        <v>296</v>
      </c>
      <c r="AQ13" s="171">
        <v>2527.5</v>
      </c>
      <c r="AR13" s="515">
        <v>186</v>
      </c>
      <c r="AS13" s="171">
        <v>8200</v>
      </c>
      <c r="AT13" s="187">
        <v>289</v>
      </c>
      <c r="AU13" s="174">
        <v>11234</v>
      </c>
      <c r="AV13" s="187">
        <v>1180</v>
      </c>
      <c r="AW13" s="174">
        <v>37515</v>
      </c>
      <c r="AX13" s="515">
        <v>1736</v>
      </c>
      <c r="AY13" s="171">
        <v>67053</v>
      </c>
      <c r="AZ13" s="515">
        <v>2284</v>
      </c>
      <c r="BA13" s="171">
        <v>73197.5</v>
      </c>
      <c r="BB13" s="515">
        <v>1391</v>
      </c>
      <c r="BC13" s="171">
        <v>104430</v>
      </c>
      <c r="BD13" s="516">
        <v>1878</v>
      </c>
      <c r="BE13" s="177">
        <v>75545</v>
      </c>
      <c r="BF13" s="516">
        <v>1655</v>
      </c>
      <c r="BG13" s="177">
        <v>99600</v>
      </c>
      <c r="BH13" s="189">
        <v>2093</v>
      </c>
      <c r="BI13" s="180">
        <v>110906</v>
      </c>
      <c r="BJ13" s="191">
        <v>2136</v>
      </c>
      <c r="BK13" s="177">
        <v>176669</v>
      </c>
      <c r="BL13" s="191">
        <v>1312</v>
      </c>
      <c r="BM13" s="180">
        <v>101240</v>
      </c>
      <c r="BN13" s="188">
        <v>1106</v>
      </c>
      <c r="BO13" s="177">
        <v>135050</v>
      </c>
      <c r="BP13" s="194">
        <v>646</v>
      </c>
      <c r="BQ13" s="181">
        <v>106345</v>
      </c>
      <c r="BR13" s="194">
        <v>323</v>
      </c>
      <c r="BS13" s="181">
        <v>51645</v>
      </c>
      <c r="BT13" s="194">
        <v>114</v>
      </c>
      <c r="BU13" s="181">
        <v>59600</v>
      </c>
      <c r="BV13" s="194">
        <v>0</v>
      </c>
      <c r="BW13" s="181">
        <v>0</v>
      </c>
      <c r="BX13" s="194">
        <v>138</v>
      </c>
      <c r="BY13" s="256">
        <v>85550</v>
      </c>
      <c r="BZ13" s="194">
        <v>0</v>
      </c>
      <c r="CA13" s="181">
        <v>0</v>
      </c>
      <c r="CB13" s="194">
        <v>0</v>
      </c>
      <c r="CC13" s="181">
        <v>0</v>
      </c>
      <c r="CD13" s="194">
        <v>0</v>
      </c>
      <c r="CE13" s="181">
        <v>0</v>
      </c>
      <c r="CF13" s="194">
        <v>364</v>
      </c>
      <c r="CG13" s="181">
        <v>98800</v>
      </c>
      <c r="CH13" s="194">
        <v>20</v>
      </c>
      <c r="CI13" s="181">
        <v>4745</v>
      </c>
      <c r="CJ13" s="194">
        <v>32</v>
      </c>
      <c r="CK13" s="181">
        <v>8300</v>
      </c>
    </row>
    <row r="14" spans="1:89" ht="18" customHeight="1">
      <c r="A14" s="334" t="s">
        <v>90</v>
      </c>
      <c r="B14" s="515">
        <v>39</v>
      </c>
      <c r="C14" s="171">
        <v>1255.5</v>
      </c>
      <c r="D14" s="515">
        <v>27</v>
      </c>
      <c r="E14" s="171">
        <v>2005.2</v>
      </c>
      <c r="F14" s="515">
        <v>33</v>
      </c>
      <c r="G14" s="171">
        <v>1021.8</v>
      </c>
      <c r="H14" s="515">
        <v>54</v>
      </c>
      <c r="I14" s="174">
        <v>806.4</v>
      </c>
      <c r="J14" s="187">
        <v>102</v>
      </c>
      <c r="K14" s="171">
        <v>2185.1</v>
      </c>
      <c r="L14" s="187">
        <v>154</v>
      </c>
      <c r="M14" s="171">
        <v>3796.9</v>
      </c>
      <c r="N14" s="515">
        <v>319</v>
      </c>
      <c r="O14" s="171">
        <v>1657.5</v>
      </c>
      <c r="P14" s="187">
        <v>504</v>
      </c>
      <c r="Q14" s="175">
        <v>1880.4</v>
      </c>
      <c r="R14" s="515">
        <v>993</v>
      </c>
      <c r="S14" s="171">
        <v>3698.5</v>
      </c>
      <c r="T14" s="515">
        <v>505</v>
      </c>
      <c r="U14" s="174">
        <v>1464.3</v>
      </c>
      <c r="V14" s="187">
        <v>381</v>
      </c>
      <c r="W14" s="171">
        <v>1274.3</v>
      </c>
      <c r="X14" s="187">
        <v>256</v>
      </c>
      <c r="Y14" s="171">
        <v>1228.9000000000001</v>
      </c>
      <c r="Z14" s="515">
        <v>209</v>
      </c>
      <c r="AA14" s="171">
        <v>1104.0999999999999</v>
      </c>
      <c r="AB14" s="515">
        <v>80</v>
      </c>
      <c r="AC14" s="171">
        <v>814.3</v>
      </c>
      <c r="AD14" s="515">
        <v>372</v>
      </c>
      <c r="AE14" s="171">
        <v>3706.3</v>
      </c>
      <c r="AF14" s="515">
        <v>528</v>
      </c>
      <c r="AG14" s="174">
        <v>5085.5</v>
      </c>
      <c r="AH14" s="187">
        <v>635</v>
      </c>
      <c r="AI14" s="171">
        <v>9011.5</v>
      </c>
      <c r="AJ14" s="187">
        <v>199</v>
      </c>
      <c r="AK14" s="171">
        <v>3106</v>
      </c>
      <c r="AL14" s="515">
        <v>224</v>
      </c>
      <c r="AM14" s="171">
        <v>3278</v>
      </c>
      <c r="AN14" s="515">
        <v>291</v>
      </c>
      <c r="AO14" s="171">
        <v>4098.7</v>
      </c>
      <c r="AP14" s="515">
        <v>303</v>
      </c>
      <c r="AQ14" s="171">
        <v>6233.5</v>
      </c>
      <c r="AR14" s="515">
        <v>337</v>
      </c>
      <c r="AS14" s="171">
        <v>11178</v>
      </c>
      <c r="AT14" s="187">
        <v>443</v>
      </c>
      <c r="AU14" s="174">
        <v>31400</v>
      </c>
      <c r="AV14" s="187">
        <v>545</v>
      </c>
      <c r="AW14" s="174">
        <v>46670.3</v>
      </c>
      <c r="AX14" s="515">
        <v>520</v>
      </c>
      <c r="AY14" s="171">
        <v>45186.2</v>
      </c>
      <c r="AZ14" s="515">
        <v>604</v>
      </c>
      <c r="BA14" s="171">
        <v>66486</v>
      </c>
      <c r="BB14" s="515">
        <v>262</v>
      </c>
      <c r="BC14" s="171">
        <v>26505</v>
      </c>
      <c r="BD14" s="516">
        <v>947</v>
      </c>
      <c r="BE14" s="177">
        <v>137190</v>
      </c>
      <c r="BF14" s="516">
        <v>278</v>
      </c>
      <c r="BG14" s="177">
        <v>44845</v>
      </c>
      <c r="BH14" s="189">
        <v>486</v>
      </c>
      <c r="BI14" s="180">
        <v>89980</v>
      </c>
      <c r="BJ14" s="191">
        <v>292</v>
      </c>
      <c r="BK14" s="177">
        <v>69565</v>
      </c>
      <c r="BL14" s="191">
        <v>349</v>
      </c>
      <c r="BM14" s="180">
        <v>111830</v>
      </c>
      <c r="BN14" s="188">
        <v>314</v>
      </c>
      <c r="BO14" s="177">
        <v>82600</v>
      </c>
      <c r="BP14" s="194">
        <v>322</v>
      </c>
      <c r="BQ14" s="181">
        <v>74295</v>
      </c>
      <c r="BR14" s="194">
        <v>135</v>
      </c>
      <c r="BS14" s="181">
        <v>65450</v>
      </c>
      <c r="BT14" s="194">
        <v>508</v>
      </c>
      <c r="BU14" s="181">
        <v>92940</v>
      </c>
      <c r="BV14" s="194">
        <v>107</v>
      </c>
      <c r="BW14" s="181">
        <v>22880</v>
      </c>
      <c r="BX14" s="194">
        <v>52</v>
      </c>
      <c r="BY14" s="256">
        <v>12660</v>
      </c>
      <c r="BZ14" s="194">
        <v>1</v>
      </c>
      <c r="CA14" s="181">
        <v>470</v>
      </c>
      <c r="CB14" s="194">
        <v>0</v>
      </c>
      <c r="CC14" s="181">
        <v>0</v>
      </c>
      <c r="CD14" s="194">
        <v>0</v>
      </c>
      <c r="CE14" s="181">
        <v>0</v>
      </c>
      <c r="CF14" s="194">
        <v>36</v>
      </c>
      <c r="CG14" s="181">
        <v>13700</v>
      </c>
      <c r="CH14" s="194">
        <v>119</v>
      </c>
      <c r="CI14" s="181">
        <v>55228</v>
      </c>
      <c r="CJ14" s="194">
        <v>114</v>
      </c>
      <c r="CK14" s="181">
        <v>48290</v>
      </c>
    </row>
    <row r="15" spans="1:89" ht="18" customHeight="1">
      <c r="A15" s="334" t="s">
        <v>40</v>
      </c>
      <c r="B15" s="183">
        <v>0</v>
      </c>
      <c r="C15" s="171">
        <v>0</v>
      </c>
      <c r="D15" s="183">
        <v>0</v>
      </c>
      <c r="E15" s="171">
        <v>0</v>
      </c>
      <c r="F15" s="183">
        <v>0</v>
      </c>
      <c r="G15" s="171">
        <v>0</v>
      </c>
      <c r="H15" s="183">
        <v>0</v>
      </c>
      <c r="I15" s="174">
        <v>0</v>
      </c>
      <c r="J15" s="186">
        <v>0</v>
      </c>
      <c r="K15" s="171">
        <v>0</v>
      </c>
      <c r="L15" s="186">
        <v>0</v>
      </c>
      <c r="M15" s="171">
        <v>0</v>
      </c>
      <c r="N15" s="183">
        <v>0</v>
      </c>
      <c r="O15" s="171">
        <v>0</v>
      </c>
      <c r="P15" s="186">
        <v>0</v>
      </c>
      <c r="Q15" s="175">
        <v>0</v>
      </c>
      <c r="R15" s="183">
        <v>0</v>
      </c>
      <c r="S15" s="171">
        <v>0</v>
      </c>
      <c r="T15" s="183">
        <v>0</v>
      </c>
      <c r="U15" s="174">
        <v>0</v>
      </c>
      <c r="V15" s="186">
        <v>0</v>
      </c>
      <c r="W15" s="171">
        <v>0</v>
      </c>
      <c r="X15" s="187">
        <v>70</v>
      </c>
      <c r="Y15" s="171">
        <v>295.5</v>
      </c>
      <c r="Z15" s="515">
        <v>28</v>
      </c>
      <c r="AA15" s="171">
        <v>692.5</v>
      </c>
      <c r="AB15" s="515">
        <v>92</v>
      </c>
      <c r="AC15" s="171">
        <v>704.5</v>
      </c>
      <c r="AD15" s="515">
        <v>79</v>
      </c>
      <c r="AE15" s="171">
        <v>1614.5</v>
      </c>
      <c r="AF15" s="515">
        <v>64</v>
      </c>
      <c r="AG15" s="174">
        <v>826</v>
      </c>
      <c r="AH15" s="187">
        <v>55</v>
      </c>
      <c r="AI15" s="171">
        <v>2145</v>
      </c>
      <c r="AJ15" s="187">
        <v>5</v>
      </c>
      <c r="AK15" s="171">
        <v>289</v>
      </c>
      <c r="AL15" s="515">
        <v>37</v>
      </c>
      <c r="AM15" s="171">
        <v>1120</v>
      </c>
      <c r="AN15" s="515">
        <v>26</v>
      </c>
      <c r="AO15" s="171">
        <v>3320.5</v>
      </c>
      <c r="AP15" s="515">
        <v>68</v>
      </c>
      <c r="AQ15" s="171">
        <v>1524</v>
      </c>
      <c r="AR15" s="515">
        <v>40</v>
      </c>
      <c r="AS15" s="171">
        <v>2147</v>
      </c>
      <c r="AT15" s="187">
        <v>84</v>
      </c>
      <c r="AU15" s="174">
        <v>1239.2</v>
      </c>
      <c r="AV15" s="187">
        <v>81</v>
      </c>
      <c r="AW15" s="174">
        <v>4201.5</v>
      </c>
      <c r="AX15" s="515">
        <v>39</v>
      </c>
      <c r="AY15" s="171">
        <v>3840</v>
      </c>
      <c r="AZ15" s="515">
        <v>106</v>
      </c>
      <c r="BA15" s="171">
        <v>11400</v>
      </c>
      <c r="BB15" s="515">
        <v>178</v>
      </c>
      <c r="BC15" s="171">
        <v>28670</v>
      </c>
      <c r="BD15" s="516">
        <v>125</v>
      </c>
      <c r="BE15" s="177">
        <v>17760</v>
      </c>
      <c r="BF15" s="516">
        <v>409</v>
      </c>
      <c r="BG15" s="177">
        <v>116851</v>
      </c>
      <c r="BH15" s="189">
        <v>4526</v>
      </c>
      <c r="BI15" s="180">
        <v>769148</v>
      </c>
      <c r="BJ15" s="191">
        <v>2245</v>
      </c>
      <c r="BK15" s="177">
        <v>230269.21</v>
      </c>
      <c r="BL15" s="191">
        <v>3920</v>
      </c>
      <c r="BM15" s="180">
        <v>557558.30000000005</v>
      </c>
      <c r="BN15" s="188">
        <v>6404</v>
      </c>
      <c r="BO15" s="177">
        <v>1078173.54</v>
      </c>
      <c r="BP15" s="194">
        <v>2269</v>
      </c>
      <c r="BQ15" s="181">
        <v>600007</v>
      </c>
      <c r="BR15" s="194">
        <v>6087</v>
      </c>
      <c r="BS15" s="181">
        <v>1751124</v>
      </c>
      <c r="BT15" s="194">
        <v>9134</v>
      </c>
      <c r="BU15" s="181">
        <v>1144439.1800000002</v>
      </c>
      <c r="BV15" s="194">
        <v>2925</v>
      </c>
      <c r="BW15" s="181">
        <v>331062</v>
      </c>
      <c r="BX15" s="194">
        <v>470</v>
      </c>
      <c r="BY15" s="256">
        <v>51710</v>
      </c>
      <c r="BZ15" s="194">
        <v>152</v>
      </c>
      <c r="CA15" s="181">
        <v>35240</v>
      </c>
      <c r="CB15" s="194">
        <v>28</v>
      </c>
      <c r="CC15" s="181">
        <v>6000</v>
      </c>
      <c r="CD15" s="194">
        <v>1</v>
      </c>
      <c r="CE15" s="181">
        <v>300</v>
      </c>
      <c r="CF15" s="194">
        <v>87</v>
      </c>
      <c r="CG15" s="181">
        <v>23377.3</v>
      </c>
      <c r="CH15" s="194">
        <v>158</v>
      </c>
      <c r="CI15" s="181">
        <v>73949</v>
      </c>
      <c r="CJ15" s="194">
        <v>263</v>
      </c>
      <c r="CK15" s="181">
        <v>113799</v>
      </c>
    </row>
    <row r="16" spans="1:89" ht="18" customHeight="1">
      <c r="A16" s="334" t="s">
        <v>41</v>
      </c>
      <c r="B16" s="183">
        <v>0</v>
      </c>
      <c r="C16" s="171">
        <v>0</v>
      </c>
      <c r="D16" s="183">
        <v>0</v>
      </c>
      <c r="E16" s="171">
        <v>0</v>
      </c>
      <c r="F16" s="183">
        <v>0</v>
      </c>
      <c r="G16" s="171">
        <v>0</v>
      </c>
      <c r="H16" s="183">
        <v>0</v>
      </c>
      <c r="I16" s="174">
        <v>0</v>
      </c>
      <c r="J16" s="186">
        <v>0</v>
      </c>
      <c r="K16" s="171">
        <v>0</v>
      </c>
      <c r="L16" s="186">
        <v>0</v>
      </c>
      <c r="M16" s="171">
        <v>0</v>
      </c>
      <c r="N16" s="183">
        <v>0</v>
      </c>
      <c r="O16" s="171">
        <v>0</v>
      </c>
      <c r="P16" s="186">
        <v>0</v>
      </c>
      <c r="Q16" s="175">
        <v>0</v>
      </c>
      <c r="R16" s="183">
        <v>0</v>
      </c>
      <c r="S16" s="171">
        <v>0</v>
      </c>
      <c r="T16" s="183">
        <v>0</v>
      </c>
      <c r="U16" s="174">
        <v>0</v>
      </c>
      <c r="V16" s="186">
        <v>0</v>
      </c>
      <c r="W16" s="171">
        <v>0</v>
      </c>
      <c r="X16" s="186">
        <v>0</v>
      </c>
      <c r="Y16" s="171">
        <v>0</v>
      </c>
      <c r="Z16" s="183">
        <v>0</v>
      </c>
      <c r="AA16" s="171">
        <v>0</v>
      </c>
      <c r="AB16" s="183">
        <v>0</v>
      </c>
      <c r="AC16" s="171">
        <v>0</v>
      </c>
      <c r="AD16" s="183">
        <v>0</v>
      </c>
      <c r="AE16" s="171">
        <v>0</v>
      </c>
      <c r="AF16" s="183">
        <v>0</v>
      </c>
      <c r="AG16" s="174">
        <v>0</v>
      </c>
      <c r="AH16" s="187">
        <v>107</v>
      </c>
      <c r="AI16" s="171">
        <v>1762</v>
      </c>
      <c r="AJ16" s="187">
        <v>105</v>
      </c>
      <c r="AK16" s="171">
        <v>1357</v>
      </c>
      <c r="AL16" s="515">
        <v>81</v>
      </c>
      <c r="AM16" s="171">
        <v>1547</v>
      </c>
      <c r="AN16" s="515">
        <v>192</v>
      </c>
      <c r="AO16" s="171">
        <v>3128</v>
      </c>
      <c r="AP16" s="515">
        <v>186</v>
      </c>
      <c r="AQ16" s="171">
        <v>4011.9</v>
      </c>
      <c r="AR16" s="515">
        <v>216</v>
      </c>
      <c r="AS16" s="171">
        <v>5634.65</v>
      </c>
      <c r="AT16" s="187">
        <v>185</v>
      </c>
      <c r="AU16" s="174">
        <v>8605</v>
      </c>
      <c r="AV16" s="187">
        <v>178</v>
      </c>
      <c r="AW16" s="174">
        <v>13120</v>
      </c>
      <c r="AX16" s="515">
        <v>107</v>
      </c>
      <c r="AY16" s="171">
        <v>7045</v>
      </c>
      <c r="AZ16" s="515">
        <v>255</v>
      </c>
      <c r="BA16" s="171">
        <v>31530</v>
      </c>
      <c r="BB16" s="515">
        <v>174</v>
      </c>
      <c r="BC16" s="171">
        <v>29025</v>
      </c>
      <c r="BD16" s="516">
        <v>97</v>
      </c>
      <c r="BE16" s="177">
        <v>20699</v>
      </c>
      <c r="BF16" s="516">
        <v>35</v>
      </c>
      <c r="BG16" s="177">
        <v>8425.85</v>
      </c>
      <c r="BH16" s="189">
        <v>492</v>
      </c>
      <c r="BI16" s="180">
        <v>51580</v>
      </c>
      <c r="BJ16" s="191">
        <v>111</v>
      </c>
      <c r="BK16" s="177">
        <v>25131</v>
      </c>
      <c r="BL16" s="191">
        <v>151</v>
      </c>
      <c r="BM16" s="180">
        <v>47909</v>
      </c>
      <c r="BN16" s="188">
        <v>163</v>
      </c>
      <c r="BO16" s="177">
        <v>68060</v>
      </c>
      <c r="BP16" s="194">
        <v>366</v>
      </c>
      <c r="BQ16" s="181">
        <v>153338</v>
      </c>
      <c r="BR16" s="194">
        <v>491</v>
      </c>
      <c r="BS16" s="181">
        <v>127933</v>
      </c>
      <c r="BT16" s="194">
        <v>874</v>
      </c>
      <c r="BU16" s="181">
        <v>245620</v>
      </c>
      <c r="BV16" s="194">
        <v>634</v>
      </c>
      <c r="BW16" s="181">
        <v>200761</v>
      </c>
      <c r="BX16" s="194">
        <v>647</v>
      </c>
      <c r="BY16" s="256">
        <v>178320</v>
      </c>
      <c r="BZ16" s="194">
        <v>118</v>
      </c>
      <c r="CA16" s="181">
        <v>51180</v>
      </c>
      <c r="CB16" s="194">
        <v>166</v>
      </c>
      <c r="CC16" s="181">
        <v>51680</v>
      </c>
      <c r="CD16" s="194">
        <v>104</v>
      </c>
      <c r="CE16" s="181">
        <v>30695</v>
      </c>
      <c r="CF16" s="194">
        <v>135</v>
      </c>
      <c r="CG16" s="181">
        <v>41885</v>
      </c>
      <c r="CH16" s="194">
        <v>281</v>
      </c>
      <c r="CI16" s="181">
        <v>108818</v>
      </c>
      <c r="CJ16" s="194">
        <v>218</v>
      </c>
      <c r="CK16" s="181">
        <v>100160</v>
      </c>
    </row>
    <row r="17" spans="1:89" ht="18" customHeight="1">
      <c r="A17" s="334" t="s">
        <v>42</v>
      </c>
      <c r="B17" s="515">
        <v>51</v>
      </c>
      <c r="C17" s="171">
        <v>1623.6</v>
      </c>
      <c r="D17" s="515">
        <v>60</v>
      </c>
      <c r="E17" s="171">
        <v>1554.7</v>
      </c>
      <c r="F17" s="515">
        <v>70</v>
      </c>
      <c r="G17" s="171">
        <v>4316.5</v>
      </c>
      <c r="H17" s="515">
        <v>65</v>
      </c>
      <c r="I17" s="174">
        <v>1986.1</v>
      </c>
      <c r="J17" s="187">
        <v>63</v>
      </c>
      <c r="K17" s="171">
        <v>6587.8</v>
      </c>
      <c r="L17" s="187">
        <v>276</v>
      </c>
      <c r="M17" s="171">
        <v>5259.2</v>
      </c>
      <c r="N17" s="515">
        <v>1686</v>
      </c>
      <c r="O17" s="171">
        <v>22576.799999999999</v>
      </c>
      <c r="P17" s="187">
        <v>1572</v>
      </c>
      <c r="Q17" s="175">
        <v>10639.7</v>
      </c>
      <c r="R17" s="515">
        <v>2359</v>
      </c>
      <c r="S17" s="171">
        <v>9796</v>
      </c>
      <c r="T17" s="515">
        <v>1282</v>
      </c>
      <c r="U17" s="174">
        <v>4657.8999999999996</v>
      </c>
      <c r="V17" s="187">
        <v>411</v>
      </c>
      <c r="W17" s="171">
        <v>2269.8000000000002</v>
      </c>
      <c r="X17" s="187">
        <v>155</v>
      </c>
      <c r="Y17" s="171">
        <v>1988.5</v>
      </c>
      <c r="Z17" s="515">
        <v>85</v>
      </c>
      <c r="AA17" s="171">
        <v>827.5</v>
      </c>
      <c r="AB17" s="515">
        <v>97</v>
      </c>
      <c r="AC17" s="171">
        <v>1284</v>
      </c>
      <c r="AD17" s="515">
        <v>151</v>
      </c>
      <c r="AE17" s="171">
        <v>1801</v>
      </c>
      <c r="AF17" s="515">
        <v>152</v>
      </c>
      <c r="AG17" s="174">
        <v>2032</v>
      </c>
      <c r="AH17" s="187">
        <v>171</v>
      </c>
      <c r="AI17" s="171">
        <v>2910</v>
      </c>
      <c r="AJ17" s="187">
        <v>140</v>
      </c>
      <c r="AK17" s="171">
        <v>2814</v>
      </c>
      <c r="AL17" s="515">
        <v>96</v>
      </c>
      <c r="AM17" s="171">
        <v>2335</v>
      </c>
      <c r="AN17" s="515">
        <v>173</v>
      </c>
      <c r="AO17" s="171">
        <v>5255</v>
      </c>
      <c r="AP17" s="515">
        <v>110</v>
      </c>
      <c r="AQ17" s="171">
        <v>3418</v>
      </c>
      <c r="AR17" s="515">
        <v>39</v>
      </c>
      <c r="AS17" s="171">
        <v>2224.1</v>
      </c>
      <c r="AT17" s="187">
        <v>102</v>
      </c>
      <c r="AU17" s="174">
        <v>3905</v>
      </c>
      <c r="AV17" s="187">
        <v>231</v>
      </c>
      <c r="AW17" s="174">
        <v>13385</v>
      </c>
      <c r="AX17" s="515">
        <v>171</v>
      </c>
      <c r="AY17" s="171">
        <v>17765</v>
      </c>
      <c r="AZ17" s="515">
        <v>168</v>
      </c>
      <c r="BA17" s="171">
        <v>21910</v>
      </c>
      <c r="BB17" s="515">
        <v>383</v>
      </c>
      <c r="BC17" s="171">
        <v>48190</v>
      </c>
      <c r="BD17" s="516">
        <v>198</v>
      </c>
      <c r="BE17" s="177">
        <v>30521</v>
      </c>
      <c r="BF17" s="516">
        <v>475</v>
      </c>
      <c r="BG17" s="177">
        <v>68145</v>
      </c>
      <c r="BH17" s="189">
        <v>799</v>
      </c>
      <c r="BI17" s="180">
        <v>190189.484</v>
      </c>
      <c r="BJ17" s="191">
        <v>641</v>
      </c>
      <c r="BK17" s="177">
        <v>181202.16500000001</v>
      </c>
      <c r="BL17" s="191">
        <v>870</v>
      </c>
      <c r="BM17" s="180">
        <v>283448</v>
      </c>
      <c r="BN17" s="188">
        <v>1890</v>
      </c>
      <c r="BO17" s="177">
        <v>650515</v>
      </c>
      <c r="BP17" s="194">
        <v>5089</v>
      </c>
      <c r="BQ17" s="181">
        <v>460285</v>
      </c>
      <c r="BR17" s="194">
        <v>5916</v>
      </c>
      <c r="BS17" s="181">
        <v>500080.56</v>
      </c>
      <c r="BT17" s="194">
        <v>3654</v>
      </c>
      <c r="BU17" s="181">
        <v>415728</v>
      </c>
      <c r="BV17" s="194">
        <v>2799</v>
      </c>
      <c r="BW17" s="181">
        <v>488743.72</v>
      </c>
      <c r="BX17" s="194">
        <v>1521</v>
      </c>
      <c r="BY17" s="256">
        <v>481010</v>
      </c>
      <c r="BZ17" s="194">
        <v>753</v>
      </c>
      <c r="CA17" s="181">
        <v>181699.29</v>
      </c>
      <c r="CB17" s="194">
        <v>981</v>
      </c>
      <c r="CC17" s="181">
        <v>239029.28</v>
      </c>
      <c r="CD17" s="194">
        <v>1043</v>
      </c>
      <c r="CE17" s="181">
        <v>306560</v>
      </c>
      <c r="CF17" s="194">
        <v>1048</v>
      </c>
      <c r="CG17" s="181">
        <v>408400</v>
      </c>
      <c r="CH17" s="194">
        <v>1382</v>
      </c>
      <c r="CI17" s="181">
        <v>692182</v>
      </c>
      <c r="CJ17" s="194">
        <v>1038</v>
      </c>
      <c r="CK17" s="181">
        <v>551508</v>
      </c>
    </row>
    <row r="18" spans="1:89" ht="18" customHeight="1">
      <c r="A18" s="334" t="s">
        <v>43</v>
      </c>
      <c r="B18" s="183">
        <v>0</v>
      </c>
      <c r="C18" s="171">
        <v>0</v>
      </c>
      <c r="D18" s="183">
        <v>0</v>
      </c>
      <c r="E18" s="171">
        <v>0</v>
      </c>
      <c r="F18" s="183">
        <v>0</v>
      </c>
      <c r="G18" s="171">
        <v>0</v>
      </c>
      <c r="H18" s="183">
        <v>0</v>
      </c>
      <c r="I18" s="174">
        <v>0</v>
      </c>
      <c r="J18" s="186">
        <v>0</v>
      </c>
      <c r="K18" s="171">
        <v>0</v>
      </c>
      <c r="L18" s="186">
        <v>0</v>
      </c>
      <c r="M18" s="171">
        <v>0</v>
      </c>
      <c r="N18" s="183">
        <v>0</v>
      </c>
      <c r="O18" s="171">
        <v>0</v>
      </c>
      <c r="P18" s="186">
        <v>0</v>
      </c>
      <c r="Q18" s="175">
        <v>0</v>
      </c>
      <c r="R18" s="183">
        <v>0</v>
      </c>
      <c r="S18" s="171">
        <v>0</v>
      </c>
      <c r="T18" s="183">
        <v>0</v>
      </c>
      <c r="U18" s="174">
        <v>0</v>
      </c>
      <c r="V18" s="186">
        <v>0</v>
      </c>
      <c r="W18" s="171">
        <v>0</v>
      </c>
      <c r="X18" s="186">
        <v>0</v>
      </c>
      <c r="Y18" s="171">
        <v>0</v>
      </c>
      <c r="Z18" s="183">
        <v>0</v>
      </c>
      <c r="AA18" s="171">
        <v>0</v>
      </c>
      <c r="AB18" s="183">
        <v>0</v>
      </c>
      <c r="AC18" s="171">
        <v>0</v>
      </c>
      <c r="AD18" s="183">
        <v>0</v>
      </c>
      <c r="AE18" s="171">
        <v>0</v>
      </c>
      <c r="AF18" s="183">
        <v>0</v>
      </c>
      <c r="AG18" s="174">
        <v>0</v>
      </c>
      <c r="AH18" s="187">
        <v>60</v>
      </c>
      <c r="AI18" s="171">
        <v>1190</v>
      </c>
      <c r="AJ18" s="187">
        <v>97</v>
      </c>
      <c r="AK18" s="171">
        <v>896</v>
      </c>
      <c r="AL18" s="515">
        <v>109</v>
      </c>
      <c r="AM18" s="171">
        <v>1943</v>
      </c>
      <c r="AN18" s="515">
        <v>58</v>
      </c>
      <c r="AO18" s="171">
        <v>833.6</v>
      </c>
      <c r="AP18" s="515">
        <v>109</v>
      </c>
      <c r="AQ18" s="171">
        <v>3524</v>
      </c>
      <c r="AR18" s="515">
        <v>38</v>
      </c>
      <c r="AS18" s="171">
        <v>2280</v>
      </c>
      <c r="AT18" s="187">
        <v>373</v>
      </c>
      <c r="AU18" s="174">
        <v>18803</v>
      </c>
      <c r="AV18" s="187">
        <v>151</v>
      </c>
      <c r="AW18" s="174">
        <v>7938</v>
      </c>
      <c r="AX18" s="515">
        <v>265</v>
      </c>
      <c r="AY18" s="171">
        <v>25250</v>
      </c>
      <c r="AZ18" s="515">
        <v>100</v>
      </c>
      <c r="BA18" s="171">
        <v>9510</v>
      </c>
      <c r="BB18" s="515">
        <v>348</v>
      </c>
      <c r="BC18" s="171">
        <v>40595</v>
      </c>
      <c r="BD18" s="516">
        <v>124</v>
      </c>
      <c r="BE18" s="177">
        <v>23895</v>
      </c>
      <c r="BF18" s="516">
        <v>55</v>
      </c>
      <c r="BG18" s="177">
        <v>6980</v>
      </c>
      <c r="BH18" s="189">
        <v>111</v>
      </c>
      <c r="BI18" s="180">
        <v>15694</v>
      </c>
      <c r="BJ18" s="191">
        <v>227</v>
      </c>
      <c r="BK18" s="177">
        <v>36087.699999999997</v>
      </c>
      <c r="BL18" s="191">
        <v>159</v>
      </c>
      <c r="BM18" s="180">
        <v>29044</v>
      </c>
      <c r="BN18" s="188">
        <v>343</v>
      </c>
      <c r="BO18" s="177">
        <v>56865</v>
      </c>
      <c r="BP18" s="194">
        <v>182</v>
      </c>
      <c r="BQ18" s="181">
        <v>50083</v>
      </c>
      <c r="BR18" s="194">
        <v>430</v>
      </c>
      <c r="BS18" s="181">
        <v>76566</v>
      </c>
      <c r="BT18" s="194">
        <v>575</v>
      </c>
      <c r="BU18" s="181">
        <v>95565</v>
      </c>
      <c r="BV18" s="194">
        <v>647</v>
      </c>
      <c r="BW18" s="181">
        <v>96824</v>
      </c>
      <c r="BX18" s="194">
        <v>685</v>
      </c>
      <c r="BY18" s="256">
        <v>100060</v>
      </c>
      <c r="BZ18" s="194">
        <v>411</v>
      </c>
      <c r="CA18" s="181">
        <v>59170</v>
      </c>
      <c r="CB18" s="194">
        <v>506</v>
      </c>
      <c r="CC18" s="181">
        <v>84565</v>
      </c>
      <c r="CD18" s="194">
        <v>818</v>
      </c>
      <c r="CE18" s="181">
        <v>147630</v>
      </c>
      <c r="CF18" s="194">
        <v>675</v>
      </c>
      <c r="CG18" s="181">
        <v>145370</v>
      </c>
      <c r="CH18" s="194">
        <v>813</v>
      </c>
      <c r="CI18" s="181">
        <v>194845</v>
      </c>
      <c r="CJ18" s="194">
        <v>934</v>
      </c>
      <c r="CK18" s="181">
        <v>273890</v>
      </c>
    </row>
    <row r="19" spans="1:89" ht="18" customHeight="1">
      <c r="A19" s="334" t="s">
        <v>44</v>
      </c>
      <c r="B19" s="183">
        <v>0</v>
      </c>
      <c r="C19" s="171">
        <v>0</v>
      </c>
      <c r="D19" s="183">
        <v>0</v>
      </c>
      <c r="E19" s="171">
        <v>0</v>
      </c>
      <c r="F19" s="183">
        <v>0</v>
      </c>
      <c r="G19" s="171">
        <v>0</v>
      </c>
      <c r="H19" s="183">
        <v>0</v>
      </c>
      <c r="I19" s="174">
        <v>0</v>
      </c>
      <c r="J19" s="186">
        <v>0</v>
      </c>
      <c r="K19" s="171">
        <v>0</v>
      </c>
      <c r="L19" s="186">
        <v>0</v>
      </c>
      <c r="M19" s="171">
        <v>0</v>
      </c>
      <c r="N19" s="183">
        <v>0</v>
      </c>
      <c r="O19" s="171">
        <v>0</v>
      </c>
      <c r="P19" s="186">
        <v>0</v>
      </c>
      <c r="Q19" s="175">
        <v>0</v>
      </c>
      <c r="R19" s="183">
        <v>0</v>
      </c>
      <c r="S19" s="171">
        <v>0</v>
      </c>
      <c r="T19" s="183">
        <v>0</v>
      </c>
      <c r="U19" s="174">
        <v>0</v>
      </c>
      <c r="V19" s="186">
        <v>0</v>
      </c>
      <c r="W19" s="171">
        <v>0</v>
      </c>
      <c r="X19" s="187">
        <v>593</v>
      </c>
      <c r="Y19" s="171">
        <v>3127.5</v>
      </c>
      <c r="Z19" s="515">
        <v>490</v>
      </c>
      <c r="AA19" s="171">
        <v>2754.4</v>
      </c>
      <c r="AB19" s="515">
        <v>336</v>
      </c>
      <c r="AC19" s="171">
        <v>2288.3000000000002</v>
      </c>
      <c r="AD19" s="515">
        <v>276</v>
      </c>
      <c r="AE19" s="171">
        <v>3779.7</v>
      </c>
      <c r="AF19" s="515">
        <v>304</v>
      </c>
      <c r="AG19" s="174">
        <v>3127.5</v>
      </c>
      <c r="AH19" s="187">
        <v>230</v>
      </c>
      <c r="AI19" s="171">
        <v>3399.7</v>
      </c>
      <c r="AJ19" s="187">
        <v>203</v>
      </c>
      <c r="AK19" s="171">
        <v>2370</v>
      </c>
      <c r="AL19" s="515">
        <v>132</v>
      </c>
      <c r="AM19" s="171">
        <v>3205</v>
      </c>
      <c r="AN19" s="515">
        <v>83</v>
      </c>
      <c r="AO19" s="171">
        <v>990</v>
      </c>
      <c r="AP19" s="515">
        <v>392</v>
      </c>
      <c r="AQ19" s="171">
        <v>6950.2</v>
      </c>
      <c r="AR19" s="515">
        <v>331</v>
      </c>
      <c r="AS19" s="171">
        <v>6740.1</v>
      </c>
      <c r="AT19" s="187">
        <v>168</v>
      </c>
      <c r="AU19" s="174">
        <v>6810.3</v>
      </c>
      <c r="AV19" s="187">
        <v>376</v>
      </c>
      <c r="AW19" s="174">
        <v>29463.5</v>
      </c>
      <c r="AX19" s="515">
        <v>797</v>
      </c>
      <c r="AY19" s="171">
        <v>88040</v>
      </c>
      <c r="AZ19" s="515">
        <v>110</v>
      </c>
      <c r="BA19" s="171">
        <v>5810</v>
      </c>
      <c r="BB19" s="515">
        <v>302</v>
      </c>
      <c r="BC19" s="171">
        <v>37670</v>
      </c>
      <c r="BD19" s="516">
        <v>160</v>
      </c>
      <c r="BE19" s="177">
        <v>24351</v>
      </c>
      <c r="BF19" s="516">
        <v>546</v>
      </c>
      <c r="BG19" s="177">
        <v>80580</v>
      </c>
      <c r="BH19" s="189">
        <v>273</v>
      </c>
      <c r="BI19" s="180">
        <v>52065</v>
      </c>
      <c r="BJ19" s="191">
        <v>557</v>
      </c>
      <c r="BK19" s="177">
        <v>125895</v>
      </c>
      <c r="BL19" s="191">
        <v>196</v>
      </c>
      <c r="BM19" s="180">
        <v>66745</v>
      </c>
      <c r="BN19" s="188">
        <v>306</v>
      </c>
      <c r="BO19" s="177">
        <v>108010</v>
      </c>
      <c r="BP19" s="194">
        <v>529</v>
      </c>
      <c r="BQ19" s="181">
        <v>187053.33000000002</v>
      </c>
      <c r="BR19" s="194">
        <v>969</v>
      </c>
      <c r="BS19" s="181">
        <v>292702</v>
      </c>
      <c r="BT19" s="194">
        <v>964</v>
      </c>
      <c r="BU19" s="181">
        <v>269983</v>
      </c>
      <c r="BV19" s="194">
        <v>830</v>
      </c>
      <c r="BW19" s="181">
        <v>244447</v>
      </c>
      <c r="BX19" s="194">
        <v>652</v>
      </c>
      <c r="BY19" s="256">
        <v>187620</v>
      </c>
      <c r="BZ19" s="194">
        <v>747</v>
      </c>
      <c r="CA19" s="181">
        <v>173350</v>
      </c>
      <c r="CB19" s="194">
        <v>527</v>
      </c>
      <c r="CC19" s="181">
        <v>144770</v>
      </c>
      <c r="CD19" s="194">
        <v>401</v>
      </c>
      <c r="CE19" s="181">
        <v>128230</v>
      </c>
      <c r="CF19" s="194">
        <v>435</v>
      </c>
      <c r="CG19" s="181">
        <v>136550</v>
      </c>
      <c r="CH19" s="194">
        <v>633</v>
      </c>
      <c r="CI19" s="181">
        <v>228600</v>
      </c>
      <c r="CJ19" s="194">
        <v>524</v>
      </c>
      <c r="CK19" s="181">
        <v>160990</v>
      </c>
    </row>
    <row r="20" spans="1:89" ht="18" customHeight="1">
      <c r="A20" s="334" t="s">
        <v>45</v>
      </c>
      <c r="B20" s="183">
        <v>0</v>
      </c>
      <c r="C20" s="171">
        <v>0</v>
      </c>
      <c r="D20" s="183">
        <v>0</v>
      </c>
      <c r="E20" s="171">
        <v>0</v>
      </c>
      <c r="F20" s="183">
        <v>0</v>
      </c>
      <c r="G20" s="171">
        <v>0</v>
      </c>
      <c r="H20" s="183">
        <v>0</v>
      </c>
      <c r="I20" s="174">
        <v>0</v>
      </c>
      <c r="J20" s="186">
        <v>0</v>
      </c>
      <c r="K20" s="171">
        <v>0</v>
      </c>
      <c r="L20" s="186">
        <v>0</v>
      </c>
      <c r="M20" s="171">
        <v>0</v>
      </c>
      <c r="N20" s="183">
        <v>0</v>
      </c>
      <c r="O20" s="171">
        <v>0</v>
      </c>
      <c r="P20" s="186">
        <v>0</v>
      </c>
      <c r="Q20" s="175">
        <v>0</v>
      </c>
      <c r="R20" s="183">
        <v>0</v>
      </c>
      <c r="S20" s="171">
        <v>0</v>
      </c>
      <c r="T20" s="183">
        <v>0</v>
      </c>
      <c r="U20" s="174">
        <v>0</v>
      </c>
      <c r="V20" s="186">
        <v>0</v>
      </c>
      <c r="W20" s="171">
        <v>0</v>
      </c>
      <c r="X20" s="186">
        <v>0</v>
      </c>
      <c r="Y20" s="171">
        <v>0</v>
      </c>
      <c r="Z20" s="183">
        <v>0</v>
      </c>
      <c r="AA20" s="171">
        <v>0</v>
      </c>
      <c r="AB20" s="183">
        <v>0</v>
      </c>
      <c r="AC20" s="171">
        <v>0</v>
      </c>
      <c r="AD20" s="183">
        <v>0</v>
      </c>
      <c r="AE20" s="171">
        <v>0</v>
      </c>
      <c r="AF20" s="183">
        <v>0</v>
      </c>
      <c r="AG20" s="174">
        <v>0</v>
      </c>
      <c r="AH20" s="187">
        <v>525</v>
      </c>
      <c r="AI20" s="171">
        <v>7541.5</v>
      </c>
      <c r="AJ20" s="187">
        <v>72</v>
      </c>
      <c r="AK20" s="171">
        <v>5831</v>
      </c>
      <c r="AL20" s="515">
        <v>120</v>
      </c>
      <c r="AM20" s="171">
        <v>2860</v>
      </c>
      <c r="AN20" s="515">
        <v>144</v>
      </c>
      <c r="AO20" s="171">
        <v>4194</v>
      </c>
      <c r="AP20" s="515">
        <v>198</v>
      </c>
      <c r="AQ20" s="171">
        <v>9905.5</v>
      </c>
      <c r="AR20" s="515">
        <v>113</v>
      </c>
      <c r="AS20" s="171">
        <v>14594</v>
      </c>
      <c r="AT20" s="187">
        <v>89</v>
      </c>
      <c r="AU20" s="174">
        <v>12920</v>
      </c>
      <c r="AV20" s="187">
        <v>173</v>
      </c>
      <c r="AW20" s="174">
        <v>25435</v>
      </c>
      <c r="AX20" s="515">
        <v>189</v>
      </c>
      <c r="AY20" s="171">
        <v>35541</v>
      </c>
      <c r="AZ20" s="515">
        <v>256</v>
      </c>
      <c r="BA20" s="171">
        <v>42766</v>
      </c>
      <c r="BB20" s="515">
        <v>2511</v>
      </c>
      <c r="BC20" s="171">
        <v>101385.5</v>
      </c>
      <c r="BD20" s="516">
        <v>1053</v>
      </c>
      <c r="BE20" s="177">
        <v>64633</v>
      </c>
      <c r="BF20" s="516">
        <v>856</v>
      </c>
      <c r="BG20" s="177">
        <v>167050</v>
      </c>
      <c r="BH20" s="189">
        <v>1177</v>
      </c>
      <c r="BI20" s="180">
        <v>222185.15000000002</v>
      </c>
      <c r="BJ20" s="191">
        <v>1444</v>
      </c>
      <c r="BK20" s="177">
        <v>386560.64</v>
      </c>
      <c r="BL20" s="191">
        <v>1488</v>
      </c>
      <c r="BM20" s="180">
        <v>480274.46</v>
      </c>
      <c r="BN20" s="188">
        <v>1818</v>
      </c>
      <c r="BO20" s="177">
        <v>408275</v>
      </c>
      <c r="BP20" s="194">
        <v>1244</v>
      </c>
      <c r="BQ20" s="181">
        <v>205372</v>
      </c>
      <c r="BR20" s="194">
        <v>1181</v>
      </c>
      <c r="BS20" s="181">
        <v>217265</v>
      </c>
      <c r="BT20" s="194">
        <v>1704</v>
      </c>
      <c r="BU20" s="181">
        <v>147655</v>
      </c>
      <c r="BV20" s="194">
        <v>426</v>
      </c>
      <c r="BW20" s="181">
        <v>35480</v>
      </c>
      <c r="BX20" s="194">
        <v>197</v>
      </c>
      <c r="BY20" s="256">
        <v>36369</v>
      </c>
      <c r="BZ20" s="194">
        <v>243</v>
      </c>
      <c r="CA20" s="181">
        <v>36252.25</v>
      </c>
      <c r="CB20" s="194">
        <v>468</v>
      </c>
      <c r="CC20" s="181">
        <v>96483.17</v>
      </c>
      <c r="CD20" s="194">
        <v>2361</v>
      </c>
      <c r="CE20" s="181">
        <v>155927.5</v>
      </c>
      <c r="CF20" s="194">
        <v>1163</v>
      </c>
      <c r="CG20" s="181">
        <v>103532.95</v>
      </c>
      <c r="CH20" s="194">
        <v>451</v>
      </c>
      <c r="CI20" s="181">
        <v>27804</v>
      </c>
      <c r="CJ20" s="194">
        <v>2032</v>
      </c>
      <c r="CK20" s="181">
        <v>226960.59999999998</v>
      </c>
    </row>
    <row r="21" spans="1:89" ht="18" customHeight="1">
      <c r="A21" s="334" t="s">
        <v>46</v>
      </c>
      <c r="B21" s="515">
        <v>39</v>
      </c>
      <c r="C21" s="171">
        <v>1216.3</v>
      </c>
      <c r="D21" s="515">
        <v>35</v>
      </c>
      <c r="E21" s="171">
        <v>2047.8</v>
      </c>
      <c r="F21" s="515">
        <v>22</v>
      </c>
      <c r="G21" s="171">
        <v>1877.7</v>
      </c>
      <c r="H21" s="515">
        <v>24</v>
      </c>
      <c r="I21" s="174">
        <v>1964.1</v>
      </c>
      <c r="J21" s="187">
        <v>38</v>
      </c>
      <c r="K21" s="171">
        <v>2618.4</v>
      </c>
      <c r="L21" s="187">
        <v>69</v>
      </c>
      <c r="M21" s="171">
        <v>2596.6</v>
      </c>
      <c r="N21" s="515">
        <v>223</v>
      </c>
      <c r="O21" s="171">
        <v>2706.7</v>
      </c>
      <c r="P21" s="187">
        <v>857</v>
      </c>
      <c r="Q21" s="175">
        <v>5234.7</v>
      </c>
      <c r="R21" s="515">
        <v>1477</v>
      </c>
      <c r="S21" s="171">
        <v>5549.9</v>
      </c>
      <c r="T21" s="515">
        <v>1576</v>
      </c>
      <c r="U21" s="174">
        <v>5854.5</v>
      </c>
      <c r="V21" s="187">
        <v>408</v>
      </c>
      <c r="W21" s="171">
        <v>2961</v>
      </c>
      <c r="X21" s="187">
        <v>66</v>
      </c>
      <c r="Y21" s="171">
        <v>337.5</v>
      </c>
      <c r="Z21" s="515">
        <v>69</v>
      </c>
      <c r="AA21" s="171">
        <v>281.3</v>
      </c>
      <c r="AB21" s="515">
        <v>90</v>
      </c>
      <c r="AC21" s="171">
        <v>335.5</v>
      </c>
      <c r="AD21" s="515">
        <v>81</v>
      </c>
      <c r="AE21" s="171">
        <v>1773</v>
      </c>
      <c r="AF21" s="515">
        <v>89</v>
      </c>
      <c r="AG21" s="174">
        <v>497.5</v>
      </c>
      <c r="AH21" s="187">
        <v>193</v>
      </c>
      <c r="AI21" s="171">
        <v>2767.3</v>
      </c>
      <c r="AJ21" s="187">
        <v>239</v>
      </c>
      <c r="AK21" s="171">
        <v>1532</v>
      </c>
      <c r="AL21" s="515">
        <v>200</v>
      </c>
      <c r="AM21" s="171">
        <v>3997</v>
      </c>
      <c r="AN21" s="515">
        <v>459</v>
      </c>
      <c r="AO21" s="171">
        <v>3739.3</v>
      </c>
      <c r="AP21" s="515">
        <v>152</v>
      </c>
      <c r="AQ21" s="171">
        <v>3195.8</v>
      </c>
      <c r="AR21" s="515">
        <v>284</v>
      </c>
      <c r="AS21" s="171">
        <v>5317</v>
      </c>
      <c r="AT21" s="187">
        <v>202</v>
      </c>
      <c r="AU21" s="174">
        <v>8228.7999999999993</v>
      </c>
      <c r="AV21" s="187">
        <v>162</v>
      </c>
      <c r="AW21" s="174">
        <v>8130</v>
      </c>
      <c r="AX21" s="515">
        <v>549</v>
      </c>
      <c r="AY21" s="171">
        <v>30930</v>
      </c>
      <c r="AZ21" s="515">
        <v>380</v>
      </c>
      <c r="BA21" s="171">
        <v>62165</v>
      </c>
      <c r="BB21" s="515">
        <v>690</v>
      </c>
      <c r="BC21" s="171">
        <v>99935</v>
      </c>
      <c r="BD21" s="516">
        <v>811</v>
      </c>
      <c r="BE21" s="177">
        <v>139265.4</v>
      </c>
      <c r="BF21" s="516">
        <v>184</v>
      </c>
      <c r="BG21" s="177">
        <v>70414</v>
      </c>
      <c r="BH21" s="189">
        <v>943</v>
      </c>
      <c r="BI21" s="180">
        <v>270429.5</v>
      </c>
      <c r="BJ21" s="191">
        <v>1018</v>
      </c>
      <c r="BK21" s="177">
        <v>287965</v>
      </c>
      <c r="BL21" s="191">
        <v>941</v>
      </c>
      <c r="BM21" s="180">
        <v>356962</v>
      </c>
      <c r="BN21" s="188">
        <v>1105</v>
      </c>
      <c r="BO21" s="177">
        <v>373777</v>
      </c>
      <c r="BP21" s="194">
        <v>1734</v>
      </c>
      <c r="BQ21" s="181">
        <v>573764</v>
      </c>
      <c r="BR21" s="194">
        <v>2024</v>
      </c>
      <c r="BS21" s="181">
        <v>706156</v>
      </c>
      <c r="BT21" s="194">
        <v>1790</v>
      </c>
      <c r="BU21" s="181">
        <v>546479</v>
      </c>
      <c r="BV21" s="194">
        <v>952</v>
      </c>
      <c r="BW21" s="181">
        <v>268155</v>
      </c>
      <c r="BX21" s="194">
        <v>579</v>
      </c>
      <c r="BY21" s="256">
        <v>130414</v>
      </c>
      <c r="BZ21" s="194">
        <v>495</v>
      </c>
      <c r="CA21" s="181">
        <v>117050</v>
      </c>
      <c r="CB21" s="194">
        <v>203</v>
      </c>
      <c r="CC21" s="181">
        <v>45450</v>
      </c>
      <c r="CD21" s="194">
        <v>140</v>
      </c>
      <c r="CE21" s="181">
        <v>39038</v>
      </c>
      <c r="CF21" s="194">
        <v>204</v>
      </c>
      <c r="CG21" s="181">
        <v>81360</v>
      </c>
      <c r="CH21" s="194">
        <v>85</v>
      </c>
      <c r="CI21" s="181">
        <v>31230</v>
      </c>
      <c r="CJ21" s="194">
        <v>89</v>
      </c>
      <c r="CK21" s="181">
        <v>34250</v>
      </c>
    </row>
    <row r="22" spans="1:89" ht="18" customHeight="1">
      <c r="A22" s="334" t="s">
        <v>47</v>
      </c>
      <c r="B22" s="183">
        <v>0</v>
      </c>
      <c r="C22" s="171">
        <v>0</v>
      </c>
      <c r="D22" s="183">
        <v>0</v>
      </c>
      <c r="E22" s="171">
        <v>0</v>
      </c>
      <c r="F22" s="183">
        <v>0</v>
      </c>
      <c r="G22" s="171">
        <v>0</v>
      </c>
      <c r="H22" s="183">
        <v>0</v>
      </c>
      <c r="I22" s="174">
        <v>0</v>
      </c>
      <c r="J22" s="186">
        <v>0</v>
      </c>
      <c r="K22" s="171">
        <v>0</v>
      </c>
      <c r="L22" s="186">
        <v>0</v>
      </c>
      <c r="M22" s="171">
        <v>0</v>
      </c>
      <c r="N22" s="515"/>
      <c r="O22" s="171"/>
      <c r="P22" s="186">
        <v>0</v>
      </c>
      <c r="Q22" s="175">
        <v>0</v>
      </c>
      <c r="R22" s="183">
        <v>0</v>
      </c>
      <c r="S22" s="171">
        <v>0</v>
      </c>
      <c r="T22" s="183">
        <v>0</v>
      </c>
      <c r="U22" s="174">
        <v>0</v>
      </c>
      <c r="V22" s="186">
        <v>0</v>
      </c>
      <c r="W22" s="171">
        <v>0</v>
      </c>
      <c r="X22" s="187">
        <v>25</v>
      </c>
      <c r="Y22" s="171">
        <v>112</v>
      </c>
      <c r="Z22" s="515">
        <v>29</v>
      </c>
      <c r="AA22" s="171">
        <v>162</v>
      </c>
      <c r="AB22" s="515">
        <v>23</v>
      </c>
      <c r="AC22" s="171">
        <v>200</v>
      </c>
      <c r="AD22" s="515">
        <v>101</v>
      </c>
      <c r="AE22" s="171">
        <v>765</v>
      </c>
      <c r="AF22" s="515">
        <v>334</v>
      </c>
      <c r="AG22" s="174">
        <v>2183.5</v>
      </c>
      <c r="AH22" s="187">
        <v>213</v>
      </c>
      <c r="AI22" s="171">
        <v>1977</v>
      </c>
      <c r="AJ22" s="187">
        <v>127</v>
      </c>
      <c r="AK22" s="171">
        <v>783</v>
      </c>
      <c r="AL22" s="515">
        <v>12</v>
      </c>
      <c r="AM22" s="171">
        <v>127</v>
      </c>
      <c r="AN22" s="183">
        <v>0</v>
      </c>
      <c r="AO22" s="171">
        <v>0</v>
      </c>
      <c r="AP22" s="515">
        <v>328</v>
      </c>
      <c r="AQ22" s="171">
        <v>3028</v>
      </c>
      <c r="AR22" s="515">
        <v>134</v>
      </c>
      <c r="AS22" s="171">
        <v>7042</v>
      </c>
      <c r="AT22" s="187">
        <v>605</v>
      </c>
      <c r="AU22" s="174">
        <v>28635</v>
      </c>
      <c r="AV22" s="187">
        <v>1169</v>
      </c>
      <c r="AW22" s="174">
        <v>73125</v>
      </c>
      <c r="AX22" s="515">
        <v>1630</v>
      </c>
      <c r="AY22" s="171">
        <v>95885</v>
      </c>
      <c r="AZ22" s="515">
        <v>417</v>
      </c>
      <c r="BA22" s="171">
        <v>38340</v>
      </c>
      <c r="BB22" s="515"/>
      <c r="BC22" s="171"/>
      <c r="BD22" s="516">
        <v>2855</v>
      </c>
      <c r="BE22" s="177">
        <v>235155</v>
      </c>
      <c r="BF22" s="516">
        <v>0</v>
      </c>
      <c r="BG22" s="177">
        <v>0</v>
      </c>
      <c r="BH22" s="189">
        <v>620</v>
      </c>
      <c r="BI22" s="180">
        <v>66809</v>
      </c>
      <c r="BJ22" s="188">
        <v>2876</v>
      </c>
      <c r="BK22" s="177">
        <v>244703</v>
      </c>
      <c r="BL22" s="188">
        <v>7362</v>
      </c>
      <c r="BM22" s="180">
        <v>504275</v>
      </c>
      <c r="BN22" s="188">
        <v>5562</v>
      </c>
      <c r="BO22" s="177">
        <v>393136</v>
      </c>
      <c r="BP22" s="194">
        <v>3860</v>
      </c>
      <c r="BQ22" s="181">
        <v>243420</v>
      </c>
      <c r="BR22" s="194">
        <v>2700</v>
      </c>
      <c r="BS22" s="181">
        <v>91510</v>
      </c>
      <c r="BT22" s="194">
        <v>3204</v>
      </c>
      <c r="BU22" s="181">
        <v>163341</v>
      </c>
      <c r="BV22" s="194">
        <v>3600</v>
      </c>
      <c r="BW22" s="181">
        <v>189980</v>
      </c>
      <c r="BX22" s="194">
        <v>97</v>
      </c>
      <c r="BY22" s="256">
        <v>4850</v>
      </c>
      <c r="BZ22" s="194">
        <v>127</v>
      </c>
      <c r="CA22" s="181">
        <v>8090</v>
      </c>
      <c r="CB22" s="194">
        <v>122</v>
      </c>
      <c r="CC22" s="181">
        <v>8330</v>
      </c>
      <c r="CD22" s="194">
        <v>78</v>
      </c>
      <c r="CE22" s="181">
        <v>4710</v>
      </c>
      <c r="CF22" s="194">
        <v>66</v>
      </c>
      <c r="CG22" s="181">
        <v>6860</v>
      </c>
      <c r="CH22" s="194">
        <v>10</v>
      </c>
      <c r="CI22" s="181">
        <v>770</v>
      </c>
      <c r="CJ22" s="194">
        <v>0</v>
      </c>
      <c r="CK22" s="181">
        <v>0</v>
      </c>
    </row>
    <row r="23" spans="1:89" ht="18" customHeight="1">
      <c r="A23" s="334" t="s">
        <v>48</v>
      </c>
      <c r="B23" s="515">
        <v>176</v>
      </c>
      <c r="C23" s="171">
        <v>3034.9</v>
      </c>
      <c r="D23" s="515">
        <v>186</v>
      </c>
      <c r="E23" s="171">
        <v>3453.8</v>
      </c>
      <c r="F23" s="515">
        <v>239</v>
      </c>
      <c r="G23" s="171">
        <v>1718.1</v>
      </c>
      <c r="H23" s="515">
        <v>312</v>
      </c>
      <c r="I23" s="174">
        <v>2823.6</v>
      </c>
      <c r="J23" s="187">
        <v>759</v>
      </c>
      <c r="K23" s="171">
        <v>4145</v>
      </c>
      <c r="L23" s="187">
        <v>763</v>
      </c>
      <c r="M23" s="171">
        <v>5140.8999999999996</v>
      </c>
      <c r="N23" s="515">
        <v>2037</v>
      </c>
      <c r="O23" s="171">
        <v>9505.9</v>
      </c>
      <c r="P23" s="187">
        <v>2039</v>
      </c>
      <c r="Q23" s="175">
        <v>11526.9</v>
      </c>
      <c r="R23" s="515">
        <v>1691</v>
      </c>
      <c r="S23" s="171">
        <v>8255.2999999999993</v>
      </c>
      <c r="T23" s="515">
        <v>1911</v>
      </c>
      <c r="U23" s="174">
        <v>4926.8999999999996</v>
      </c>
      <c r="V23" s="187">
        <v>1903</v>
      </c>
      <c r="W23" s="171">
        <v>6176.9</v>
      </c>
      <c r="X23" s="187">
        <v>2011</v>
      </c>
      <c r="Y23" s="171">
        <v>7068.5</v>
      </c>
      <c r="Z23" s="515">
        <v>1405</v>
      </c>
      <c r="AA23" s="171">
        <v>7877.6</v>
      </c>
      <c r="AB23" s="515">
        <v>1104</v>
      </c>
      <c r="AC23" s="171">
        <v>8691</v>
      </c>
      <c r="AD23" s="515">
        <v>1846</v>
      </c>
      <c r="AE23" s="171">
        <v>15551</v>
      </c>
      <c r="AF23" s="515">
        <v>2357</v>
      </c>
      <c r="AG23" s="174">
        <v>24030.799999999999</v>
      </c>
      <c r="AH23" s="187">
        <v>1410</v>
      </c>
      <c r="AI23" s="171">
        <v>19364</v>
      </c>
      <c r="AJ23" s="187">
        <v>1370</v>
      </c>
      <c r="AK23" s="171">
        <v>25781</v>
      </c>
      <c r="AL23" s="515">
        <v>774</v>
      </c>
      <c r="AM23" s="171">
        <v>11951</v>
      </c>
      <c r="AN23" s="515">
        <v>24</v>
      </c>
      <c r="AO23" s="171">
        <v>611</v>
      </c>
      <c r="AP23" s="515">
        <v>611</v>
      </c>
      <c r="AQ23" s="171">
        <v>13914</v>
      </c>
      <c r="AR23" s="515">
        <v>195</v>
      </c>
      <c r="AS23" s="171">
        <v>4237.1000000000004</v>
      </c>
      <c r="AT23" s="187">
        <v>353</v>
      </c>
      <c r="AU23" s="174">
        <v>16809</v>
      </c>
      <c r="AV23" s="187">
        <v>3175</v>
      </c>
      <c r="AW23" s="174">
        <v>66510.100000000006</v>
      </c>
      <c r="AX23" s="515">
        <v>485</v>
      </c>
      <c r="AY23" s="171">
        <v>41308</v>
      </c>
      <c r="AZ23" s="515">
        <v>601</v>
      </c>
      <c r="BA23" s="171">
        <v>41802.5</v>
      </c>
      <c r="BB23" s="515">
        <v>176</v>
      </c>
      <c r="BC23" s="171">
        <v>24946</v>
      </c>
      <c r="BD23" s="516">
        <v>141</v>
      </c>
      <c r="BE23" s="177">
        <v>70030</v>
      </c>
      <c r="BF23" s="516">
        <v>193</v>
      </c>
      <c r="BG23" s="177">
        <v>81033.33</v>
      </c>
      <c r="BH23" s="189">
        <v>591</v>
      </c>
      <c r="BI23" s="180">
        <v>250940</v>
      </c>
      <c r="BJ23" s="191">
        <v>445</v>
      </c>
      <c r="BK23" s="177">
        <v>148927</v>
      </c>
      <c r="BL23" s="191">
        <v>566</v>
      </c>
      <c r="BM23" s="180">
        <v>306066.40000000002</v>
      </c>
      <c r="BN23" s="188">
        <v>724</v>
      </c>
      <c r="BO23" s="177">
        <v>133977.17000000001</v>
      </c>
      <c r="BP23" s="194">
        <v>781</v>
      </c>
      <c r="BQ23" s="181">
        <v>130089.95000000001</v>
      </c>
      <c r="BR23" s="194">
        <v>956</v>
      </c>
      <c r="BS23" s="181">
        <v>93944.239999999991</v>
      </c>
      <c r="BT23" s="194">
        <v>1006</v>
      </c>
      <c r="BU23" s="181">
        <v>139300.48000000001</v>
      </c>
      <c r="BV23" s="194">
        <v>1793</v>
      </c>
      <c r="BW23" s="181">
        <v>215173.41999999998</v>
      </c>
      <c r="BX23" s="194">
        <v>1042</v>
      </c>
      <c r="BY23" s="256">
        <v>131928.9</v>
      </c>
      <c r="BZ23" s="194">
        <v>357</v>
      </c>
      <c r="CA23" s="181">
        <v>44778.400000000001</v>
      </c>
      <c r="CB23" s="194">
        <v>538</v>
      </c>
      <c r="CC23" s="181">
        <v>76118.22</v>
      </c>
      <c r="CD23" s="194">
        <v>951</v>
      </c>
      <c r="CE23" s="181">
        <v>128865.3</v>
      </c>
      <c r="CF23" s="194">
        <v>2091</v>
      </c>
      <c r="CG23" s="181">
        <v>329644.88099999999</v>
      </c>
      <c r="CH23" s="194">
        <v>2087</v>
      </c>
      <c r="CI23" s="181">
        <v>281452.64</v>
      </c>
      <c r="CJ23" s="194">
        <v>2978</v>
      </c>
      <c r="CK23" s="181">
        <v>532291</v>
      </c>
    </row>
    <row r="24" spans="1:89" ht="18" customHeight="1">
      <c r="A24" s="334" t="s">
        <v>49</v>
      </c>
      <c r="B24" s="515">
        <v>82</v>
      </c>
      <c r="C24" s="171">
        <v>2114.6</v>
      </c>
      <c r="D24" s="515">
        <v>68</v>
      </c>
      <c r="E24" s="171">
        <v>3351.6</v>
      </c>
      <c r="F24" s="515">
        <v>40</v>
      </c>
      <c r="G24" s="171">
        <v>2570.6999999999998</v>
      </c>
      <c r="H24" s="515">
        <v>88</v>
      </c>
      <c r="I24" s="174">
        <v>644.1</v>
      </c>
      <c r="J24" s="187">
        <v>110</v>
      </c>
      <c r="K24" s="171">
        <v>865</v>
      </c>
      <c r="L24" s="187">
        <v>163</v>
      </c>
      <c r="M24" s="171">
        <v>1035.0999999999999</v>
      </c>
      <c r="N24" s="515">
        <v>295</v>
      </c>
      <c r="O24" s="171">
        <v>3659.5</v>
      </c>
      <c r="P24" s="187">
        <v>778</v>
      </c>
      <c r="Q24" s="175">
        <v>6614.8</v>
      </c>
      <c r="R24" s="515">
        <v>2510</v>
      </c>
      <c r="S24" s="171">
        <v>8393.6</v>
      </c>
      <c r="T24" s="515">
        <v>1323</v>
      </c>
      <c r="U24" s="174">
        <v>4292.8</v>
      </c>
      <c r="V24" s="187">
        <v>990</v>
      </c>
      <c r="W24" s="171">
        <v>2908.1</v>
      </c>
      <c r="X24" s="187">
        <v>1153</v>
      </c>
      <c r="Y24" s="171">
        <v>3424.2</v>
      </c>
      <c r="Z24" s="515">
        <v>575</v>
      </c>
      <c r="AA24" s="171">
        <v>3595.5</v>
      </c>
      <c r="AB24" s="515">
        <v>782</v>
      </c>
      <c r="AC24" s="171">
        <v>5090.7</v>
      </c>
      <c r="AD24" s="515">
        <v>588</v>
      </c>
      <c r="AE24" s="171">
        <v>4482.5</v>
      </c>
      <c r="AF24" s="515">
        <v>579</v>
      </c>
      <c r="AG24" s="174">
        <v>8739</v>
      </c>
      <c r="AH24" s="187">
        <v>530</v>
      </c>
      <c r="AI24" s="171">
        <v>7415</v>
      </c>
      <c r="AJ24" s="187">
        <v>451</v>
      </c>
      <c r="AK24" s="171">
        <v>6020</v>
      </c>
      <c r="AL24" s="515">
        <v>744</v>
      </c>
      <c r="AM24" s="171">
        <v>9617</v>
      </c>
      <c r="AN24" s="515">
        <v>533</v>
      </c>
      <c r="AO24" s="171">
        <v>6053.5</v>
      </c>
      <c r="AP24" s="515">
        <v>1060</v>
      </c>
      <c r="AQ24" s="171">
        <v>16016.5</v>
      </c>
      <c r="AR24" s="515">
        <v>806</v>
      </c>
      <c r="AS24" s="171">
        <v>20302</v>
      </c>
      <c r="AT24" s="187">
        <v>1202</v>
      </c>
      <c r="AU24" s="174">
        <v>30750</v>
      </c>
      <c r="AV24" s="187">
        <v>853</v>
      </c>
      <c r="AW24" s="174">
        <v>70820</v>
      </c>
      <c r="AX24" s="515">
        <v>1000</v>
      </c>
      <c r="AY24" s="171">
        <v>56340</v>
      </c>
      <c r="AZ24" s="515">
        <v>1533</v>
      </c>
      <c r="BA24" s="171">
        <v>62307</v>
      </c>
      <c r="BB24" s="515">
        <v>5451</v>
      </c>
      <c r="BC24" s="171">
        <v>292397</v>
      </c>
      <c r="BD24" s="516">
        <v>1183</v>
      </c>
      <c r="BE24" s="177">
        <v>72047</v>
      </c>
      <c r="BF24" s="516">
        <v>0</v>
      </c>
      <c r="BG24" s="177">
        <v>0</v>
      </c>
      <c r="BH24" s="189">
        <v>1122</v>
      </c>
      <c r="BI24" s="180">
        <v>125205</v>
      </c>
      <c r="BJ24" s="188">
        <v>2549</v>
      </c>
      <c r="BK24" s="177">
        <v>225118.48699999999</v>
      </c>
      <c r="BL24" s="188">
        <v>3222</v>
      </c>
      <c r="BM24" s="180">
        <v>376844</v>
      </c>
      <c r="BN24" s="188">
        <v>3276</v>
      </c>
      <c r="BO24" s="177">
        <v>467695</v>
      </c>
      <c r="BP24" s="194">
        <v>2393</v>
      </c>
      <c r="BQ24" s="181">
        <v>372025</v>
      </c>
      <c r="BR24" s="194">
        <v>1769</v>
      </c>
      <c r="BS24" s="181">
        <v>260385</v>
      </c>
      <c r="BT24" s="194">
        <v>497</v>
      </c>
      <c r="BU24" s="181">
        <v>68744.42</v>
      </c>
      <c r="BV24" s="194">
        <v>650</v>
      </c>
      <c r="BW24" s="181">
        <v>37864.5</v>
      </c>
      <c r="BX24" s="194">
        <v>644</v>
      </c>
      <c r="BY24" s="256">
        <v>55445</v>
      </c>
      <c r="BZ24" s="194">
        <v>529</v>
      </c>
      <c r="CA24" s="181">
        <v>44433</v>
      </c>
      <c r="CB24" s="194">
        <v>571</v>
      </c>
      <c r="CC24" s="181">
        <v>53406</v>
      </c>
      <c r="CD24" s="194">
        <v>330</v>
      </c>
      <c r="CE24" s="181">
        <v>32123</v>
      </c>
      <c r="CF24" s="194">
        <v>511</v>
      </c>
      <c r="CG24" s="181">
        <v>85305</v>
      </c>
      <c r="CH24" s="194">
        <v>657</v>
      </c>
      <c r="CI24" s="181">
        <v>102105.675</v>
      </c>
      <c r="CJ24" s="194">
        <v>750</v>
      </c>
      <c r="CK24" s="181">
        <v>153608</v>
      </c>
    </row>
    <row r="25" spans="1:89" ht="18" customHeight="1">
      <c r="A25" s="334" t="s">
        <v>50</v>
      </c>
      <c r="B25" s="183">
        <v>0</v>
      </c>
      <c r="C25" s="171">
        <v>0</v>
      </c>
      <c r="D25" s="183">
        <v>0</v>
      </c>
      <c r="E25" s="171">
        <v>0</v>
      </c>
      <c r="F25" s="183">
        <v>0</v>
      </c>
      <c r="G25" s="171">
        <v>0</v>
      </c>
      <c r="H25" s="183">
        <v>0</v>
      </c>
      <c r="I25" s="174">
        <v>0</v>
      </c>
      <c r="J25" s="186">
        <v>0</v>
      </c>
      <c r="K25" s="171">
        <v>0</v>
      </c>
      <c r="L25" s="186">
        <v>0</v>
      </c>
      <c r="M25" s="171">
        <v>0</v>
      </c>
      <c r="N25" s="183">
        <v>0</v>
      </c>
      <c r="O25" s="171">
        <v>0</v>
      </c>
      <c r="P25" s="186">
        <v>0</v>
      </c>
      <c r="Q25" s="175">
        <v>0</v>
      </c>
      <c r="R25" s="183">
        <v>0</v>
      </c>
      <c r="S25" s="171">
        <v>0</v>
      </c>
      <c r="T25" s="515">
        <v>1404</v>
      </c>
      <c r="U25" s="174">
        <v>5921.1</v>
      </c>
      <c r="V25" s="187">
        <v>1412</v>
      </c>
      <c r="W25" s="171">
        <v>6050.9</v>
      </c>
      <c r="X25" s="187">
        <v>2336</v>
      </c>
      <c r="Y25" s="171">
        <v>10871</v>
      </c>
      <c r="Z25" s="515">
        <v>1320</v>
      </c>
      <c r="AA25" s="171">
        <v>8468.2000000000007</v>
      </c>
      <c r="AB25" s="515">
        <v>1708</v>
      </c>
      <c r="AC25" s="171">
        <v>9887.2000000000007</v>
      </c>
      <c r="AD25" s="515">
        <v>1943</v>
      </c>
      <c r="AE25" s="171">
        <v>19112.5</v>
      </c>
      <c r="AF25" s="515">
        <v>2005</v>
      </c>
      <c r="AG25" s="174">
        <v>26606.1</v>
      </c>
      <c r="AH25" s="187">
        <v>1229</v>
      </c>
      <c r="AI25" s="171">
        <v>28073</v>
      </c>
      <c r="AJ25" s="187">
        <v>1630</v>
      </c>
      <c r="AK25" s="171">
        <v>35746</v>
      </c>
      <c r="AL25" s="515">
        <v>1398</v>
      </c>
      <c r="AM25" s="171">
        <v>48767</v>
      </c>
      <c r="AN25" s="515">
        <v>1191</v>
      </c>
      <c r="AO25" s="171">
        <v>20710.400000000001</v>
      </c>
      <c r="AP25" s="515">
        <v>1285</v>
      </c>
      <c r="AQ25" s="171">
        <v>34771.5</v>
      </c>
      <c r="AR25" s="515">
        <v>1214</v>
      </c>
      <c r="AS25" s="171">
        <v>49800.2</v>
      </c>
      <c r="AT25" s="187">
        <v>2207</v>
      </c>
      <c r="AU25" s="174">
        <v>94565</v>
      </c>
      <c r="AV25" s="187">
        <v>1568</v>
      </c>
      <c r="AW25" s="174">
        <v>40633.699999999997</v>
      </c>
      <c r="AX25" s="515">
        <v>5419</v>
      </c>
      <c r="AY25" s="171">
        <v>177334.2</v>
      </c>
      <c r="AZ25" s="515">
        <v>2722</v>
      </c>
      <c r="BA25" s="171">
        <v>124009.15</v>
      </c>
      <c r="BB25" s="515">
        <v>1557</v>
      </c>
      <c r="BC25" s="171">
        <v>83967</v>
      </c>
      <c r="BD25" s="516">
        <v>3441</v>
      </c>
      <c r="BE25" s="177">
        <v>196206.5</v>
      </c>
      <c r="BF25" s="516">
        <v>2730</v>
      </c>
      <c r="BG25" s="177">
        <v>176420.5</v>
      </c>
      <c r="BH25" s="189">
        <v>7184</v>
      </c>
      <c r="BI25" s="180">
        <v>667211.39996000007</v>
      </c>
      <c r="BJ25" s="191">
        <v>7933</v>
      </c>
      <c r="BK25" s="177">
        <v>855015.5</v>
      </c>
      <c r="BL25" s="191">
        <v>6147</v>
      </c>
      <c r="BM25" s="180">
        <v>821372</v>
      </c>
      <c r="BN25" s="188">
        <v>5467</v>
      </c>
      <c r="BO25" s="177">
        <v>670766</v>
      </c>
      <c r="BP25" s="194">
        <v>1716</v>
      </c>
      <c r="BQ25" s="181">
        <v>307163</v>
      </c>
      <c r="BR25" s="194">
        <v>2944</v>
      </c>
      <c r="BS25" s="181">
        <v>508592</v>
      </c>
      <c r="BT25" s="194">
        <v>1527</v>
      </c>
      <c r="BU25" s="181">
        <v>175674</v>
      </c>
      <c r="BV25" s="194">
        <v>1377</v>
      </c>
      <c r="BW25" s="181">
        <v>176548.99</v>
      </c>
      <c r="BX25" s="194">
        <v>604</v>
      </c>
      <c r="BY25" s="256">
        <v>26194.73</v>
      </c>
      <c r="BZ25" s="194">
        <v>1392</v>
      </c>
      <c r="CA25" s="181">
        <v>91900</v>
      </c>
      <c r="CB25" s="194">
        <v>348</v>
      </c>
      <c r="CC25" s="181">
        <v>33296</v>
      </c>
      <c r="CD25" s="194">
        <v>1431</v>
      </c>
      <c r="CE25" s="181">
        <v>181993.5</v>
      </c>
      <c r="CF25" s="194">
        <v>1202</v>
      </c>
      <c r="CG25" s="181">
        <v>166796.43</v>
      </c>
      <c r="CH25" s="194">
        <v>924</v>
      </c>
      <c r="CI25" s="181">
        <v>175136</v>
      </c>
      <c r="CJ25" s="194">
        <v>920</v>
      </c>
      <c r="CK25" s="181">
        <v>147040</v>
      </c>
    </row>
    <row r="26" spans="1:89" ht="18" customHeight="1">
      <c r="A26" s="334" t="s">
        <v>51</v>
      </c>
      <c r="B26" s="183">
        <v>0</v>
      </c>
      <c r="C26" s="171">
        <v>0</v>
      </c>
      <c r="D26" s="183">
        <v>0</v>
      </c>
      <c r="E26" s="171">
        <v>0</v>
      </c>
      <c r="F26" s="183">
        <v>0</v>
      </c>
      <c r="G26" s="171">
        <v>0</v>
      </c>
      <c r="H26" s="183">
        <v>0</v>
      </c>
      <c r="I26" s="174">
        <v>0</v>
      </c>
      <c r="J26" s="186">
        <v>0</v>
      </c>
      <c r="K26" s="171">
        <v>0</v>
      </c>
      <c r="L26" s="186">
        <v>0</v>
      </c>
      <c r="M26" s="171">
        <v>0</v>
      </c>
      <c r="N26" s="183">
        <v>0</v>
      </c>
      <c r="O26" s="171">
        <v>0</v>
      </c>
      <c r="P26" s="186">
        <v>0</v>
      </c>
      <c r="Q26" s="175">
        <v>0</v>
      </c>
      <c r="R26" s="183">
        <v>0</v>
      </c>
      <c r="S26" s="171">
        <v>0</v>
      </c>
      <c r="T26" s="183">
        <v>0</v>
      </c>
      <c r="U26" s="174">
        <v>0</v>
      </c>
      <c r="V26" s="186">
        <v>0</v>
      </c>
      <c r="W26" s="171">
        <v>0</v>
      </c>
      <c r="X26" s="187">
        <v>634</v>
      </c>
      <c r="Y26" s="171">
        <v>1635</v>
      </c>
      <c r="Z26" s="515">
        <v>543</v>
      </c>
      <c r="AA26" s="171">
        <v>2266</v>
      </c>
      <c r="AB26" s="515">
        <v>970</v>
      </c>
      <c r="AC26" s="171">
        <v>3197</v>
      </c>
      <c r="AD26" s="515">
        <v>643</v>
      </c>
      <c r="AE26" s="171">
        <v>3833.5</v>
      </c>
      <c r="AF26" s="515">
        <v>855</v>
      </c>
      <c r="AG26" s="174">
        <v>8931.5</v>
      </c>
      <c r="AH26" s="187">
        <v>865</v>
      </c>
      <c r="AI26" s="171">
        <v>9433.5</v>
      </c>
      <c r="AJ26" s="187">
        <v>541</v>
      </c>
      <c r="AK26" s="171">
        <v>5382</v>
      </c>
      <c r="AL26" s="515">
        <v>789</v>
      </c>
      <c r="AM26" s="171">
        <v>6717.5</v>
      </c>
      <c r="AN26" s="515">
        <v>722</v>
      </c>
      <c r="AO26" s="171">
        <v>6353.5</v>
      </c>
      <c r="AP26" s="515">
        <v>547</v>
      </c>
      <c r="AQ26" s="171">
        <v>7631</v>
      </c>
      <c r="AR26" s="515">
        <v>862</v>
      </c>
      <c r="AS26" s="171">
        <v>23160</v>
      </c>
      <c r="AT26" s="187">
        <v>386</v>
      </c>
      <c r="AU26" s="174">
        <v>14478.3</v>
      </c>
      <c r="AV26" s="187">
        <v>1121</v>
      </c>
      <c r="AW26" s="174">
        <v>30919</v>
      </c>
      <c r="AX26" s="515">
        <v>1644</v>
      </c>
      <c r="AY26" s="171">
        <v>52850</v>
      </c>
      <c r="AZ26" s="515">
        <v>2226</v>
      </c>
      <c r="BA26" s="171">
        <v>93634.25</v>
      </c>
      <c r="BB26" s="515">
        <v>2693</v>
      </c>
      <c r="BC26" s="171">
        <v>136210</v>
      </c>
      <c r="BD26" s="516">
        <v>1302</v>
      </c>
      <c r="BE26" s="177">
        <v>79590.210000000006</v>
      </c>
      <c r="BF26" s="516">
        <v>0</v>
      </c>
      <c r="BG26" s="177">
        <v>0</v>
      </c>
      <c r="BH26" s="189">
        <v>6877</v>
      </c>
      <c r="BI26" s="180">
        <v>182860</v>
      </c>
      <c r="BJ26" s="188">
        <v>7173</v>
      </c>
      <c r="BK26" s="177">
        <v>566285</v>
      </c>
      <c r="BL26" s="188">
        <v>6427</v>
      </c>
      <c r="BM26" s="180">
        <v>561340</v>
      </c>
      <c r="BN26" s="188">
        <v>1063</v>
      </c>
      <c r="BO26" s="177">
        <v>141133</v>
      </c>
      <c r="BP26" s="194">
        <v>2231</v>
      </c>
      <c r="BQ26" s="181">
        <v>277530</v>
      </c>
      <c r="BR26" s="194">
        <v>5872</v>
      </c>
      <c r="BS26" s="181">
        <v>639124</v>
      </c>
      <c r="BT26" s="194">
        <v>4372</v>
      </c>
      <c r="BU26" s="181">
        <v>583188</v>
      </c>
      <c r="BV26" s="194">
        <v>1227</v>
      </c>
      <c r="BW26" s="181">
        <v>250162</v>
      </c>
      <c r="BX26" s="194">
        <v>522</v>
      </c>
      <c r="BY26" s="256">
        <v>246200</v>
      </c>
      <c r="BZ26" s="194">
        <v>743</v>
      </c>
      <c r="CA26" s="181">
        <v>105079</v>
      </c>
      <c r="CB26" s="194">
        <v>410</v>
      </c>
      <c r="CC26" s="181">
        <v>50280</v>
      </c>
      <c r="CD26" s="194">
        <v>204</v>
      </c>
      <c r="CE26" s="181">
        <v>21210</v>
      </c>
      <c r="CF26" s="194">
        <v>491</v>
      </c>
      <c r="CG26" s="181">
        <v>69900</v>
      </c>
      <c r="CH26" s="194">
        <v>283</v>
      </c>
      <c r="CI26" s="181">
        <v>49950</v>
      </c>
      <c r="CJ26" s="194">
        <v>297</v>
      </c>
      <c r="CK26" s="181">
        <v>51980</v>
      </c>
    </row>
    <row r="27" spans="1:89" ht="18" customHeight="1">
      <c r="A27" s="334" t="s">
        <v>52</v>
      </c>
      <c r="B27" s="183">
        <v>0</v>
      </c>
      <c r="C27" s="171">
        <v>0</v>
      </c>
      <c r="D27" s="183">
        <v>0</v>
      </c>
      <c r="E27" s="171">
        <v>0</v>
      </c>
      <c r="F27" s="183">
        <v>0</v>
      </c>
      <c r="G27" s="171">
        <v>0</v>
      </c>
      <c r="H27" s="183">
        <v>0</v>
      </c>
      <c r="I27" s="174">
        <v>0</v>
      </c>
      <c r="J27" s="186">
        <v>0</v>
      </c>
      <c r="K27" s="171">
        <v>0</v>
      </c>
      <c r="L27" s="186">
        <v>0</v>
      </c>
      <c r="M27" s="171">
        <v>0</v>
      </c>
      <c r="N27" s="183">
        <v>0</v>
      </c>
      <c r="O27" s="171">
        <v>0</v>
      </c>
      <c r="P27" s="186">
        <v>0</v>
      </c>
      <c r="Q27" s="175">
        <v>0</v>
      </c>
      <c r="R27" s="183">
        <v>0</v>
      </c>
      <c r="S27" s="171">
        <v>0</v>
      </c>
      <c r="T27" s="183">
        <v>0</v>
      </c>
      <c r="U27" s="174">
        <v>0</v>
      </c>
      <c r="V27" s="186">
        <v>0</v>
      </c>
      <c r="W27" s="171">
        <v>0</v>
      </c>
      <c r="X27" s="187">
        <v>445</v>
      </c>
      <c r="Y27" s="171">
        <v>1689</v>
      </c>
      <c r="Z27" s="515">
        <v>456</v>
      </c>
      <c r="AA27" s="171">
        <v>2106.9</v>
      </c>
      <c r="AB27" s="515">
        <v>305</v>
      </c>
      <c r="AC27" s="171">
        <v>1874</v>
      </c>
      <c r="AD27" s="515">
        <v>389</v>
      </c>
      <c r="AE27" s="171">
        <v>2274.1</v>
      </c>
      <c r="AF27" s="515">
        <v>460</v>
      </c>
      <c r="AG27" s="174">
        <v>5515.5</v>
      </c>
      <c r="AH27" s="187">
        <v>681</v>
      </c>
      <c r="AI27" s="171">
        <v>6498</v>
      </c>
      <c r="AJ27" s="187">
        <v>666</v>
      </c>
      <c r="AK27" s="171">
        <v>7702</v>
      </c>
      <c r="AL27" s="515">
        <v>397</v>
      </c>
      <c r="AM27" s="171">
        <v>8468</v>
      </c>
      <c r="AN27" s="515">
        <v>788</v>
      </c>
      <c r="AO27" s="171">
        <v>7667.4</v>
      </c>
      <c r="AP27" s="515">
        <v>961</v>
      </c>
      <c r="AQ27" s="171">
        <v>20703.599999999999</v>
      </c>
      <c r="AR27" s="515">
        <v>798</v>
      </c>
      <c r="AS27" s="171">
        <v>32918.99</v>
      </c>
      <c r="AT27" s="187">
        <v>754</v>
      </c>
      <c r="AU27" s="174">
        <v>39710.5</v>
      </c>
      <c r="AV27" s="187">
        <v>136</v>
      </c>
      <c r="AW27" s="174">
        <v>10533</v>
      </c>
      <c r="AX27" s="515">
        <v>855</v>
      </c>
      <c r="AY27" s="171">
        <v>35169.5</v>
      </c>
      <c r="AZ27" s="515">
        <v>215</v>
      </c>
      <c r="BA27" s="171">
        <v>22990</v>
      </c>
      <c r="BB27" s="515">
        <v>1296</v>
      </c>
      <c r="BC27" s="171">
        <v>134065.60499999998</v>
      </c>
      <c r="BD27" s="516">
        <v>1426</v>
      </c>
      <c r="BE27" s="177">
        <v>157575</v>
      </c>
      <c r="BF27" s="516">
        <v>203</v>
      </c>
      <c r="BG27" s="177">
        <v>32851</v>
      </c>
      <c r="BH27" s="189">
        <v>390</v>
      </c>
      <c r="BI27" s="180">
        <v>70310</v>
      </c>
      <c r="BJ27" s="191">
        <v>726</v>
      </c>
      <c r="BK27" s="177">
        <v>204125.00999999998</v>
      </c>
      <c r="BL27" s="191">
        <v>829</v>
      </c>
      <c r="BM27" s="180">
        <v>252325</v>
      </c>
      <c r="BN27" s="188">
        <v>613</v>
      </c>
      <c r="BO27" s="177">
        <v>165179</v>
      </c>
      <c r="BP27" s="194">
        <v>360</v>
      </c>
      <c r="BQ27" s="181">
        <v>120733</v>
      </c>
      <c r="BR27" s="194">
        <v>360</v>
      </c>
      <c r="BS27" s="181">
        <v>108500</v>
      </c>
      <c r="BT27" s="194">
        <v>1270</v>
      </c>
      <c r="BU27" s="181">
        <v>580675</v>
      </c>
      <c r="BV27" s="194">
        <v>247</v>
      </c>
      <c r="BW27" s="181">
        <v>79315</v>
      </c>
      <c r="BX27" s="194">
        <v>190</v>
      </c>
      <c r="BY27" s="256">
        <v>25920</v>
      </c>
      <c r="BZ27" s="194">
        <v>195</v>
      </c>
      <c r="CA27" s="181">
        <v>32010</v>
      </c>
      <c r="CB27" s="194">
        <v>115</v>
      </c>
      <c r="CC27" s="181">
        <v>22020</v>
      </c>
      <c r="CD27" s="194">
        <v>98</v>
      </c>
      <c r="CE27" s="181">
        <v>20970</v>
      </c>
      <c r="CF27" s="194">
        <v>86</v>
      </c>
      <c r="CG27" s="181">
        <v>23750</v>
      </c>
      <c r="CH27" s="194">
        <v>278</v>
      </c>
      <c r="CI27" s="181">
        <v>58550</v>
      </c>
      <c r="CJ27" s="194">
        <v>175</v>
      </c>
      <c r="CK27" s="181">
        <v>62750</v>
      </c>
    </row>
    <row r="28" spans="1:89" ht="18" customHeight="1">
      <c r="A28" s="334" t="s">
        <v>53</v>
      </c>
      <c r="B28" s="515">
        <v>38</v>
      </c>
      <c r="C28" s="171">
        <v>1039.9000000000001</v>
      </c>
      <c r="D28" s="515">
        <v>44</v>
      </c>
      <c r="E28" s="171">
        <v>479.9</v>
      </c>
      <c r="F28" s="515">
        <v>25</v>
      </c>
      <c r="G28" s="171">
        <v>498.4</v>
      </c>
      <c r="H28" s="515">
        <v>36</v>
      </c>
      <c r="I28" s="174">
        <v>655.4</v>
      </c>
      <c r="J28" s="187">
        <v>72</v>
      </c>
      <c r="K28" s="171">
        <v>2250.6999999999998</v>
      </c>
      <c r="L28" s="187">
        <v>180</v>
      </c>
      <c r="M28" s="171">
        <v>950.3</v>
      </c>
      <c r="N28" s="515">
        <v>919</v>
      </c>
      <c r="O28" s="171">
        <v>5890.4</v>
      </c>
      <c r="P28" s="187">
        <v>1252</v>
      </c>
      <c r="Q28" s="175">
        <v>6394.1</v>
      </c>
      <c r="R28" s="515">
        <v>1387</v>
      </c>
      <c r="S28" s="171">
        <v>5621.2</v>
      </c>
      <c r="T28" s="515">
        <v>965</v>
      </c>
      <c r="U28" s="174">
        <v>2454.1999999999998</v>
      </c>
      <c r="V28" s="187">
        <v>631</v>
      </c>
      <c r="W28" s="171">
        <v>2370.6</v>
      </c>
      <c r="X28" s="187">
        <v>386</v>
      </c>
      <c r="Y28" s="171">
        <v>1245.2</v>
      </c>
      <c r="Z28" s="515">
        <v>456</v>
      </c>
      <c r="AA28" s="171">
        <v>1610</v>
      </c>
      <c r="AB28" s="515">
        <v>568</v>
      </c>
      <c r="AC28" s="171">
        <v>2310.9</v>
      </c>
      <c r="AD28" s="515">
        <v>581</v>
      </c>
      <c r="AE28" s="171">
        <v>3502</v>
      </c>
      <c r="AF28" s="515">
        <v>672</v>
      </c>
      <c r="AG28" s="174">
        <v>6682.9</v>
      </c>
      <c r="AH28" s="187">
        <v>656</v>
      </c>
      <c r="AI28" s="171">
        <v>6574.7</v>
      </c>
      <c r="AJ28" s="187">
        <v>469</v>
      </c>
      <c r="AK28" s="171">
        <v>5007</v>
      </c>
      <c r="AL28" s="515">
        <v>248</v>
      </c>
      <c r="AM28" s="171">
        <v>4396</v>
      </c>
      <c r="AN28" s="515">
        <v>387</v>
      </c>
      <c r="AO28" s="171">
        <v>3700.2</v>
      </c>
      <c r="AP28" s="515">
        <v>913</v>
      </c>
      <c r="AQ28" s="171">
        <v>18732.599999999999</v>
      </c>
      <c r="AR28" s="515">
        <v>2177</v>
      </c>
      <c r="AS28" s="171">
        <v>48949</v>
      </c>
      <c r="AT28" s="187">
        <v>1511</v>
      </c>
      <c r="AU28" s="174">
        <v>52421.3</v>
      </c>
      <c r="AV28" s="187">
        <v>2230</v>
      </c>
      <c r="AW28" s="174">
        <v>90132.1</v>
      </c>
      <c r="AX28" s="515">
        <v>2128</v>
      </c>
      <c r="AY28" s="171">
        <v>89224.4</v>
      </c>
      <c r="AZ28" s="515">
        <v>2453</v>
      </c>
      <c r="BA28" s="171">
        <v>137968</v>
      </c>
      <c r="BB28" s="515">
        <v>4267</v>
      </c>
      <c r="BC28" s="171">
        <v>301935.59999999998</v>
      </c>
      <c r="BD28" s="516">
        <v>4367</v>
      </c>
      <c r="BE28" s="177">
        <v>331462.82699999999</v>
      </c>
      <c r="BF28" s="516">
        <v>2763</v>
      </c>
      <c r="BG28" s="177">
        <v>252010</v>
      </c>
      <c r="BH28" s="189">
        <v>1149</v>
      </c>
      <c r="BI28" s="180">
        <v>163883</v>
      </c>
      <c r="BJ28" s="191">
        <v>2066</v>
      </c>
      <c r="BK28" s="177">
        <v>268700</v>
      </c>
      <c r="BL28" s="191">
        <v>1568</v>
      </c>
      <c r="BM28" s="180">
        <v>155819</v>
      </c>
      <c r="BN28" s="188">
        <v>812</v>
      </c>
      <c r="BO28" s="177">
        <v>150344</v>
      </c>
      <c r="BP28" s="194">
        <v>3273</v>
      </c>
      <c r="BQ28" s="181">
        <v>319883</v>
      </c>
      <c r="BR28" s="194">
        <v>2367</v>
      </c>
      <c r="BS28" s="181">
        <v>260014</v>
      </c>
      <c r="BT28" s="194">
        <v>4142</v>
      </c>
      <c r="BU28" s="181">
        <v>359903.8</v>
      </c>
      <c r="BV28" s="194">
        <v>2078</v>
      </c>
      <c r="BW28" s="181">
        <v>188645</v>
      </c>
      <c r="BX28" s="194">
        <v>1906</v>
      </c>
      <c r="BY28" s="256">
        <v>199113.2</v>
      </c>
      <c r="BZ28" s="194">
        <v>2008</v>
      </c>
      <c r="CA28" s="181">
        <v>315510</v>
      </c>
      <c r="CB28" s="194">
        <v>740</v>
      </c>
      <c r="CC28" s="181">
        <v>130035</v>
      </c>
      <c r="CD28" s="194">
        <v>395</v>
      </c>
      <c r="CE28" s="181">
        <v>90690</v>
      </c>
      <c r="CF28" s="194">
        <v>395</v>
      </c>
      <c r="CG28" s="181">
        <v>97970</v>
      </c>
      <c r="CH28" s="194">
        <v>379</v>
      </c>
      <c r="CI28" s="181">
        <v>116920</v>
      </c>
      <c r="CJ28" s="194">
        <v>331</v>
      </c>
      <c r="CK28" s="181">
        <v>95930</v>
      </c>
    </row>
    <row r="29" spans="1:89" ht="18" customHeight="1">
      <c r="A29" s="334" t="s">
        <v>54</v>
      </c>
      <c r="B29" s="515">
        <v>22</v>
      </c>
      <c r="C29" s="171">
        <v>4007</v>
      </c>
      <c r="D29" s="515">
        <v>14</v>
      </c>
      <c r="E29" s="171">
        <v>3996</v>
      </c>
      <c r="F29" s="515">
        <v>39</v>
      </c>
      <c r="G29" s="171">
        <v>5521.4</v>
      </c>
      <c r="H29" s="515">
        <v>38</v>
      </c>
      <c r="I29" s="174">
        <v>2827.2</v>
      </c>
      <c r="J29" s="187">
        <v>34</v>
      </c>
      <c r="K29" s="171">
        <v>4914.7</v>
      </c>
      <c r="L29" s="187">
        <v>39</v>
      </c>
      <c r="M29" s="171">
        <v>10303.9</v>
      </c>
      <c r="N29" s="515">
        <v>407</v>
      </c>
      <c r="O29" s="171">
        <v>6170.5</v>
      </c>
      <c r="P29" s="187">
        <v>460</v>
      </c>
      <c r="Q29" s="175">
        <v>3980.5</v>
      </c>
      <c r="R29" s="515">
        <v>497</v>
      </c>
      <c r="S29" s="171">
        <v>1942.6</v>
      </c>
      <c r="T29" s="515">
        <v>125</v>
      </c>
      <c r="U29" s="174">
        <v>1747.2</v>
      </c>
      <c r="V29" s="187">
        <v>90</v>
      </c>
      <c r="W29" s="171">
        <v>922</v>
      </c>
      <c r="X29" s="187">
        <v>69</v>
      </c>
      <c r="Y29" s="171">
        <v>1195.8</v>
      </c>
      <c r="Z29" s="515">
        <v>49</v>
      </c>
      <c r="AA29" s="171">
        <v>292.5</v>
      </c>
      <c r="AB29" s="515">
        <v>40</v>
      </c>
      <c r="AC29" s="171">
        <v>402.5</v>
      </c>
      <c r="AD29" s="515">
        <v>16</v>
      </c>
      <c r="AE29" s="171">
        <v>1665</v>
      </c>
      <c r="AF29" s="515">
        <v>117</v>
      </c>
      <c r="AG29" s="174">
        <v>18925</v>
      </c>
      <c r="AH29" s="187">
        <v>463</v>
      </c>
      <c r="AI29" s="171">
        <v>7103.2</v>
      </c>
      <c r="AJ29" s="187">
        <v>455</v>
      </c>
      <c r="AK29" s="171">
        <v>5860</v>
      </c>
      <c r="AL29" s="515">
        <v>519</v>
      </c>
      <c r="AM29" s="171">
        <v>13517</v>
      </c>
      <c r="AN29" s="515">
        <v>327</v>
      </c>
      <c r="AO29" s="171">
        <v>7893.8</v>
      </c>
      <c r="AP29" s="515">
        <v>796</v>
      </c>
      <c r="AQ29" s="171">
        <v>25385</v>
      </c>
      <c r="AR29" s="515">
        <v>534</v>
      </c>
      <c r="AS29" s="171">
        <v>32309</v>
      </c>
      <c r="AT29" s="187">
        <v>432</v>
      </c>
      <c r="AU29" s="174">
        <v>25145</v>
      </c>
      <c r="AV29" s="187">
        <v>787</v>
      </c>
      <c r="AW29" s="174">
        <v>70305</v>
      </c>
      <c r="AX29" s="515">
        <v>478</v>
      </c>
      <c r="AY29" s="171">
        <v>60519</v>
      </c>
      <c r="AZ29" s="515">
        <v>478</v>
      </c>
      <c r="BA29" s="171">
        <v>53634.5</v>
      </c>
      <c r="BB29" s="515">
        <v>585</v>
      </c>
      <c r="BC29" s="171">
        <v>85506</v>
      </c>
      <c r="BD29" s="516">
        <v>595</v>
      </c>
      <c r="BE29" s="177">
        <v>116526</v>
      </c>
      <c r="BF29" s="516">
        <v>1353</v>
      </c>
      <c r="BG29" s="177">
        <v>246850</v>
      </c>
      <c r="BH29" s="189">
        <v>829</v>
      </c>
      <c r="BI29" s="180">
        <v>200511</v>
      </c>
      <c r="BJ29" s="191">
        <v>812</v>
      </c>
      <c r="BK29" s="177">
        <v>296403</v>
      </c>
      <c r="BL29" s="191">
        <v>733</v>
      </c>
      <c r="BM29" s="180">
        <v>321046.25</v>
      </c>
      <c r="BN29" s="188">
        <v>605</v>
      </c>
      <c r="BO29" s="177">
        <v>272680</v>
      </c>
      <c r="BP29" s="194">
        <v>943</v>
      </c>
      <c r="BQ29" s="181">
        <v>423436</v>
      </c>
      <c r="BR29" s="194">
        <v>506</v>
      </c>
      <c r="BS29" s="181">
        <v>171644</v>
      </c>
      <c r="BT29" s="194">
        <v>917</v>
      </c>
      <c r="BU29" s="181">
        <v>359217</v>
      </c>
      <c r="BV29" s="194">
        <v>312</v>
      </c>
      <c r="BW29" s="181">
        <v>112832</v>
      </c>
      <c r="BX29" s="194">
        <v>421</v>
      </c>
      <c r="BY29" s="256">
        <v>130574.12</v>
      </c>
      <c r="BZ29" s="194">
        <v>315</v>
      </c>
      <c r="CA29" s="181">
        <v>96660</v>
      </c>
      <c r="CB29" s="194">
        <v>233</v>
      </c>
      <c r="CC29" s="181">
        <v>80540</v>
      </c>
      <c r="CD29" s="194">
        <v>242</v>
      </c>
      <c r="CE29" s="181">
        <v>87050</v>
      </c>
      <c r="CF29" s="194">
        <v>150</v>
      </c>
      <c r="CG29" s="181">
        <v>59420</v>
      </c>
      <c r="CH29" s="194">
        <v>126</v>
      </c>
      <c r="CI29" s="181">
        <v>111820</v>
      </c>
      <c r="CJ29" s="194">
        <v>106</v>
      </c>
      <c r="CK29" s="181">
        <v>61750</v>
      </c>
    </row>
    <row r="30" spans="1:89" ht="18" customHeight="1">
      <c r="A30" s="334" t="s">
        <v>55</v>
      </c>
      <c r="B30" s="183">
        <v>0</v>
      </c>
      <c r="C30" s="171">
        <v>0</v>
      </c>
      <c r="D30" s="183">
        <v>0</v>
      </c>
      <c r="E30" s="171">
        <v>0</v>
      </c>
      <c r="F30" s="183">
        <v>0</v>
      </c>
      <c r="G30" s="171">
        <v>0</v>
      </c>
      <c r="H30" s="183">
        <v>0</v>
      </c>
      <c r="I30" s="174">
        <v>0</v>
      </c>
      <c r="J30" s="186">
        <v>0</v>
      </c>
      <c r="K30" s="171">
        <v>0</v>
      </c>
      <c r="L30" s="186">
        <v>0</v>
      </c>
      <c r="M30" s="171">
        <v>0</v>
      </c>
      <c r="N30" s="183">
        <v>0</v>
      </c>
      <c r="O30" s="171">
        <v>0</v>
      </c>
      <c r="P30" s="186">
        <v>0</v>
      </c>
      <c r="Q30" s="175">
        <v>0</v>
      </c>
      <c r="R30" s="183">
        <v>0</v>
      </c>
      <c r="S30" s="171">
        <v>0</v>
      </c>
      <c r="T30" s="183">
        <v>0</v>
      </c>
      <c r="U30" s="174">
        <v>0</v>
      </c>
      <c r="V30" s="186">
        <v>0</v>
      </c>
      <c r="W30" s="171">
        <v>0</v>
      </c>
      <c r="X30" s="186">
        <v>0</v>
      </c>
      <c r="Y30" s="171">
        <v>0</v>
      </c>
      <c r="Z30" s="183">
        <v>0</v>
      </c>
      <c r="AA30" s="171">
        <v>0</v>
      </c>
      <c r="AB30" s="183">
        <v>0</v>
      </c>
      <c r="AC30" s="171">
        <v>0</v>
      </c>
      <c r="AD30" s="183">
        <v>0</v>
      </c>
      <c r="AE30" s="171">
        <v>0</v>
      </c>
      <c r="AF30" s="183">
        <v>0</v>
      </c>
      <c r="AG30" s="174">
        <v>0</v>
      </c>
      <c r="AH30" s="187">
        <v>290</v>
      </c>
      <c r="AI30" s="171">
        <v>1547.5</v>
      </c>
      <c r="AJ30" s="187">
        <v>281</v>
      </c>
      <c r="AK30" s="171">
        <v>1444</v>
      </c>
      <c r="AL30" s="515">
        <v>33</v>
      </c>
      <c r="AM30" s="171">
        <v>2956</v>
      </c>
      <c r="AN30" s="183">
        <v>0</v>
      </c>
      <c r="AO30" s="171">
        <v>0</v>
      </c>
      <c r="AP30" s="515">
        <v>359</v>
      </c>
      <c r="AQ30" s="171">
        <v>7180</v>
      </c>
      <c r="AR30" s="515">
        <v>225</v>
      </c>
      <c r="AS30" s="171">
        <v>3615</v>
      </c>
      <c r="AT30" s="187">
        <v>765</v>
      </c>
      <c r="AU30" s="174">
        <v>15220</v>
      </c>
      <c r="AV30" s="187">
        <v>1131</v>
      </c>
      <c r="AW30" s="174">
        <v>28239</v>
      </c>
      <c r="AX30" s="515">
        <v>1320</v>
      </c>
      <c r="AY30" s="171">
        <v>47687.5</v>
      </c>
      <c r="AZ30" s="515">
        <v>794</v>
      </c>
      <c r="BA30" s="171">
        <v>39515</v>
      </c>
      <c r="BB30" s="183">
        <v>874</v>
      </c>
      <c r="BC30" s="171">
        <v>43750</v>
      </c>
      <c r="BD30" s="189">
        <v>0</v>
      </c>
      <c r="BE30" s="177">
        <v>0</v>
      </c>
      <c r="BF30" s="189">
        <v>0</v>
      </c>
      <c r="BG30" s="177">
        <v>0</v>
      </c>
      <c r="BH30" s="189">
        <v>0</v>
      </c>
      <c r="BI30" s="180">
        <v>0</v>
      </c>
      <c r="BJ30" s="188">
        <v>116</v>
      </c>
      <c r="BK30" s="177">
        <v>27040</v>
      </c>
      <c r="BL30" s="188">
        <v>93</v>
      </c>
      <c r="BM30" s="180">
        <v>41115</v>
      </c>
      <c r="BN30" s="188">
        <v>346</v>
      </c>
      <c r="BO30" s="177">
        <v>114264</v>
      </c>
      <c r="BP30" s="194">
        <v>366</v>
      </c>
      <c r="BQ30" s="181">
        <v>53205</v>
      </c>
      <c r="BR30" s="194">
        <v>28</v>
      </c>
      <c r="BS30" s="181">
        <v>11685</v>
      </c>
      <c r="BT30" s="194">
        <v>473</v>
      </c>
      <c r="BU30" s="181">
        <v>75653</v>
      </c>
      <c r="BV30" s="194">
        <v>673</v>
      </c>
      <c r="BW30" s="181">
        <v>133450</v>
      </c>
      <c r="BX30" s="194">
        <v>1755</v>
      </c>
      <c r="BY30" s="256">
        <v>519629</v>
      </c>
      <c r="BZ30" s="194">
        <v>294</v>
      </c>
      <c r="CA30" s="181">
        <v>29110</v>
      </c>
      <c r="CB30" s="194">
        <v>365</v>
      </c>
      <c r="CC30" s="181">
        <v>36320</v>
      </c>
      <c r="CD30" s="194">
        <v>227</v>
      </c>
      <c r="CE30" s="181">
        <v>34720</v>
      </c>
      <c r="CF30" s="194">
        <v>357</v>
      </c>
      <c r="CG30" s="181">
        <v>60960</v>
      </c>
      <c r="CH30" s="194">
        <v>822</v>
      </c>
      <c r="CI30" s="181">
        <v>164845</v>
      </c>
      <c r="CJ30" s="194">
        <v>1184</v>
      </c>
      <c r="CK30" s="181">
        <v>303864</v>
      </c>
    </row>
    <row r="31" spans="1:89" ht="18" customHeight="1">
      <c r="A31" s="334" t="s">
        <v>56</v>
      </c>
      <c r="B31" s="515">
        <v>111</v>
      </c>
      <c r="C31" s="171">
        <v>770.3</v>
      </c>
      <c r="D31" s="515">
        <v>68</v>
      </c>
      <c r="E31" s="171">
        <v>368.2</v>
      </c>
      <c r="F31" s="515">
        <v>80</v>
      </c>
      <c r="G31" s="171">
        <v>1347.7</v>
      </c>
      <c r="H31" s="515">
        <v>110</v>
      </c>
      <c r="I31" s="174">
        <v>461</v>
      </c>
      <c r="J31" s="187">
        <v>183</v>
      </c>
      <c r="K31" s="171">
        <v>1135.5999999999999</v>
      </c>
      <c r="L31" s="187">
        <v>528</v>
      </c>
      <c r="M31" s="171">
        <v>2277.6999999999998</v>
      </c>
      <c r="N31" s="515">
        <v>738</v>
      </c>
      <c r="O31" s="171">
        <v>3627.4</v>
      </c>
      <c r="P31" s="187">
        <v>2362</v>
      </c>
      <c r="Q31" s="175">
        <v>7814.3</v>
      </c>
      <c r="R31" s="515">
        <v>3627</v>
      </c>
      <c r="S31" s="171">
        <v>9608.9</v>
      </c>
      <c r="T31" s="515">
        <v>3712</v>
      </c>
      <c r="U31" s="174">
        <v>9107.2999999999993</v>
      </c>
      <c r="V31" s="187">
        <v>2905</v>
      </c>
      <c r="W31" s="171">
        <v>8471.2999999999993</v>
      </c>
      <c r="X31" s="187">
        <v>2595</v>
      </c>
      <c r="Y31" s="171">
        <v>8625.6</v>
      </c>
      <c r="Z31" s="515">
        <v>1816</v>
      </c>
      <c r="AA31" s="171">
        <v>7103.7</v>
      </c>
      <c r="AB31" s="515">
        <v>2383</v>
      </c>
      <c r="AC31" s="171">
        <v>12736.6</v>
      </c>
      <c r="AD31" s="515">
        <v>1885</v>
      </c>
      <c r="AE31" s="171">
        <v>16295.1</v>
      </c>
      <c r="AF31" s="515">
        <v>1839</v>
      </c>
      <c r="AG31" s="174">
        <v>21209.1</v>
      </c>
      <c r="AH31" s="187">
        <v>1541</v>
      </c>
      <c r="AI31" s="171">
        <v>18214.599999999999</v>
      </c>
      <c r="AJ31" s="187">
        <v>1733</v>
      </c>
      <c r="AK31" s="171">
        <v>22591</v>
      </c>
      <c r="AL31" s="515">
        <v>858</v>
      </c>
      <c r="AM31" s="171">
        <v>13525</v>
      </c>
      <c r="AN31" s="515">
        <v>1453</v>
      </c>
      <c r="AO31" s="171">
        <v>21158.799999999999</v>
      </c>
      <c r="AP31" s="515">
        <v>1456</v>
      </c>
      <c r="AQ31" s="171">
        <v>27912.400000000001</v>
      </c>
      <c r="AR31" s="515">
        <v>1479</v>
      </c>
      <c r="AS31" s="171">
        <v>45002.2</v>
      </c>
      <c r="AT31" s="187">
        <v>1327</v>
      </c>
      <c r="AU31" s="174">
        <v>56793.7</v>
      </c>
      <c r="AV31" s="187">
        <v>782</v>
      </c>
      <c r="AW31" s="174">
        <v>51609.7</v>
      </c>
      <c r="AX31" s="515">
        <v>1281</v>
      </c>
      <c r="AY31" s="171">
        <v>78346</v>
      </c>
      <c r="AZ31" s="515">
        <v>1140</v>
      </c>
      <c r="BA31" s="171">
        <v>49556</v>
      </c>
      <c r="BB31" s="515">
        <v>1184</v>
      </c>
      <c r="BC31" s="171">
        <v>63873</v>
      </c>
      <c r="BD31" s="516">
        <v>484</v>
      </c>
      <c r="BE31" s="177">
        <v>26351.55</v>
      </c>
      <c r="BF31" s="516">
        <v>571</v>
      </c>
      <c r="BG31" s="177">
        <v>27093</v>
      </c>
      <c r="BH31" s="189">
        <v>682</v>
      </c>
      <c r="BI31" s="180">
        <v>34436</v>
      </c>
      <c r="BJ31" s="191">
        <v>301</v>
      </c>
      <c r="BK31" s="177">
        <v>14130</v>
      </c>
      <c r="BL31" s="191">
        <v>785</v>
      </c>
      <c r="BM31" s="180">
        <v>66020</v>
      </c>
      <c r="BN31" s="188">
        <v>1054</v>
      </c>
      <c r="BO31" s="177">
        <v>68076.5</v>
      </c>
      <c r="BP31" s="194">
        <v>1143</v>
      </c>
      <c r="BQ31" s="181">
        <v>59055</v>
      </c>
      <c r="BR31" s="194">
        <v>1317</v>
      </c>
      <c r="BS31" s="181">
        <v>43728</v>
      </c>
      <c r="BT31" s="194">
        <v>1535</v>
      </c>
      <c r="BU31" s="181">
        <v>73068</v>
      </c>
      <c r="BV31" s="194">
        <v>1352</v>
      </c>
      <c r="BW31" s="181">
        <v>58030</v>
      </c>
      <c r="BX31" s="194">
        <v>728</v>
      </c>
      <c r="BY31" s="256">
        <v>33880</v>
      </c>
      <c r="BZ31" s="194">
        <v>874</v>
      </c>
      <c r="CA31" s="181">
        <v>48174</v>
      </c>
      <c r="CB31" s="194">
        <v>814</v>
      </c>
      <c r="CC31" s="181">
        <v>75450</v>
      </c>
      <c r="CD31" s="194">
        <v>852</v>
      </c>
      <c r="CE31" s="181">
        <v>90370</v>
      </c>
      <c r="CF31" s="194">
        <v>1672</v>
      </c>
      <c r="CG31" s="181">
        <v>229173</v>
      </c>
      <c r="CH31" s="194">
        <v>3257</v>
      </c>
      <c r="CI31" s="181">
        <v>593910</v>
      </c>
      <c r="CJ31" s="194">
        <v>3963</v>
      </c>
      <c r="CK31" s="181">
        <v>930680</v>
      </c>
    </row>
    <row r="32" spans="1:89" ht="18" customHeight="1">
      <c r="A32" s="334" t="s">
        <v>57</v>
      </c>
      <c r="B32" s="515">
        <v>22</v>
      </c>
      <c r="C32" s="171">
        <v>3461.4</v>
      </c>
      <c r="D32" s="515">
        <v>18</v>
      </c>
      <c r="E32" s="171">
        <v>1544.3</v>
      </c>
      <c r="F32" s="515">
        <v>19</v>
      </c>
      <c r="G32" s="171">
        <v>1899.9</v>
      </c>
      <c r="H32" s="515">
        <v>26</v>
      </c>
      <c r="I32" s="174">
        <v>3062.1</v>
      </c>
      <c r="J32" s="187">
        <v>27</v>
      </c>
      <c r="K32" s="171">
        <v>2745.6</v>
      </c>
      <c r="L32" s="187">
        <v>87</v>
      </c>
      <c r="M32" s="171">
        <v>3748.7</v>
      </c>
      <c r="N32" s="515">
        <v>912</v>
      </c>
      <c r="O32" s="171">
        <v>6159.6</v>
      </c>
      <c r="P32" s="187">
        <v>645</v>
      </c>
      <c r="Q32" s="175">
        <v>5359</v>
      </c>
      <c r="R32" s="515">
        <v>692</v>
      </c>
      <c r="S32" s="171">
        <v>6439.6</v>
      </c>
      <c r="T32" s="515">
        <v>406</v>
      </c>
      <c r="U32" s="174">
        <v>1898.5</v>
      </c>
      <c r="V32" s="187">
        <v>228</v>
      </c>
      <c r="W32" s="171">
        <v>3720</v>
      </c>
      <c r="X32" s="187">
        <v>106</v>
      </c>
      <c r="Y32" s="171">
        <v>1555.4</v>
      </c>
      <c r="Z32" s="515">
        <v>272</v>
      </c>
      <c r="AA32" s="171">
        <v>2897.5</v>
      </c>
      <c r="AB32" s="515">
        <v>48</v>
      </c>
      <c r="AC32" s="171">
        <v>1868</v>
      </c>
      <c r="AD32" s="515">
        <v>200</v>
      </c>
      <c r="AE32" s="171">
        <v>3796.8</v>
      </c>
      <c r="AF32" s="515">
        <v>167</v>
      </c>
      <c r="AG32" s="174">
        <v>4228.3999999999996</v>
      </c>
      <c r="AH32" s="187">
        <v>308</v>
      </c>
      <c r="AI32" s="171">
        <v>3587</v>
      </c>
      <c r="AJ32" s="187">
        <v>383</v>
      </c>
      <c r="AK32" s="171">
        <v>7087</v>
      </c>
      <c r="AL32" s="515">
        <v>305</v>
      </c>
      <c r="AM32" s="171">
        <v>5332</v>
      </c>
      <c r="AN32" s="515">
        <v>245</v>
      </c>
      <c r="AO32" s="171">
        <v>6761.7</v>
      </c>
      <c r="AP32" s="515">
        <v>534</v>
      </c>
      <c r="AQ32" s="171">
        <v>17966</v>
      </c>
      <c r="AR32" s="515">
        <v>234</v>
      </c>
      <c r="AS32" s="171">
        <v>12032</v>
      </c>
      <c r="AT32" s="187">
        <v>416</v>
      </c>
      <c r="AU32" s="174">
        <v>26201</v>
      </c>
      <c r="AV32" s="187">
        <v>395</v>
      </c>
      <c r="AW32" s="174">
        <v>37425</v>
      </c>
      <c r="AX32" s="515">
        <v>564</v>
      </c>
      <c r="AY32" s="171">
        <v>76380</v>
      </c>
      <c r="AZ32" s="515">
        <v>355</v>
      </c>
      <c r="BA32" s="171">
        <v>60803</v>
      </c>
      <c r="BB32" s="515">
        <v>535</v>
      </c>
      <c r="BC32" s="171">
        <v>102562</v>
      </c>
      <c r="BD32" s="516">
        <v>192</v>
      </c>
      <c r="BE32" s="177">
        <v>54230</v>
      </c>
      <c r="BF32" s="516">
        <v>1041</v>
      </c>
      <c r="BG32" s="177">
        <v>104170</v>
      </c>
      <c r="BH32" s="189">
        <v>541</v>
      </c>
      <c r="BI32" s="180">
        <v>121785</v>
      </c>
      <c r="BJ32" s="191">
        <v>730</v>
      </c>
      <c r="BK32" s="177">
        <v>229115</v>
      </c>
      <c r="BL32" s="191">
        <v>429</v>
      </c>
      <c r="BM32" s="180">
        <v>188860</v>
      </c>
      <c r="BN32" s="188">
        <v>350</v>
      </c>
      <c r="BO32" s="177">
        <v>159405</v>
      </c>
      <c r="BP32" s="194">
        <v>766</v>
      </c>
      <c r="BQ32" s="181">
        <v>152825</v>
      </c>
      <c r="BR32" s="194">
        <v>632</v>
      </c>
      <c r="BS32" s="181">
        <v>142660</v>
      </c>
      <c r="BT32" s="194">
        <v>3876</v>
      </c>
      <c r="BU32" s="181">
        <v>577880</v>
      </c>
      <c r="BV32" s="194">
        <v>3114</v>
      </c>
      <c r="BW32" s="181">
        <v>595545</v>
      </c>
      <c r="BX32" s="194">
        <v>1714</v>
      </c>
      <c r="BY32" s="256">
        <v>407062</v>
      </c>
      <c r="BZ32" s="194">
        <v>1922</v>
      </c>
      <c r="CA32" s="181">
        <v>414998</v>
      </c>
      <c r="CB32" s="194">
        <v>888</v>
      </c>
      <c r="CC32" s="181">
        <v>234880</v>
      </c>
      <c r="CD32" s="194">
        <v>904</v>
      </c>
      <c r="CE32" s="181">
        <v>293719</v>
      </c>
      <c r="CF32" s="194">
        <v>1674</v>
      </c>
      <c r="CG32" s="181">
        <v>645295</v>
      </c>
      <c r="CH32" s="194">
        <v>1323</v>
      </c>
      <c r="CI32" s="181">
        <v>582150</v>
      </c>
      <c r="CJ32" s="194">
        <v>1099</v>
      </c>
      <c r="CK32" s="181">
        <v>538555</v>
      </c>
    </row>
    <row r="33" spans="1:89" ht="18" customHeight="1">
      <c r="A33" s="334" t="s">
        <v>58</v>
      </c>
      <c r="B33" s="515">
        <v>8</v>
      </c>
      <c r="C33" s="171">
        <v>643.1</v>
      </c>
      <c r="D33" s="515">
        <v>16</v>
      </c>
      <c r="E33" s="171">
        <v>880</v>
      </c>
      <c r="F33" s="515">
        <v>21</v>
      </c>
      <c r="G33" s="171">
        <v>1607.5</v>
      </c>
      <c r="H33" s="515">
        <v>19</v>
      </c>
      <c r="I33" s="174">
        <v>1667.8</v>
      </c>
      <c r="J33" s="187">
        <v>42</v>
      </c>
      <c r="K33" s="171">
        <v>2002.2</v>
      </c>
      <c r="L33" s="187">
        <v>100</v>
      </c>
      <c r="M33" s="171">
        <v>4657.5</v>
      </c>
      <c r="N33" s="515">
        <v>607</v>
      </c>
      <c r="O33" s="171">
        <v>5026.8</v>
      </c>
      <c r="P33" s="187">
        <v>765</v>
      </c>
      <c r="Q33" s="175">
        <v>5467.8</v>
      </c>
      <c r="R33" s="515">
        <v>1415</v>
      </c>
      <c r="S33" s="171">
        <v>6203.8</v>
      </c>
      <c r="T33" s="515">
        <v>566</v>
      </c>
      <c r="U33" s="174">
        <v>2700.1</v>
      </c>
      <c r="V33" s="187">
        <v>282</v>
      </c>
      <c r="W33" s="171">
        <v>1969.8</v>
      </c>
      <c r="X33" s="187">
        <v>414</v>
      </c>
      <c r="Y33" s="171">
        <v>1853.3</v>
      </c>
      <c r="Z33" s="515">
        <v>170</v>
      </c>
      <c r="AA33" s="171">
        <v>1607.7</v>
      </c>
      <c r="AB33" s="515">
        <v>212</v>
      </c>
      <c r="AC33" s="171">
        <v>1743.5</v>
      </c>
      <c r="AD33" s="515">
        <v>222</v>
      </c>
      <c r="AE33" s="171">
        <v>3698.5</v>
      </c>
      <c r="AF33" s="515">
        <v>292</v>
      </c>
      <c r="AG33" s="174">
        <v>5861.5</v>
      </c>
      <c r="AH33" s="187">
        <v>198</v>
      </c>
      <c r="AI33" s="171">
        <v>6349.5</v>
      </c>
      <c r="AJ33" s="187">
        <v>187</v>
      </c>
      <c r="AK33" s="171">
        <v>3198</v>
      </c>
      <c r="AL33" s="515">
        <v>150</v>
      </c>
      <c r="AM33" s="171">
        <v>3415</v>
      </c>
      <c r="AN33" s="515">
        <v>193</v>
      </c>
      <c r="AO33" s="171">
        <v>4069.4</v>
      </c>
      <c r="AP33" s="515">
        <v>156</v>
      </c>
      <c r="AQ33" s="171">
        <v>7700.7</v>
      </c>
      <c r="AR33" s="515">
        <v>140</v>
      </c>
      <c r="AS33" s="171">
        <v>6022</v>
      </c>
      <c r="AT33" s="187">
        <v>455</v>
      </c>
      <c r="AU33" s="174">
        <v>30737</v>
      </c>
      <c r="AV33" s="187">
        <v>275</v>
      </c>
      <c r="AW33" s="174">
        <v>10688</v>
      </c>
      <c r="AX33" s="515">
        <v>525</v>
      </c>
      <c r="AY33" s="171">
        <v>43980</v>
      </c>
      <c r="AZ33" s="515">
        <v>470</v>
      </c>
      <c r="BA33" s="171">
        <v>39015</v>
      </c>
      <c r="BB33" s="515">
        <v>357</v>
      </c>
      <c r="BC33" s="171">
        <v>31047.5</v>
      </c>
      <c r="BD33" s="516">
        <v>409</v>
      </c>
      <c r="BE33" s="177">
        <v>58175</v>
      </c>
      <c r="BF33" s="516">
        <v>201</v>
      </c>
      <c r="BG33" s="177">
        <v>49030</v>
      </c>
      <c r="BH33" s="189">
        <v>209</v>
      </c>
      <c r="BI33" s="180">
        <v>55670</v>
      </c>
      <c r="BJ33" s="191">
        <v>285</v>
      </c>
      <c r="BK33" s="177">
        <v>46396</v>
      </c>
      <c r="BL33" s="191">
        <v>362</v>
      </c>
      <c r="BM33" s="180">
        <v>107500</v>
      </c>
      <c r="BN33" s="188">
        <v>181</v>
      </c>
      <c r="BO33" s="177">
        <v>48530</v>
      </c>
      <c r="BP33" s="194">
        <v>439</v>
      </c>
      <c r="BQ33" s="181">
        <v>71290</v>
      </c>
      <c r="BR33" s="194">
        <v>922</v>
      </c>
      <c r="BS33" s="181">
        <v>83961.600000000006</v>
      </c>
      <c r="BT33" s="194">
        <v>2050</v>
      </c>
      <c r="BU33" s="181">
        <v>222900</v>
      </c>
      <c r="BV33" s="194">
        <v>671</v>
      </c>
      <c r="BW33" s="181">
        <v>148980</v>
      </c>
      <c r="BX33" s="194">
        <v>1550</v>
      </c>
      <c r="BY33" s="256">
        <v>255780</v>
      </c>
      <c r="BZ33" s="194">
        <v>1078</v>
      </c>
      <c r="CA33" s="181">
        <v>178240</v>
      </c>
      <c r="CB33" s="194">
        <v>1333</v>
      </c>
      <c r="CC33" s="181">
        <v>226665</v>
      </c>
      <c r="CD33" s="194">
        <v>1075</v>
      </c>
      <c r="CE33" s="181">
        <v>223720</v>
      </c>
      <c r="CF33" s="194">
        <v>1058</v>
      </c>
      <c r="CG33" s="181">
        <v>252509</v>
      </c>
      <c r="CH33" s="194">
        <v>1152</v>
      </c>
      <c r="CI33" s="181">
        <v>313579</v>
      </c>
      <c r="CJ33" s="194">
        <v>799</v>
      </c>
      <c r="CK33" s="181">
        <v>263012</v>
      </c>
    </row>
    <row r="34" spans="1:89" ht="18" customHeight="1">
      <c r="A34" s="334" t="s">
        <v>59</v>
      </c>
      <c r="B34" s="183">
        <v>0</v>
      </c>
      <c r="C34" s="171">
        <v>0</v>
      </c>
      <c r="D34" s="183">
        <v>0</v>
      </c>
      <c r="E34" s="171">
        <v>0</v>
      </c>
      <c r="F34" s="183">
        <v>0</v>
      </c>
      <c r="G34" s="171">
        <v>0</v>
      </c>
      <c r="H34" s="183">
        <v>0</v>
      </c>
      <c r="I34" s="174">
        <v>0</v>
      </c>
      <c r="J34" s="186">
        <v>0</v>
      </c>
      <c r="K34" s="171">
        <v>0</v>
      </c>
      <c r="L34" s="186">
        <v>0</v>
      </c>
      <c r="M34" s="171">
        <v>0</v>
      </c>
      <c r="N34" s="183">
        <v>0</v>
      </c>
      <c r="O34" s="171">
        <v>0</v>
      </c>
      <c r="P34" s="186">
        <v>0</v>
      </c>
      <c r="Q34" s="175">
        <v>0</v>
      </c>
      <c r="R34" s="183">
        <v>0</v>
      </c>
      <c r="S34" s="171">
        <v>0</v>
      </c>
      <c r="T34" s="183">
        <v>0</v>
      </c>
      <c r="U34" s="174">
        <v>0</v>
      </c>
      <c r="V34" s="186">
        <v>0</v>
      </c>
      <c r="W34" s="171">
        <v>0</v>
      </c>
      <c r="X34" s="187">
        <v>105</v>
      </c>
      <c r="Y34" s="171">
        <v>1077.9000000000001</v>
      </c>
      <c r="Z34" s="515">
        <v>158</v>
      </c>
      <c r="AA34" s="171">
        <v>898</v>
      </c>
      <c r="AB34" s="515">
        <v>167</v>
      </c>
      <c r="AC34" s="171">
        <v>1927.2</v>
      </c>
      <c r="AD34" s="515">
        <v>222</v>
      </c>
      <c r="AE34" s="171">
        <v>1833</v>
      </c>
      <c r="AF34" s="515">
        <v>1471</v>
      </c>
      <c r="AG34" s="174">
        <v>7537.5</v>
      </c>
      <c r="AH34" s="187">
        <v>190</v>
      </c>
      <c r="AI34" s="171">
        <v>2453</v>
      </c>
      <c r="AJ34" s="187">
        <v>92</v>
      </c>
      <c r="AK34" s="171">
        <v>1533</v>
      </c>
      <c r="AL34" s="515">
        <v>173</v>
      </c>
      <c r="AM34" s="171">
        <v>3685</v>
      </c>
      <c r="AN34" s="515">
        <v>136</v>
      </c>
      <c r="AO34" s="171">
        <v>4185</v>
      </c>
      <c r="AP34" s="515">
        <v>331</v>
      </c>
      <c r="AQ34" s="171">
        <v>8511.2999999999993</v>
      </c>
      <c r="AR34" s="515">
        <v>159</v>
      </c>
      <c r="AS34" s="171">
        <v>8648</v>
      </c>
      <c r="AT34" s="187">
        <v>254</v>
      </c>
      <c r="AU34" s="174">
        <v>14535</v>
      </c>
      <c r="AV34" s="187">
        <v>395</v>
      </c>
      <c r="AW34" s="174">
        <v>17404.2</v>
      </c>
      <c r="AX34" s="515">
        <v>181</v>
      </c>
      <c r="AY34" s="171">
        <v>20293</v>
      </c>
      <c r="AZ34" s="515">
        <v>119</v>
      </c>
      <c r="BA34" s="171">
        <v>16710</v>
      </c>
      <c r="BB34" s="515">
        <v>249</v>
      </c>
      <c r="BC34" s="171">
        <v>28195</v>
      </c>
      <c r="BD34" s="516">
        <v>278</v>
      </c>
      <c r="BE34" s="177">
        <v>28663.5</v>
      </c>
      <c r="BF34" s="516">
        <v>311</v>
      </c>
      <c r="BG34" s="177">
        <v>47628</v>
      </c>
      <c r="BH34" s="189">
        <v>310</v>
      </c>
      <c r="BI34" s="180">
        <v>52305</v>
      </c>
      <c r="BJ34" s="191">
        <v>282</v>
      </c>
      <c r="BK34" s="177">
        <v>69020</v>
      </c>
      <c r="BL34" s="191">
        <v>897</v>
      </c>
      <c r="BM34" s="180">
        <v>165262.5</v>
      </c>
      <c r="BN34" s="188">
        <v>804</v>
      </c>
      <c r="BO34" s="177">
        <v>164704.06</v>
      </c>
      <c r="BP34" s="194">
        <v>661</v>
      </c>
      <c r="BQ34" s="181">
        <v>151630</v>
      </c>
      <c r="BR34" s="194">
        <v>219</v>
      </c>
      <c r="BS34" s="181">
        <v>93510</v>
      </c>
      <c r="BT34" s="194">
        <v>1591</v>
      </c>
      <c r="BU34" s="181">
        <v>184020</v>
      </c>
      <c r="BV34" s="194">
        <v>977</v>
      </c>
      <c r="BW34" s="181">
        <v>124610</v>
      </c>
      <c r="BX34" s="194">
        <v>1695</v>
      </c>
      <c r="BY34" s="256">
        <v>213900</v>
      </c>
      <c r="BZ34" s="194">
        <v>1761</v>
      </c>
      <c r="CA34" s="181">
        <v>256170</v>
      </c>
      <c r="CB34" s="194">
        <v>1362</v>
      </c>
      <c r="CC34" s="181">
        <v>201420</v>
      </c>
      <c r="CD34" s="194">
        <v>1556</v>
      </c>
      <c r="CE34" s="181">
        <v>246270</v>
      </c>
      <c r="CF34" s="194">
        <v>1302</v>
      </c>
      <c r="CG34" s="181">
        <v>222645</v>
      </c>
      <c r="CH34" s="194">
        <v>1519</v>
      </c>
      <c r="CI34" s="181">
        <v>292035</v>
      </c>
      <c r="CJ34" s="194">
        <v>1211</v>
      </c>
      <c r="CK34" s="181">
        <v>277805</v>
      </c>
    </row>
    <row r="35" spans="1:89" ht="18" customHeight="1">
      <c r="A35" s="334" t="s">
        <v>60</v>
      </c>
      <c r="B35" s="515">
        <v>70</v>
      </c>
      <c r="C35" s="171">
        <v>2804</v>
      </c>
      <c r="D35" s="515">
        <v>65</v>
      </c>
      <c r="E35" s="171">
        <v>3906.5</v>
      </c>
      <c r="F35" s="515">
        <v>37</v>
      </c>
      <c r="G35" s="171">
        <v>3079</v>
      </c>
      <c r="H35" s="515">
        <v>28</v>
      </c>
      <c r="I35" s="174">
        <v>1625.1</v>
      </c>
      <c r="J35" s="187">
        <v>53</v>
      </c>
      <c r="K35" s="171">
        <v>3531.8</v>
      </c>
      <c r="L35" s="187">
        <v>181</v>
      </c>
      <c r="M35" s="171">
        <v>8310.1</v>
      </c>
      <c r="N35" s="515">
        <v>1120</v>
      </c>
      <c r="O35" s="171">
        <v>6077.6</v>
      </c>
      <c r="P35" s="187">
        <v>1333</v>
      </c>
      <c r="Q35" s="175">
        <v>9504.7000000000007</v>
      </c>
      <c r="R35" s="515">
        <v>1448</v>
      </c>
      <c r="S35" s="171">
        <v>10776.9</v>
      </c>
      <c r="T35" s="515">
        <v>979</v>
      </c>
      <c r="U35" s="174">
        <v>4075.2</v>
      </c>
      <c r="V35" s="187">
        <v>365</v>
      </c>
      <c r="W35" s="171">
        <v>2629.5</v>
      </c>
      <c r="X35" s="187">
        <v>205</v>
      </c>
      <c r="Y35" s="171">
        <v>1902.6</v>
      </c>
      <c r="Z35" s="515">
        <v>232</v>
      </c>
      <c r="AA35" s="171">
        <v>1275.9000000000001</v>
      </c>
      <c r="AB35" s="515">
        <v>137</v>
      </c>
      <c r="AC35" s="171">
        <v>1002.5</v>
      </c>
      <c r="AD35" s="515">
        <v>403</v>
      </c>
      <c r="AE35" s="171">
        <v>4030.3</v>
      </c>
      <c r="AF35" s="515">
        <v>386</v>
      </c>
      <c r="AG35" s="174">
        <v>6905.5</v>
      </c>
      <c r="AH35" s="187">
        <v>649</v>
      </c>
      <c r="AI35" s="171">
        <v>14019</v>
      </c>
      <c r="AJ35" s="187">
        <v>319</v>
      </c>
      <c r="AK35" s="171">
        <v>7606</v>
      </c>
      <c r="AL35" s="515">
        <v>393</v>
      </c>
      <c r="AM35" s="171">
        <v>12042</v>
      </c>
      <c r="AN35" s="515">
        <v>280</v>
      </c>
      <c r="AO35" s="171">
        <v>12712.1</v>
      </c>
      <c r="AP35" s="515">
        <v>274</v>
      </c>
      <c r="AQ35" s="171">
        <v>15652.6</v>
      </c>
      <c r="AR35" s="515">
        <v>427</v>
      </c>
      <c r="AS35" s="171">
        <v>21604.2</v>
      </c>
      <c r="AT35" s="187">
        <v>496</v>
      </c>
      <c r="AU35" s="174">
        <v>30690.5</v>
      </c>
      <c r="AV35" s="187">
        <v>683</v>
      </c>
      <c r="AW35" s="174">
        <v>43130.3</v>
      </c>
      <c r="AX35" s="515">
        <v>662</v>
      </c>
      <c r="AY35" s="171">
        <v>68739</v>
      </c>
      <c r="AZ35" s="515">
        <v>431</v>
      </c>
      <c r="BA35" s="171">
        <v>55609</v>
      </c>
      <c r="BB35" s="515">
        <v>439</v>
      </c>
      <c r="BC35" s="171">
        <v>71105</v>
      </c>
      <c r="BD35" s="516">
        <v>392</v>
      </c>
      <c r="BE35" s="177">
        <v>92310</v>
      </c>
      <c r="BF35" s="516">
        <v>1105</v>
      </c>
      <c r="BG35" s="177">
        <v>142680</v>
      </c>
      <c r="BH35" s="189">
        <v>929</v>
      </c>
      <c r="BI35" s="180">
        <v>101996</v>
      </c>
      <c r="BJ35" s="191">
        <v>792</v>
      </c>
      <c r="BK35" s="177">
        <v>134953</v>
      </c>
      <c r="BL35" s="191">
        <v>272</v>
      </c>
      <c r="BM35" s="180">
        <v>120726</v>
      </c>
      <c r="BN35" s="188">
        <v>445</v>
      </c>
      <c r="BO35" s="177">
        <v>107528</v>
      </c>
      <c r="BP35" s="194">
        <v>809</v>
      </c>
      <c r="BQ35" s="181">
        <v>125702.5</v>
      </c>
      <c r="BR35" s="194">
        <v>1281</v>
      </c>
      <c r="BS35" s="181">
        <v>207033.5</v>
      </c>
      <c r="BT35" s="194">
        <v>2995</v>
      </c>
      <c r="BU35" s="181">
        <v>325025</v>
      </c>
      <c r="BV35" s="194">
        <v>1897</v>
      </c>
      <c r="BW35" s="181">
        <v>195020</v>
      </c>
      <c r="BX35" s="194">
        <v>1120</v>
      </c>
      <c r="BY35" s="256">
        <v>180617</v>
      </c>
      <c r="BZ35" s="194">
        <v>919</v>
      </c>
      <c r="CA35" s="181">
        <v>175940</v>
      </c>
      <c r="CB35" s="194">
        <v>1629</v>
      </c>
      <c r="CC35" s="181">
        <v>334580</v>
      </c>
      <c r="CD35" s="194">
        <v>787</v>
      </c>
      <c r="CE35" s="181">
        <v>163110</v>
      </c>
      <c r="CF35" s="194">
        <v>841</v>
      </c>
      <c r="CG35" s="181">
        <v>217260</v>
      </c>
      <c r="CH35" s="194">
        <v>818</v>
      </c>
      <c r="CI35" s="181">
        <v>247643</v>
      </c>
      <c r="CJ35" s="194">
        <v>931</v>
      </c>
      <c r="CK35" s="181">
        <v>325066</v>
      </c>
    </row>
    <row r="36" spans="1:89" ht="18" customHeight="1">
      <c r="A36" s="334" t="s">
        <v>61</v>
      </c>
      <c r="B36" s="515">
        <v>29</v>
      </c>
      <c r="C36" s="171">
        <v>1216.7</v>
      </c>
      <c r="D36" s="515">
        <v>51</v>
      </c>
      <c r="E36" s="171">
        <v>684.3</v>
      </c>
      <c r="F36" s="515">
        <v>29</v>
      </c>
      <c r="G36" s="171">
        <v>2374.3000000000002</v>
      </c>
      <c r="H36" s="515">
        <v>37</v>
      </c>
      <c r="I36" s="174">
        <v>671.2</v>
      </c>
      <c r="J36" s="187">
        <v>191</v>
      </c>
      <c r="K36" s="171">
        <v>1737.4</v>
      </c>
      <c r="L36" s="187">
        <v>213</v>
      </c>
      <c r="M36" s="171">
        <v>2617</v>
      </c>
      <c r="N36" s="515">
        <v>557</v>
      </c>
      <c r="O36" s="171">
        <v>3725.5</v>
      </c>
      <c r="P36" s="187">
        <v>1504</v>
      </c>
      <c r="Q36" s="175">
        <v>4593.2</v>
      </c>
      <c r="R36" s="515">
        <v>822</v>
      </c>
      <c r="S36" s="171">
        <v>3026.6</v>
      </c>
      <c r="T36" s="515">
        <v>798</v>
      </c>
      <c r="U36" s="174">
        <v>3800.1</v>
      </c>
      <c r="V36" s="187">
        <v>934</v>
      </c>
      <c r="W36" s="171">
        <v>3127</v>
      </c>
      <c r="X36" s="187">
        <v>837</v>
      </c>
      <c r="Y36" s="171">
        <v>3492.4</v>
      </c>
      <c r="Z36" s="515">
        <v>554</v>
      </c>
      <c r="AA36" s="171">
        <v>2188.5</v>
      </c>
      <c r="AB36" s="515">
        <v>753</v>
      </c>
      <c r="AC36" s="171">
        <v>3936.5</v>
      </c>
      <c r="AD36" s="515">
        <v>599</v>
      </c>
      <c r="AE36" s="171">
        <v>4068.5</v>
      </c>
      <c r="AF36" s="515">
        <v>621</v>
      </c>
      <c r="AG36" s="174">
        <v>5308.5</v>
      </c>
      <c r="AH36" s="187">
        <v>875</v>
      </c>
      <c r="AI36" s="171">
        <v>11212</v>
      </c>
      <c r="AJ36" s="187">
        <v>490</v>
      </c>
      <c r="AK36" s="171">
        <v>5951</v>
      </c>
      <c r="AL36" s="515">
        <v>330</v>
      </c>
      <c r="AM36" s="171">
        <v>5285</v>
      </c>
      <c r="AN36" s="515">
        <v>97</v>
      </c>
      <c r="AO36" s="171">
        <v>2298</v>
      </c>
      <c r="AP36" s="515">
        <v>165</v>
      </c>
      <c r="AQ36" s="171">
        <v>4680</v>
      </c>
      <c r="AR36" s="515">
        <v>629</v>
      </c>
      <c r="AS36" s="171">
        <v>16611.2</v>
      </c>
      <c r="AT36" s="187">
        <v>516</v>
      </c>
      <c r="AU36" s="174">
        <v>16535</v>
      </c>
      <c r="AV36" s="187">
        <v>552</v>
      </c>
      <c r="AW36" s="174">
        <v>17650</v>
      </c>
      <c r="AX36" s="515">
        <v>815</v>
      </c>
      <c r="AY36" s="171">
        <v>40087</v>
      </c>
      <c r="AZ36" s="515">
        <v>1612</v>
      </c>
      <c r="BA36" s="171">
        <v>91900</v>
      </c>
      <c r="BB36" s="183">
        <v>146</v>
      </c>
      <c r="BC36" s="171">
        <v>17445</v>
      </c>
      <c r="BD36" s="189">
        <v>0</v>
      </c>
      <c r="BE36" s="177">
        <v>0</v>
      </c>
      <c r="BF36" s="189">
        <v>62</v>
      </c>
      <c r="BG36" s="177">
        <v>23594.48</v>
      </c>
      <c r="BH36" s="189">
        <v>216</v>
      </c>
      <c r="BI36" s="180">
        <v>88450.23000000001</v>
      </c>
      <c r="BJ36" s="191">
        <v>377</v>
      </c>
      <c r="BK36" s="177">
        <v>79112.48000000001</v>
      </c>
      <c r="BL36" s="191">
        <v>1240</v>
      </c>
      <c r="BM36" s="180">
        <v>59145</v>
      </c>
      <c r="BN36" s="188">
        <v>167</v>
      </c>
      <c r="BO36" s="177">
        <v>30530</v>
      </c>
      <c r="BP36" s="194">
        <v>1257</v>
      </c>
      <c r="BQ36" s="181">
        <v>63747.4</v>
      </c>
      <c r="BR36" s="194">
        <v>259</v>
      </c>
      <c r="BS36" s="181">
        <v>66839</v>
      </c>
      <c r="BT36" s="194">
        <v>275</v>
      </c>
      <c r="BU36" s="181">
        <v>73110</v>
      </c>
      <c r="BV36" s="194">
        <v>357</v>
      </c>
      <c r="BW36" s="181">
        <v>48591</v>
      </c>
      <c r="BX36" s="194">
        <v>67</v>
      </c>
      <c r="BY36" s="256">
        <v>9270</v>
      </c>
      <c r="BZ36" s="194">
        <v>341</v>
      </c>
      <c r="CA36" s="181">
        <v>32434.059999999998</v>
      </c>
      <c r="CB36" s="194">
        <v>134</v>
      </c>
      <c r="CC36" s="181">
        <v>17353.330000000002</v>
      </c>
      <c r="CD36" s="194">
        <v>7279</v>
      </c>
      <c r="CE36" s="181">
        <v>236764</v>
      </c>
      <c r="CF36" s="194">
        <v>40</v>
      </c>
      <c r="CG36" s="181">
        <v>6940</v>
      </c>
      <c r="CH36" s="194">
        <v>1048</v>
      </c>
      <c r="CI36" s="181">
        <v>106650.41</v>
      </c>
      <c r="CJ36" s="194">
        <v>1219</v>
      </c>
      <c r="CK36" s="181">
        <v>174443.09999999998</v>
      </c>
    </row>
    <row r="37" spans="1:89" ht="18" customHeight="1">
      <c r="A37" s="334" t="s">
        <v>62</v>
      </c>
      <c r="B37" s="515">
        <v>18</v>
      </c>
      <c r="C37" s="171">
        <v>2225.1</v>
      </c>
      <c r="D37" s="515">
        <v>7</v>
      </c>
      <c r="E37" s="171">
        <v>2294</v>
      </c>
      <c r="F37" s="515">
        <v>11</v>
      </c>
      <c r="G37" s="171">
        <v>785.1</v>
      </c>
      <c r="H37" s="515">
        <v>13</v>
      </c>
      <c r="I37" s="174">
        <v>1944.2</v>
      </c>
      <c r="J37" s="187">
        <v>9</v>
      </c>
      <c r="K37" s="171">
        <v>141.5</v>
      </c>
      <c r="L37" s="187">
        <v>25</v>
      </c>
      <c r="M37" s="171">
        <v>1150.9000000000001</v>
      </c>
      <c r="N37" s="515">
        <v>136</v>
      </c>
      <c r="O37" s="171">
        <v>1646.9</v>
      </c>
      <c r="P37" s="187">
        <v>317</v>
      </c>
      <c r="Q37" s="175">
        <v>2117.9</v>
      </c>
      <c r="R37" s="515">
        <v>1103</v>
      </c>
      <c r="S37" s="171">
        <v>4021.2</v>
      </c>
      <c r="T37" s="515">
        <v>878</v>
      </c>
      <c r="U37" s="174">
        <v>3122.4</v>
      </c>
      <c r="V37" s="187">
        <v>107</v>
      </c>
      <c r="W37" s="171">
        <v>468.7</v>
      </c>
      <c r="X37" s="187">
        <v>59</v>
      </c>
      <c r="Y37" s="171">
        <v>597.9</v>
      </c>
      <c r="Z37" s="515">
        <v>71</v>
      </c>
      <c r="AA37" s="171">
        <v>252.5</v>
      </c>
      <c r="AB37" s="515">
        <v>10</v>
      </c>
      <c r="AC37" s="171">
        <v>55.3</v>
      </c>
      <c r="AD37" s="515">
        <v>12</v>
      </c>
      <c r="AE37" s="171">
        <v>135</v>
      </c>
      <c r="AF37" s="515">
        <v>58</v>
      </c>
      <c r="AG37" s="174">
        <v>740.5</v>
      </c>
      <c r="AH37" s="187">
        <v>59</v>
      </c>
      <c r="AI37" s="171">
        <v>886</v>
      </c>
      <c r="AJ37" s="187">
        <v>135</v>
      </c>
      <c r="AK37" s="171">
        <v>2294</v>
      </c>
      <c r="AL37" s="515">
        <v>146</v>
      </c>
      <c r="AM37" s="171">
        <v>4858</v>
      </c>
      <c r="AN37" s="515">
        <v>132</v>
      </c>
      <c r="AO37" s="171">
        <v>1677.8</v>
      </c>
      <c r="AP37" s="515">
        <v>231</v>
      </c>
      <c r="AQ37" s="171">
        <v>4364.5</v>
      </c>
      <c r="AR37" s="515">
        <v>94</v>
      </c>
      <c r="AS37" s="171">
        <v>5840.4</v>
      </c>
      <c r="AT37" s="187">
        <v>73</v>
      </c>
      <c r="AU37" s="174">
        <v>5280</v>
      </c>
      <c r="AV37" s="187">
        <v>204</v>
      </c>
      <c r="AW37" s="174">
        <v>8826</v>
      </c>
      <c r="AX37" s="515">
        <v>39</v>
      </c>
      <c r="AY37" s="171">
        <v>5000</v>
      </c>
      <c r="AZ37" s="515">
        <v>159</v>
      </c>
      <c r="BA37" s="171">
        <v>18340</v>
      </c>
      <c r="BB37" s="515">
        <v>241</v>
      </c>
      <c r="BC37" s="171">
        <v>28610</v>
      </c>
      <c r="BD37" s="516">
        <v>139</v>
      </c>
      <c r="BE37" s="177">
        <v>22700</v>
      </c>
      <c r="BF37" s="516">
        <v>564</v>
      </c>
      <c r="BG37" s="177">
        <v>53913</v>
      </c>
      <c r="BH37" s="189">
        <v>338</v>
      </c>
      <c r="BI37" s="180">
        <v>77244</v>
      </c>
      <c r="BJ37" s="191">
        <v>431</v>
      </c>
      <c r="BK37" s="177">
        <v>176900</v>
      </c>
      <c r="BL37" s="191">
        <v>360</v>
      </c>
      <c r="BM37" s="180">
        <v>182436</v>
      </c>
      <c r="BN37" s="188">
        <v>386</v>
      </c>
      <c r="BO37" s="177">
        <v>208710</v>
      </c>
      <c r="BP37" s="194">
        <v>194</v>
      </c>
      <c r="BQ37" s="181">
        <v>121550</v>
      </c>
      <c r="BR37" s="194">
        <v>169</v>
      </c>
      <c r="BS37" s="181">
        <v>83770</v>
      </c>
      <c r="BT37" s="194">
        <v>564</v>
      </c>
      <c r="BU37" s="181">
        <v>264608</v>
      </c>
      <c r="BV37" s="194">
        <v>746</v>
      </c>
      <c r="BW37" s="181">
        <v>285698.90000000002</v>
      </c>
      <c r="BX37" s="194">
        <v>533</v>
      </c>
      <c r="BY37" s="256">
        <v>116612.45999999999</v>
      </c>
      <c r="BZ37" s="194">
        <v>229</v>
      </c>
      <c r="CA37" s="181">
        <v>70622.62</v>
      </c>
      <c r="CB37" s="194">
        <v>168</v>
      </c>
      <c r="CC37" s="181">
        <v>38730</v>
      </c>
      <c r="CD37" s="194">
        <v>43</v>
      </c>
      <c r="CE37" s="181">
        <v>15400</v>
      </c>
      <c r="CF37" s="194">
        <v>81</v>
      </c>
      <c r="CG37" s="181">
        <v>33150</v>
      </c>
      <c r="CH37" s="194">
        <v>75</v>
      </c>
      <c r="CI37" s="181">
        <v>36150</v>
      </c>
      <c r="CJ37" s="194">
        <v>26</v>
      </c>
      <c r="CK37" s="181">
        <v>19150</v>
      </c>
    </row>
    <row r="38" spans="1:89" ht="18" customHeight="1">
      <c r="A38" s="334" t="s">
        <v>63</v>
      </c>
      <c r="B38" s="515">
        <v>195</v>
      </c>
      <c r="C38" s="171">
        <v>1217</v>
      </c>
      <c r="D38" s="515">
        <v>138</v>
      </c>
      <c r="E38" s="171">
        <v>679.6</v>
      </c>
      <c r="F38" s="515">
        <v>168</v>
      </c>
      <c r="G38" s="171">
        <v>1572.2</v>
      </c>
      <c r="H38" s="515">
        <v>217</v>
      </c>
      <c r="I38" s="174">
        <v>621.79999999999995</v>
      </c>
      <c r="J38" s="187">
        <v>446</v>
      </c>
      <c r="K38" s="171">
        <v>1619.7</v>
      </c>
      <c r="L38" s="187">
        <v>595</v>
      </c>
      <c r="M38" s="171">
        <v>1517.1</v>
      </c>
      <c r="N38" s="515">
        <v>1845</v>
      </c>
      <c r="O38" s="171">
        <v>4306.2</v>
      </c>
      <c r="P38" s="187">
        <v>2318</v>
      </c>
      <c r="Q38" s="175">
        <v>6860</v>
      </c>
      <c r="R38" s="515">
        <v>2769</v>
      </c>
      <c r="S38" s="171">
        <v>6724.4</v>
      </c>
      <c r="T38" s="515">
        <v>2878</v>
      </c>
      <c r="U38" s="174">
        <v>5960.4</v>
      </c>
      <c r="V38" s="187">
        <v>2532</v>
      </c>
      <c r="W38" s="171">
        <v>5219.3</v>
      </c>
      <c r="X38" s="187">
        <v>3560</v>
      </c>
      <c r="Y38" s="171">
        <v>12283.3</v>
      </c>
      <c r="Z38" s="515">
        <v>1831</v>
      </c>
      <c r="AA38" s="171">
        <v>9361.9</v>
      </c>
      <c r="AB38" s="515">
        <v>1528</v>
      </c>
      <c r="AC38" s="171">
        <v>8761.9</v>
      </c>
      <c r="AD38" s="515">
        <v>1674</v>
      </c>
      <c r="AE38" s="171">
        <v>9596</v>
      </c>
      <c r="AF38" s="515">
        <v>1438</v>
      </c>
      <c r="AG38" s="174">
        <v>9919.5</v>
      </c>
      <c r="AH38" s="187">
        <v>853</v>
      </c>
      <c r="AI38" s="171">
        <v>7006.3</v>
      </c>
      <c r="AJ38" s="187">
        <v>1104</v>
      </c>
      <c r="AK38" s="171">
        <v>8578</v>
      </c>
      <c r="AL38" s="515">
        <v>1079</v>
      </c>
      <c r="AM38" s="171">
        <v>8205</v>
      </c>
      <c r="AN38" s="515">
        <v>1378</v>
      </c>
      <c r="AO38" s="171">
        <v>12333.2</v>
      </c>
      <c r="AP38" s="515">
        <v>1873</v>
      </c>
      <c r="AQ38" s="171">
        <v>39389</v>
      </c>
      <c r="AR38" s="515">
        <v>1374</v>
      </c>
      <c r="AS38" s="171">
        <v>47753.8</v>
      </c>
      <c r="AT38" s="187">
        <v>1148</v>
      </c>
      <c r="AU38" s="174">
        <v>46136</v>
      </c>
      <c r="AV38" s="187">
        <v>1346</v>
      </c>
      <c r="AW38" s="174">
        <v>33854</v>
      </c>
      <c r="AX38" s="515">
        <v>1751</v>
      </c>
      <c r="AY38" s="171">
        <v>66655</v>
      </c>
      <c r="AZ38" s="515">
        <v>1669</v>
      </c>
      <c r="BA38" s="171">
        <v>56710</v>
      </c>
      <c r="BB38" s="515">
        <v>2131</v>
      </c>
      <c r="BC38" s="171">
        <v>91170</v>
      </c>
      <c r="BD38" s="516">
        <v>1465</v>
      </c>
      <c r="BE38" s="177">
        <v>80860</v>
      </c>
      <c r="BF38" s="516">
        <v>1923</v>
      </c>
      <c r="BG38" s="177">
        <v>95030</v>
      </c>
      <c r="BH38" s="189">
        <v>5618</v>
      </c>
      <c r="BI38" s="180">
        <v>345407</v>
      </c>
      <c r="BJ38" s="191">
        <v>2581</v>
      </c>
      <c r="BK38" s="177">
        <v>253963.00999999998</v>
      </c>
      <c r="BL38" s="191">
        <v>3357</v>
      </c>
      <c r="BM38" s="180">
        <v>273829.26</v>
      </c>
      <c r="BN38" s="188">
        <v>1238</v>
      </c>
      <c r="BO38" s="177">
        <v>153008</v>
      </c>
      <c r="BP38" s="194">
        <v>2743</v>
      </c>
      <c r="BQ38" s="181">
        <v>295858.5</v>
      </c>
      <c r="BR38" s="194">
        <v>3199</v>
      </c>
      <c r="BS38" s="181">
        <v>310737.28000000003</v>
      </c>
      <c r="BT38" s="194">
        <v>2749</v>
      </c>
      <c r="BU38" s="181">
        <v>251398</v>
      </c>
      <c r="BV38" s="194">
        <v>74</v>
      </c>
      <c r="BW38" s="181">
        <v>12600</v>
      </c>
      <c r="BX38" s="194">
        <v>1987</v>
      </c>
      <c r="BY38" s="256">
        <v>264610.30000000005</v>
      </c>
      <c r="BZ38" s="194">
        <v>0</v>
      </c>
      <c r="CA38" s="181">
        <v>0</v>
      </c>
      <c r="CB38" s="194">
        <v>541</v>
      </c>
      <c r="CC38" s="181">
        <v>53950</v>
      </c>
      <c r="CD38" s="194">
        <v>388</v>
      </c>
      <c r="CE38" s="181">
        <v>39490</v>
      </c>
      <c r="CF38" s="194">
        <v>293</v>
      </c>
      <c r="CG38" s="181">
        <v>31255</v>
      </c>
      <c r="CH38" s="194">
        <v>454</v>
      </c>
      <c r="CI38" s="181">
        <v>49815</v>
      </c>
      <c r="CJ38" s="194">
        <v>456</v>
      </c>
      <c r="CK38" s="181">
        <v>70042.94</v>
      </c>
    </row>
    <row r="39" spans="1:89" ht="18" customHeight="1">
      <c r="A39" s="334" t="s">
        <v>64</v>
      </c>
      <c r="B39" s="183">
        <v>0</v>
      </c>
      <c r="C39" s="171">
        <v>0</v>
      </c>
      <c r="D39" s="183">
        <v>0</v>
      </c>
      <c r="E39" s="171">
        <v>0</v>
      </c>
      <c r="F39" s="183">
        <v>0</v>
      </c>
      <c r="G39" s="171">
        <v>0</v>
      </c>
      <c r="H39" s="183">
        <v>0</v>
      </c>
      <c r="I39" s="174">
        <v>0</v>
      </c>
      <c r="J39" s="186">
        <v>0</v>
      </c>
      <c r="K39" s="171">
        <v>0</v>
      </c>
      <c r="L39" s="186">
        <v>0</v>
      </c>
      <c r="M39" s="171">
        <v>0</v>
      </c>
      <c r="N39" s="183">
        <v>0</v>
      </c>
      <c r="O39" s="171">
        <v>0</v>
      </c>
      <c r="P39" s="186">
        <v>0</v>
      </c>
      <c r="Q39" s="175">
        <v>0</v>
      </c>
      <c r="R39" s="183">
        <v>0</v>
      </c>
      <c r="S39" s="171">
        <v>0</v>
      </c>
      <c r="T39" s="183">
        <v>0</v>
      </c>
      <c r="U39" s="174">
        <v>0</v>
      </c>
      <c r="V39" s="186">
        <v>0</v>
      </c>
      <c r="W39" s="171">
        <v>0</v>
      </c>
      <c r="X39" s="187">
        <v>229</v>
      </c>
      <c r="Y39" s="171">
        <v>1743.3</v>
      </c>
      <c r="Z39" s="515">
        <v>186</v>
      </c>
      <c r="AA39" s="171">
        <v>1870</v>
      </c>
      <c r="AB39" s="515">
        <v>355</v>
      </c>
      <c r="AC39" s="171">
        <v>3076.5</v>
      </c>
      <c r="AD39" s="515">
        <v>443</v>
      </c>
      <c r="AE39" s="171">
        <v>5470</v>
      </c>
      <c r="AF39" s="515">
        <v>508</v>
      </c>
      <c r="AG39" s="174">
        <v>7406.4</v>
      </c>
      <c r="AH39" s="187">
        <v>397</v>
      </c>
      <c r="AI39" s="171">
        <v>6031.2</v>
      </c>
      <c r="AJ39" s="187">
        <v>319</v>
      </c>
      <c r="AK39" s="171">
        <v>5885</v>
      </c>
      <c r="AL39" s="515">
        <v>238</v>
      </c>
      <c r="AM39" s="171">
        <v>6395</v>
      </c>
      <c r="AN39" s="515">
        <v>346</v>
      </c>
      <c r="AO39" s="171">
        <v>8502</v>
      </c>
      <c r="AP39" s="515">
        <v>315</v>
      </c>
      <c r="AQ39" s="171">
        <v>7435</v>
      </c>
      <c r="AR39" s="515">
        <v>185</v>
      </c>
      <c r="AS39" s="171">
        <v>4286</v>
      </c>
      <c r="AT39" s="187">
        <v>501</v>
      </c>
      <c r="AU39" s="174">
        <v>12950</v>
      </c>
      <c r="AV39" s="187">
        <v>672</v>
      </c>
      <c r="AW39" s="174">
        <v>40345</v>
      </c>
      <c r="AX39" s="515">
        <v>655</v>
      </c>
      <c r="AY39" s="171">
        <v>49502</v>
      </c>
      <c r="AZ39" s="515">
        <v>584</v>
      </c>
      <c r="BA39" s="171">
        <v>63830</v>
      </c>
      <c r="BB39" s="515">
        <v>969</v>
      </c>
      <c r="BC39" s="171">
        <v>84310</v>
      </c>
      <c r="BD39" s="516">
        <v>2612</v>
      </c>
      <c r="BE39" s="177">
        <v>208653</v>
      </c>
      <c r="BF39" s="516">
        <v>371</v>
      </c>
      <c r="BG39" s="177">
        <v>73300</v>
      </c>
      <c r="BH39" s="189">
        <v>865</v>
      </c>
      <c r="BI39" s="180">
        <v>102510</v>
      </c>
      <c r="BJ39" s="191">
        <v>680</v>
      </c>
      <c r="BK39" s="177">
        <v>143275</v>
      </c>
      <c r="BL39" s="191">
        <v>752</v>
      </c>
      <c r="BM39" s="180">
        <v>215330</v>
      </c>
      <c r="BN39" s="188">
        <v>1327</v>
      </c>
      <c r="BO39" s="177">
        <v>278810</v>
      </c>
      <c r="BP39" s="194">
        <v>1908</v>
      </c>
      <c r="BQ39" s="181">
        <v>287450</v>
      </c>
      <c r="BR39" s="194">
        <v>2192</v>
      </c>
      <c r="BS39" s="181">
        <v>498590</v>
      </c>
      <c r="BT39" s="194">
        <v>843</v>
      </c>
      <c r="BU39" s="181">
        <v>65760</v>
      </c>
      <c r="BV39" s="194">
        <v>1294</v>
      </c>
      <c r="BW39" s="181">
        <v>47269</v>
      </c>
      <c r="BX39" s="194">
        <v>1484</v>
      </c>
      <c r="BY39" s="256">
        <v>66521</v>
      </c>
      <c r="BZ39" s="194">
        <v>1358</v>
      </c>
      <c r="CA39" s="181">
        <v>56810</v>
      </c>
      <c r="CB39" s="194">
        <v>943</v>
      </c>
      <c r="CC39" s="181">
        <v>40125</v>
      </c>
      <c r="CD39" s="194">
        <v>1917</v>
      </c>
      <c r="CE39" s="181">
        <v>118710</v>
      </c>
      <c r="CF39" s="194">
        <v>2089</v>
      </c>
      <c r="CG39" s="181">
        <v>185500</v>
      </c>
      <c r="CH39" s="194">
        <v>2578</v>
      </c>
      <c r="CI39" s="181">
        <v>236510</v>
      </c>
      <c r="CJ39" s="194">
        <v>0</v>
      </c>
      <c r="CK39" s="181">
        <v>0</v>
      </c>
    </row>
    <row r="40" spans="1:89" ht="18" customHeight="1">
      <c r="A40" s="334" t="s">
        <v>65</v>
      </c>
      <c r="B40" s="183">
        <v>0</v>
      </c>
      <c r="C40" s="171">
        <v>0</v>
      </c>
      <c r="D40" s="183">
        <v>0</v>
      </c>
      <c r="E40" s="171">
        <v>0</v>
      </c>
      <c r="F40" s="183">
        <v>0</v>
      </c>
      <c r="G40" s="171">
        <v>0</v>
      </c>
      <c r="H40" s="183">
        <v>0</v>
      </c>
      <c r="I40" s="174">
        <v>0</v>
      </c>
      <c r="J40" s="186">
        <v>0</v>
      </c>
      <c r="K40" s="171">
        <v>0</v>
      </c>
      <c r="L40" s="186">
        <v>0</v>
      </c>
      <c r="M40" s="171">
        <v>0</v>
      </c>
      <c r="N40" s="183">
        <v>0</v>
      </c>
      <c r="O40" s="171">
        <v>0</v>
      </c>
      <c r="P40" s="186">
        <v>0</v>
      </c>
      <c r="Q40" s="175">
        <v>0</v>
      </c>
      <c r="R40" s="183">
        <v>0</v>
      </c>
      <c r="S40" s="171">
        <v>0</v>
      </c>
      <c r="T40" s="183">
        <v>0</v>
      </c>
      <c r="U40" s="174">
        <v>0</v>
      </c>
      <c r="V40" s="186">
        <v>0</v>
      </c>
      <c r="W40" s="171">
        <v>0</v>
      </c>
      <c r="X40" s="187">
        <v>676</v>
      </c>
      <c r="Y40" s="171">
        <v>2216.6999999999998</v>
      </c>
      <c r="Z40" s="515">
        <v>547</v>
      </c>
      <c r="AA40" s="171">
        <v>1915.5</v>
      </c>
      <c r="AB40" s="515">
        <v>1057</v>
      </c>
      <c r="AC40" s="171">
        <v>4019</v>
      </c>
      <c r="AD40" s="515">
        <v>899</v>
      </c>
      <c r="AE40" s="171">
        <v>4451.5</v>
      </c>
      <c r="AF40" s="515">
        <v>959</v>
      </c>
      <c r="AG40" s="174">
        <v>6581.5</v>
      </c>
      <c r="AH40" s="187">
        <v>669</v>
      </c>
      <c r="AI40" s="171">
        <v>5089</v>
      </c>
      <c r="AJ40" s="187">
        <v>8</v>
      </c>
      <c r="AK40" s="171">
        <v>180</v>
      </c>
      <c r="AL40" s="515">
        <v>119</v>
      </c>
      <c r="AM40" s="171">
        <v>967</v>
      </c>
      <c r="AN40" s="515">
        <v>297</v>
      </c>
      <c r="AO40" s="171">
        <v>2649.9</v>
      </c>
      <c r="AP40" s="515">
        <v>818</v>
      </c>
      <c r="AQ40" s="171">
        <v>3334.2</v>
      </c>
      <c r="AR40" s="515">
        <v>84</v>
      </c>
      <c r="AS40" s="171">
        <v>4149</v>
      </c>
      <c r="AT40" s="187">
        <v>495</v>
      </c>
      <c r="AU40" s="174">
        <v>11984</v>
      </c>
      <c r="AV40" s="187">
        <v>917</v>
      </c>
      <c r="AW40" s="174">
        <v>28049</v>
      </c>
      <c r="AX40" s="515">
        <v>389</v>
      </c>
      <c r="AY40" s="171">
        <v>16262.3</v>
      </c>
      <c r="AZ40" s="515">
        <v>360</v>
      </c>
      <c r="BA40" s="171">
        <v>18177</v>
      </c>
      <c r="BB40" s="515">
        <v>390</v>
      </c>
      <c r="BC40" s="171">
        <v>28202.3</v>
      </c>
      <c r="BD40" s="516">
        <v>97</v>
      </c>
      <c r="BE40" s="177">
        <v>3730</v>
      </c>
      <c r="BF40" s="516">
        <v>2102</v>
      </c>
      <c r="BG40" s="177">
        <v>116374.5</v>
      </c>
      <c r="BH40" s="189">
        <v>1954</v>
      </c>
      <c r="BI40" s="180">
        <v>101437</v>
      </c>
      <c r="BJ40" s="191">
        <v>1856</v>
      </c>
      <c r="BK40" s="177">
        <v>136090</v>
      </c>
      <c r="BL40" s="191">
        <v>1459</v>
      </c>
      <c r="BM40" s="180">
        <v>76928</v>
      </c>
      <c r="BN40" s="188">
        <v>2376</v>
      </c>
      <c r="BO40" s="177">
        <v>166965</v>
      </c>
      <c r="BP40" s="194">
        <v>778</v>
      </c>
      <c r="BQ40" s="181">
        <v>75277</v>
      </c>
      <c r="BR40" s="194">
        <v>603</v>
      </c>
      <c r="BS40" s="181">
        <v>66945</v>
      </c>
      <c r="BT40" s="194">
        <v>564</v>
      </c>
      <c r="BU40" s="181">
        <v>72485</v>
      </c>
      <c r="BV40" s="194">
        <v>461</v>
      </c>
      <c r="BW40" s="181">
        <v>39200</v>
      </c>
      <c r="BX40" s="194">
        <v>692</v>
      </c>
      <c r="BY40" s="256">
        <v>72250</v>
      </c>
      <c r="BZ40" s="194">
        <v>55</v>
      </c>
      <c r="CA40" s="181">
        <v>6070</v>
      </c>
      <c r="CB40" s="194">
        <v>0</v>
      </c>
      <c r="CC40" s="181">
        <v>0</v>
      </c>
      <c r="CD40" s="194">
        <v>0</v>
      </c>
      <c r="CE40" s="181">
        <v>0</v>
      </c>
      <c r="CF40" s="194">
        <v>104</v>
      </c>
      <c r="CG40" s="181">
        <v>3900</v>
      </c>
      <c r="CH40" s="194">
        <v>88</v>
      </c>
      <c r="CI40" s="181">
        <v>16500</v>
      </c>
      <c r="CJ40" s="194">
        <v>448</v>
      </c>
      <c r="CK40" s="181">
        <v>71690</v>
      </c>
    </row>
    <row r="41" spans="1:89" ht="18" customHeight="1" thickBot="1">
      <c r="A41" s="334" t="s">
        <v>66</v>
      </c>
      <c r="B41" s="183">
        <v>0</v>
      </c>
      <c r="C41" s="171">
        <v>0</v>
      </c>
      <c r="D41" s="183">
        <v>0</v>
      </c>
      <c r="E41" s="171">
        <v>0</v>
      </c>
      <c r="F41" s="183">
        <v>0</v>
      </c>
      <c r="G41" s="171">
        <v>0</v>
      </c>
      <c r="H41" s="183">
        <v>0</v>
      </c>
      <c r="I41" s="174">
        <v>0</v>
      </c>
      <c r="J41" s="186">
        <v>0</v>
      </c>
      <c r="K41" s="171">
        <v>0</v>
      </c>
      <c r="L41" s="186">
        <v>0</v>
      </c>
      <c r="M41" s="171">
        <v>0</v>
      </c>
      <c r="N41" s="183">
        <v>0</v>
      </c>
      <c r="O41" s="171">
        <v>0</v>
      </c>
      <c r="P41" s="186">
        <v>0</v>
      </c>
      <c r="Q41" s="175">
        <v>0</v>
      </c>
      <c r="R41" s="183">
        <v>0</v>
      </c>
      <c r="S41" s="171">
        <v>0</v>
      </c>
      <c r="T41" s="183">
        <v>0</v>
      </c>
      <c r="U41" s="174">
        <v>0</v>
      </c>
      <c r="V41" s="186">
        <v>0</v>
      </c>
      <c r="W41" s="171">
        <v>0</v>
      </c>
      <c r="X41" s="186">
        <v>0</v>
      </c>
      <c r="Y41" s="171">
        <v>0</v>
      </c>
      <c r="Z41" s="183">
        <v>0</v>
      </c>
      <c r="AA41" s="171">
        <v>0</v>
      </c>
      <c r="AB41" s="183">
        <v>0</v>
      </c>
      <c r="AC41" s="171">
        <v>0</v>
      </c>
      <c r="AD41" s="183">
        <v>0</v>
      </c>
      <c r="AE41" s="171">
        <v>0</v>
      </c>
      <c r="AF41" s="183">
        <v>0</v>
      </c>
      <c r="AG41" s="174">
        <v>0</v>
      </c>
      <c r="AH41" s="187">
        <v>250</v>
      </c>
      <c r="AI41" s="171">
        <v>1546.5</v>
      </c>
      <c r="AJ41" s="187">
        <v>308</v>
      </c>
      <c r="AK41" s="171">
        <v>5828</v>
      </c>
      <c r="AL41" s="515">
        <v>286</v>
      </c>
      <c r="AM41" s="171">
        <v>2615</v>
      </c>
      <c r="AN41" s="515">
        <v>335</v>
      </c>
      <c r="AO41" s="171">
        <v>5800.5</v>
      </c>
      <c r="AP41" s="515">
        <v>243</v>
      </c>
      <c r="AQ41" s="171">
        <v>5376</v>
      </c>
      <c r="AR41" s="515">
        <v>213</v>
      </c>
      <c r="AS41" s="171">
        <v>5775</v>
      </c>
      <c r="AT41" s="187">
        <v>326</v>
      </c>
      <c r="AU41" s="174">
        <v>10860</v>
      </c>
      <c r="AV41" s="187">
        <v>118</v>
      </c>
      <c r="AW41" s="174">
        <v>2530</v>
      </c>
      <c r="AX41" s="515">
        <v>281</v>
      </c>
      <c r="AY41" s="171">
        <v>10455</v>
      </c>
      <c r="AZ41" s="515">
        <v>3927</v>
      </c>
      <c r="BA41" s="171">
        <v>232227.84600000002</v>
      </c>
      <c r="BB41" s="183">
        <v>115</v>
      </c>
      <c r="BC41" s="171">
        <v>8420</v>
      </c>
      <c r="BD41" s="189">
        <v>0</v>
      </c>
      <c r="BE41" s="177">
        <v>0</v>
      </c>
      <c r="BF41" s="189">
        <v>9470</v>
      </c>
      <c r="BG41" s="177">
        <v>759880</v>
      </c>
      <c r="BH41" s="189">
        <v>2840</v>
      </c>
      <c r="BI41" s="180">
        <v>134741</v>
      </c>
      <c r="BJ41" s="517">
        <v>2084</v>
      </c>
      <c r="BK41" s="518">
        <v>110804</v>
      </c>
      <c r="BL41" s="517">
        <v>2820</v>
      </c>
      <c r="BM41" s="519">
        <v>157652.12</v>
      </c>
      <c r="BN41" s="188">
        <v>2688</v>
      </c>
      <c r="BO41" s="177">
        <v>171557</v>
      </c>
      <c r="BP41" s="194">
        <v>1767</v>
      </c>
      <c r="BQ41" s="181">
        <v>117488</v>
      </c>
      <c r="BR41" s="194">
        <v>2657</v>
      </c>
      <c r="BS41" s="181">
        <v>151804</v>
      </c>
      <c r="BT41" s="194">
        <v>1870</v>
      </c>
      <c r="BU41" s="181">
        <v>123683</v>
      </c>
      <c r="BV41" s="194">
        <v>1382</v>
      </c>
      <c r="BW41" s="181">
        <v>210388</v>
      </c>
      <c r="BX41" s="194">
        <v>266</v>
      </c>
      <c r="BY41" s="256">
        <v>23210</v>
      </c>
      <c r="BZ41" s="194">
        <v>414</v>
      </c>
      <c r="CA41" s="181">
        <v>36465</v>
      </c>
      <c r="CB41" s="194">
        <v>688</v>
      </c>
      <c r="CC41" s="181">
        <v>70025</v>
      </c>
      <c r="CD41" s="194">
        <v>551</v>
      </c>
      <c r="CE41" s="181">
        <v>58940</v>
      </c>
      <c r="CF41" s="194">
        <v>362</v>
      </c>
      <c r="CG41" s="181">
        <v>40107</v>
      </c>
      <c r="CH41" s="194">
        <v>444</v>
      </c>
      <c r="CI41" s="181">
        <v>58129</v>
      </c>
      <c r="CJ41" s="194">
        <v>221</v>
      </c>
      <c r="CK41" s="181">
        <v>38700</v>
      </c>
    </row>
    <row r="42" spans="1:89" ht="16" customHeight="1" thickBot="1">
      <c r="A42" s="335" t="s">
        <v>14</v>
      </c>
      <c r="B42" s="184">
        <v>1295</v>
      </c>
      <c r="C42" s="172">
        <v>35642.400000000001</v>
      </c>
      <c r="D42" s="185">
        <v>1076</v>
      </c>
      <c r="E42" s="173">
        <v>31763.899999999998</v>
      </c>
      <c r="F42" s="184">
        <v>1333</v>
      </c>
      <c r="G42" s="172">
        <v>36307.5</v>
      </c>
      <c r="H42" s="185">
        <v>1642</v>
      </c>
      <c r="I42" s="172">
        <v>25154.899999999998</v>
      </c>
      <c r="J42" s="185">
        <v>3337</v>
      </c>
      <c r="K42" s="173">
        <v>44242.1</v>
      </c>
      <c r="L42" s="185">
        <v>5203</v>
      </c>
      <c r="M42" s="173">
        <v>68417.399999999994</v>
      </c>
      <c r="N42" s="184">
        <v>16209</v>
      </c>
      <c r="O42" s="172">
        <v>102152.7</v>
      </c>
      <c r="P42" s="185">
        <v>24538</v>
      </c>
      <c r="Q42" s="176">
        <v>118611</v>
      </c>
      <c r="R42" s="185">
        <v>34518</v>
      </c>
      <c r="S42" s="173">
        <v>129300.3</v>
      </c>
      <c r="T42" s="184">
        <v>30701</v>
      </c>
      <c r="U42" s="172">
        <v>98493.400000000009</v>
      </c>
      <c r="V42" s="185">
        <v>22024</v>
      </c>
      <c r="W42" s="173">
        <v>82107.400000000009</v>
      </c>
      <c r="X42" s="185">
        <v>22454</v>
      </c>
      <c r="Y42" s="173">
        <v>91952.999999999985</v>
      </c>
      <c r="Z42" s="184">
        <v>15231</v>
      </c>
      <c r="AA42" s="172">
        <v>80845.899999999994</v>
      </c>
      <c r="AB42" s="185">
        <v>16772</v>
      </c>
      <c r="AC42" s="173">
        <v>91821.099999999991</v>
      </c>
      <c r="AD42" s="184">
        <v>18089</v>
      </c>
      <c r="AE42" s="172">
        <v>163938.6</v>
      </c>
      <c r="AF42" s="185">
        <v>20136</v>
      </c>
      <c r="AG42" s="172">
        <v>241612</v>
      </c>
      <c r="AH42" s="185">
        <v>17839</v>
      </c>
      <c r="AI42" s="173">
        <v>242028.20000000004</v>
      </c>
      <c r="AJ42" s="185">
        <v>14636</v>
      </c>
      <c r="AK42" s="173">
        <v>215701</v>
      </c>
      <c r="AL42" s="184">
        <v>12879</v>
      </c>
      <c r="AM42" s="173">
        <v>244994.5</v>
      </c>
      <c r="AN42" s="184">
        <v>14159</v>
      </c>
      <c r="AO42" s="172">
        <v>210891.4</v>
      </c>
      <c r="AP42" s="185">
        <v>19357</v>
      </c>
      <c r="AQ42" s="173">
        <v>414452.7</v>
      </c>
      <c r="AR42" s="184">
        <v>18575</v>
      </c>
      <c r="AS42" s="172">
        <v>620881.74</v>
      </c>
      <c r="AT42" s="185">
        <v>21652</v>
      </c>
      <c r="AU42" s="172">
        <v>910181.2</v>
      </c>
      <c r="AV42" s="185">
        <v>26208</v>
      </c>
      <c r="AW42" s="172">
        <v>1171754.1999999997</v>
      </c>
      <c r="AX42" s="184">
        <v>32549</v>
      </c>
      <c r="AY42" s="172">
        <v>1861097.0999999999</v>
      </c>
      <c r="AZ42" s="185">
        <v>30808</v>
      </c>
      <c r="BA42" s="173">
        <v>2056601.7459999998</v>
      </c>
      <c r="BB42" s="185">
        <v>35794</v>
      </c>
      <c r="BC42" s="173">
        <v>2860723.5049999999</v>
      </c>
      <c r="BD42" s="190">
        <v>31171</v>
      </c>
      <c r="BE42" s="178">
        <v>3067585.3869999996</v>
      </c>
      <c r="BF42" s="190">
        <v>34300</v>
      </c>
      <c r="BG42" s="178">
        <v>3814699.9330000002</v>
      </c>
      <c r="BH42" s="193">
        <v>50119</v>
      </c>
      <c r="BI42" s="179">
        <v>5850923.35396</v>
      </c>
      <c r="BJ42" s="192">
        <v>50869</v>
      </c>
      <c r="BK42" s="179">
        <v>7276501.602</v>
      </c>
      <c r="BL42" s="192">
        <v>56820</v>
      </c>
      <c r="BM42" s="179">
        <v>8707129.4399999995</v>
      </c>
      <c r="BN42" s="258">
        <v>49510</v>
      </c>
      <c r="BO42" s="178">
        <v>8682940.2699999996</v>
      </c>
      <c r="BP42" s="195">
        <v>47502</v>
      </c>
      <c r="BQ42" s="182">
        <v>7753231.4700000007</v>
      </c>
      <c r="BR42" s="195">
        <v>56671</v>
      </c>
      <c r="BS42" s="182">
        <v>9459018.2799999993</v>
      </c>
      <c r="BT42" s="195">
        <v>63602</v>
      </c>
      <c r="BU42" s="182">
        <v>9586175.379999999</v>
      </c>
      <c r="BV42" s="195">
        <v>41075</v>
      </c>
      <c r="BW42" s="182">
        <v>5951809.0300000003</v>
      </c>
      <c r="BX42" s="195">
        <v>30372</v>
      </c>
      <c r="BY42" s="257">
        <v>5477678.71</v>
      </c>
      <c r="BZ42" s="195">
        <v>23888</v>
      </c>
      <c r="CA42" s="182">
        <v>3425129.98</v>
      </c>
      <c r="CB42" s="195">
        <v>20186</v>
      </c>
      <c r="CC42" s="182">
        <v>3037457.2</v>
      </c>
      <c r="CD42" s="195">
        <v>31091</v>
      </c>
      <c r="CE42" s="182">
        <v>3757509.3</v>
      </c>
      <c r="CF42" s="195">
        <v>29869</v>
      </c>
      <c r="CG42" s="182">
        <v>5239741.5610000007</v>
      </c>
      <c r="CH42" s="195">
        <v>36633</v>
      </c>
      <c r="CI42" s="182">
        <v>6926533.7249999996</v>
      </c>
      <c r="CJ42" s="195">
        <f>SUM(CJ5:CJ41)</f>
        <v>24867</v>
      </c>
      <c r="CK42" s="182">
        <v>6468041.6399999997</v>
      </c>
    </row>
    <row r="43" spans="1:89" s="5" customFormat="1" ht="16" customHeight="1">
      <c r="A43" s="5" t="s">
        <v>91</v>
      </c>
      <c r="C43" s="64"/>
      <c r="E43" s="64"/>
      <c r="G43" s="64"/>
      <c r="I43" s="64"/>
      <c r="K43" s="64"/>
      <c r="M43" s="65"/>
      <c r="O43" s="64"/>
      <c r="Q43" s="64"/>
      <c r="S43" s="64"/>
      <c r="U43" s="64"/>
      <c r="W43" s="64"/>
      <c r="Y43" s="65"/>
      <c r="AA43" s="64"/>
      <c r="AC43" s="64"/>
      <c r="AE43" s="64"/>
      <c r="AG43" s="64"/>
      <c r="AI43" s="64"/>
      <c r="AK43" s="64"/>
      <c r="AM43" s="65"/>
      <c r="AO43" s="64"/>
      <c r="AQ43" s="64"/>
      <c r="AS43" s="64"/>
      <c r="AU43" s="64"/>
      <c r="AW43" s="64"/>
      <c r="AY43" s="64"/>
      <c r="BA43" s="65"/>
      <c r="BC43" s="64"/>
      <c r="BD43" s="27"/>
      <c r="BE43" s="64"/>
      <c r="BF43" s="27"/>
      <c r="BG43" s="64"/>
      <c r="BH43" s="64"/>
      <c r="BI43" s="64"/>
      <c r="BJ43" s="64"/>
      <c r="BK43" s="64"/>
      <c r="BL43" s="64"/>
      <c r="BM43" s="64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</row>
    <row r="44" spans="1:89">
      <c r="B44" s="265"/>
      <c r="C44" s="265"/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5"/>
      <c r="R44" s="265"/>
      <c r="S44" s="265"/>
      <c r="T44" s="265"/>
      <c r="U44" s="265"/>
      <c r="V44" s="265"/>
      <c r="W44" s="265"/>
      <c r="X44" s="265"/>
      <c r="Y44" s="265"/>
      <c r="Z44" s="265"/>
      <c r="AA44" s="265"/>
      <c r="AB44" s="265"/>
      <c r="AC44" s="265"/>
      <c r="AD44" s="265"/>
      <c r="AE44" s="265"/>
      <c r="AF44" s="265"/>
      <c r="AG44" s="265"/>
      <c r="AH44" s="265"/>
      <c r="AI44" s="265"/>
      <c r="AJ44" s="265"/>
      <c r="AK44" s="265"/>
      <c r="AL44" s="265"/>
      <c r="AM44" s="265"/>
      <c r="AN44" s="265"/>
      <c r="AO44" s="265"/>
      <c r="AP44" s="265"/>
      <c r="AQ44" s="265"/>
      <c r="AR44" s="265"/>
      <c r="AS44" s="265"/>
      <c r="AT44" s="265"/>
      <c r="AU44" s="265"/>
      <c r="AV44" s="265"/>
      <c r="AW44" s="265"/>
      <c r="AX44" s="265"/>
      <c r="AY44" s="265"/>
      <c r="AZ44" s="265"/>
      <c r="BA44" s="265"/>
      <c r="BB44" s="265"/>
      <c r="BC44" s="265"/>
      <c r="BD44" s="265"/>
      <c r="BE44" s="265"/>
      <c r="BF44" s="265"/>
      <c r="BG44" s="265"/>
      <c r="BH44" s="265"/>
      <c r="BI44" s="265"/>
      <c r="BJ44" s="265"/>
      <c r="BK44" s="265"/>
      <c r="BL44" s="265"/>
      <c r="BM44" s="265"/>
      <c r="BN44" s="265"/>
      <c r="BO44" s="265"/>
      <c r="BP44" s="265"/>
      <c r="BQ44" s="265"/>
      <c r="BR44" s="265"/>
      <c r="BS44" s="265"/>
      <c r="BT44" s="265"/>
      <c r="BU44" s="265"/>
      <c r="BV44" s="265"/>
      <c r="BW44" s="265"/>
      <c r="BX44" s="265"/>
      <c r="BY44" s="265"/>
      <c r="BZ44" s="265"/>
      <c r="CA44" s="265"/>
      <c r="CB44" s="265"/>
      <c r="CC44" s="265"/>
      <c r="CD44" s="265"/>
      <c r="CE44" s="265"/>
      <c r="CF44" s="265"/>
      <c r="CG44" s="265"/>
      <c r="CH44" s="265"/>
      <c r="CI44" s="265"/>
      <c r="CJ44" s="265"/>
      <c r="CK44" s="265"/>
    </row>
    <row r="45" spans="1:89"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</row>
    <row r="46" spans="1:89">
      <c r="B46" s="265"/>
      <c r="C46" s="265"/>
      <c r="D46" s="265"/>
      <c r="E46" s="265"/>
      <c r="F46" s="265"/>
      <c r="G46" s="265"/>
      <c r="H46" s="265"/>
      <c r="I46" s="265"/>
      <c r="J46" s="265"/>
      <c r="K46" s="265"/>
      <c r="L46" s="265"/>
      <c r="M46" s="265"/>
      <c r="N46" s="265"/>
      <c r="O46" s="265"/>
      <c r="P46" s="265"/>
      <c r="Q46" s="265"/>
      <c r="R46" s="265"/>
      <c r="S46" s="265"/>
      <c r="T46" s="265"/>
      <c r="U46" s="265"/>
      <c r="V46" s="265"/>
      <c r="W46" s="265"/>
      <c r="X46" s="265"/>
      <c r="Y46" s="265"/>
      <c r="Z46" s="265"/>
      <c r="AA46" s="265"/>
      <c r="AB46" s="265"/>
      <c r="AC46" s="265"/>
      <c r="AD46" s="265"/>
      <c r="AE46" s="265"/>
      <c r="AF46" s="265"/>
      <c r="AG46" s="265"/>
      <c r="AH46" s="265"/>
      <c r="AI46" s="265"/>
      <c r="AJ46" s="265"/>
      <c r="AK46" s="265"/>
      <c r="AL46" s="265"/>
      <c r="AM46" s="265"/>
      <c r="AN46" s="265"/>
      <c r="AO46" s="265"/>
      <c r="AP46" s="265"/>
      <c r="AQ46" s="265"/>
      <c r="AR46" s="265"/>
      <c r="AS46" s="265"/>
      <c r="AT46" s="265"/>
      <c r="AU46" s="265"/>
      <c r="AV46" s="265"/>
      <c r="AW46" s="265"/>
      <c r="AX46" s="265"/>
      <c r="AY46" s="265"/>
      <c r="AZ46" s="265"/>
      <c r="BA46" s="265"/>
      <c r="BB46" s="265"/>
      <c r="BC46" s="265"/>
      <c r="BD46" s="265"/>
      <c r="BE46" s="265"/>
      <c r="BF46" s="265"/>
      <c r="BG46" s="265"/>
      <c r="BH46" s="265"/>
      <c r="BI46" s="265"/>
      <c r="BJ46" s="265"/>
      <c r="BK46" s="265"/>
      <c r="BL46" s="265"/>
      <c r="BM46" s="265"/>
      <c r="BN46" s="265"/>
      <c r="BO46" s="265"/>
      <c r="BP46" s="265"/>
      <c r="BQ46" s="265"/>
      <c r="BR46" s="265"/>
      <c r="BS46" s="265"/>
      <c r="BT46" s="265"/>
      <c r="BU46" s="265"/>
      <c r="BV46" s="265"/>
      <c r="BW46" s="265"/>
      <c r="BX46" s="265"/>
      <c r="BY46" s="265"/>
      <c r="BZ46" s="265"/>
      <c r="CA46" s="265"/>
      <c r="CB46" s="265"/>
      <c r="CC46" s="265"/>
      <c r="CD46" s="265"/>
      <c r="CE46" s="265"/>
      <c r="CF46" s="265"/>
      <c r="CG46" s="265"/>
      <c r="CH46" s="265"/>
      <c r="CI46" s="265"/>
      <c r="CJ46" s="265"/>
      <c r="CK46" s="265"/>
    </row>
  </sheetData>
  <mergeCells count="45">
    <mergeCell ref="A3:A4"/>
    <mergeCell ref="BZ3:CA3"/>
    <mergeCell ref="BD3:BE3"/>
    <mergeCell ref="BV3:BW3"/>
    <mergeCell ref="AT3:AU3"/>
    <mergeCell ref="BH3:BI3"/>
    <mergeCell ref="BJ3:BK3"/>
    <mergeCell ref="BF3:BG3"/>
    <mergeCell ref="BL3:BM3"/>
    <mergeCell ref="B3:C3"/>
    <mergeCell ref="D3:E3"/>
    <mergeCell ref="F3:G3"/>
    <mergeCell ref="H3:I3"/>
    <mergeCell ref="J3:K3"/>
    <mergeCell ref="P3:Q3"/>
    <mergeCell ref="L3:M3"/>
    <mergeCell ref="N3:O3"/>
    <mergeCell ref="Z3:AA3"/>
    <mergeCell ref="AB3:AC3"/>
    <mergeCell ref="R3:S3"/>
    <mergeCell ref="AD3:AE3"/>
    <mergeCell ref="X3:Y3"/>
    <mergeCell ref="T3:U3"/>
    <mergeCell ref="V3:W3"/>
    <mergeCell ref="AJ3:AK3"/>
    <mergeCell ref="AL3:AM3"/>
    <mergeCell ref="AN3:AO3"/>
    <mergeCell ref="AF3:AG3"/>
    <mergeCell ref="AH3:AI3"/>
    <mergeCell ref="CJ3:CK3"/>
    <mergeCell ref="AP3:AQ3"/>
    <mergeCell ref="BB3:BC3"/>
    <mergeCell ref="AR3:AS3"/>
    <mergeCell ref="AV3:AW3"/>
    <mergeCell ref="AX3:AY3"/>
    <mergeCell ref="AZ3:BA3"/>
    <mergeCell ref="BN3:BO3"/>
    <mergeCell ref="BP3:BQ3"/>
    <mergeCell ref="BX3:BY3"/>
    <mergeCell ref="CH3:CI3"/>
    <mergeCell ref="CF3:CG3"/>
    <mergeCell ref="CD3:CE3"/>
    <mergeCell ref="CB3:CC3"/>
    <mergeCell ref="BR3:BS3"/>
    <mergeCell ref="BT3:BU3"/>
  </mergeCells>
  <hyperlinks>
    <hyperlink ref="A1" location="Menu!A1" display="Return to Menu" xr:uid="{00000000-0004-0000-1200-000000000000}"/>
  </hyperlinks>
  <pageMargins left="0.366141732" right="0.15748031496063" top="0.38307086600000001" bottom="0.21496062992126" header="0.27559055118110198" footer="0.15748031496063"/>
  <pageSetup paperSize="9" scale="7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8"/>
  <dimension ref="A1:P52"/>
  <sheetViews>
    <sheetView view="pageBreakPreview" zoomScale="70" zoomScaleSheetLayoutView="70" workbookViewId="0">
      <pane xSplit="1" ySplit="4" topLeftCell="B35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9.1796875" defaultRowHeight="15"/>
  <cols>
    <col min="1" max="1" width="12" style="24" customWidth="1"/>
    <col min="2" max="2" width="11.81640625" style="1" customWidth="1"/>
    <col min="3" max="3" width="15.26953125" style="31" customWidth="1"/>
    <col min="4" max="4" width="11" style="1" customWidth="1"/>
    <col min="5" max="5" width="15.26953125" style="31" customWidth="1"/>
    <col min="6" max="6" width="11.81640625" style="1" customWidth="1"/>
    <col min="7" max="7" width="15.26953125" style="31" customWidth="1"/>
    <col min="8" max="8" width="11.7265625" style="1" customWidth="1"/>
    <col min="9" max="9" width="15.26953125" style="31" customWidth="1"/>
    <col min="10" max="10" width="12.26953125" style="1" customWidth="1"/>
    <col min="11" max="11" width="15.26953125" style="31" customWidth="1"/>
    <col min="12" max="12" width="13.81640625" style="1" bestFit="1" customWidth="1"/>
    <col min="13" max="13" width="19.453125" style="31" customWidth="1"/>
    <col min="14" max="14" width="15.81640625" style="1" customWidth="1"/>
    <col min="15" max="16384" width="9.1796875" style="1"/>
  </cols>
  <sheetData>
    <row r="1" spans="1:16" ht="25">
      <c r="A1" s="279" t="s">
        <v>313</v>
      </c>
    </row>
    <row r="2" spans="1:16" s="131" customFormat="1" ht="18" customHeight="1" thickBot="1">
      <c r="A2" s="836" t="s">
        <v>523</v>
      </c>
      <c r="B2" s="836"/>
      <c r="C2" s="836"/>
      <c r="D2" s="836"/>
      <c r="E2" s="836"/>
      <c r="F2" s="836"/>
      <c r="G2" s="836"/>
      <c r="H2" s="836"/>
      <c r="I2" s="836"/>
      <c r="J2" s="836"/>
      <c r="K2" s="836"/>
      <c r="L2" s="836"/>
      <c r="M2" s="836"/>
    </row>
    <row r="3" spans="1:16" s="8" customFormat="1" ht="16" customHeight="1" thickBot="1">
      <c r="A3" s="827" t="s">
        <v>16</v>
      </c>
      <c r="B3" s="832" t="s">
        <v>92</v>
      </c>
      <c r="C3" s="831"/>
      <c r="D3" s="830" t="s">
        <v>93</v>
      </c>
      <c r="E3" s="831"/>
      <c r="F3" s="830" t="s">
        <v>94</v>
      </c>
      <c r="G3" s="831"/>
      <c r="H3" s="830" t="s">
        <v>95</v>
      </c>
      <c r="I3" s="831"/>
      <c r="J3" s="830" t="s">
        <v>96</v>
      </c>
      <c r="K3" s="832"/>
      <c r="L3" s="837" t="s">
        <v>315</v>
      </c>
      <c r="M3" s="838"/>
    </row>
    <row r="4" spans="1:16" s="8" customFormat="1" ht="16" customHeight="1" thickTop="1" thickBot="1">
      <c r="A4" s="800"/>
      <c r="B4" s="487" t="s">
        <v>87</v>
      </c>
      <c r="C4" s="196" t="s">
        <v>434</v>
      </c>
      <c r="D4" s="487" t="s">
        <v>87</v>
      </c>
      <c r="E4" s="196" t="s">
        <v>434</v>
      </c>
      <c r="F4" s="520" t="s">
        <v>87</v>
      </c>
      <c r="G4" s="196" t="s">
        <v>434</v>
      </c>
      <c r="H4" s="487" t="s">
        <v>87</v>
      </c>
      <c r="I4" s="196" t="s">
        <v>434</v>
      </c>
      <c r="J4" s="520" t="s">
        <v>87</v>
      </c>
      <c r="K4" s="196" t="s">
        <v>434</v>
      </c>
      <c r="L4" s="521" t="s">
        <v>87</v>
      </c>
      <c r="M4" s="522" t="s">
        <v>434</v>
      </c>
    </row>
    <row r="5" spans="1:16" ht="16" customHeight="1">
      <c r="A5" s="330">
        <v>1981</v>
      </c>
      <c r="B5" s="197">
        <v>734</v>
      </c>
      <c r="C5" s="204">
        <v>4345.6000000000004</v>
      </c>
      <c r="D5" s="197">
        <v>234</v>
      </c>
      <c r="E5" s="204">
        <v>2603.3000000000002</v>
      </c>
      <c r="F5" s="199">
        <v>264</v>
      </c>
      <c r="G5" s="204">
        <v>8909.2000000000007</v>
      </c>
      <c r="H5" s="523">
        <v>12</v>
      </c>
      <c r="I5" s="204">
        <v>968</v>
      </c>
      <c r="J5" s="201">
        <v>51</v>
      </c>
      <c r="K5" s="205">
        <v>18816.3</v>
      </c>
      <c r="L5" s="203">
        <v>1295</v>
      </c>
      <c r="M5" s="524">
        <v>35642.400000000001</v>
      </c>
      <c r="N5" s="30"/>
      <c r="O5" s="30"/>
      <c r="P5" s="74"/>
    </row>
    <row r="6" spans="1:16" ht="16" customHeight="1">
      <c r="A6" s="330">
        <v>1982</v>
      </c>
      <c r="B6" s="197">
        <v>684</v>
      </c>
      <c r="C6" s="204">
        <v>9931.6</v>
      </c>
      <c r="D6" s="197">
        <v>178</v>
      </c>
      <c r="E6" s="204">
        <v>1904.3</v>
      </c>
      <c r="F6" s="199">
        <v>170</v>
      </c>
      <c r="G6" s="204">
        <v>6678.8</v>
      </c>
      <c r="H6" s="523">
        <v>5</v>
      </c>
      <c r="I6" s="204">
        <v>411.5</v>
      </c>
      <c r="J6" s="201">
        <v>39</v>
      </c>
      <c r="K6" s="205">
        <v>12837.7</v>
      </c>
      <c r="L6" s="203">
        <v>1076</v>
      </c>
      <c r="M6" s="524">
        <v>31763.9</v>
      </c>
      <c r="N6" s="30"/>
      <c r="O6" s="30"/>
      <c r="P6" s="74"/>
    </row>
    <row r="7" spans="1:16" ht="16" customHeight="1">
      <c r="A7" s="330">
        <v>1983</v>
      </c>
      <c r="B7" s="197">
        <v>885</v>
      </c>
      <c r="C7" s="204">
        <v>2165.8000000000002</v>
      </c>
      <c r="D7" s="197">
        <v>191</v>
      </c>
      <c r="E7" s="204">
        <v>2666.5</v>
      </c>
      <c r="F7" s="199">
        <v>195</v>
      </c>
      <c r="G7" s="204">
        <v>8456</v>
      </c>
      <c r="H7" s="523">
        <v>6</v>
      </c>
      <c r="I7" s="204">
        <v>510</v>
      </c>
      <c r="J7" s="201">
        <v>56</v>
      </c>
      <c r="K7" s="205">
        <v>22509.200000000001</v>
      </c>
      <c r="L7" s="203">
        <v>1333</v>
      </c>
      <c r="M7" s="524">
        <v>36307.5</v>
      </c>
      <c r="N7" s="30"/>
      <c r="O7" s="30"/>
      <c r="P7" s="74"/>
    </row>
    <row r="8" spans="1:16" ht="16" customHeight="1">
      <c r="A8" s="330">
        <v>1984</v>
      </c>
      <c r="B8" s="197">
        <v>1182</v>
      </c>
      <c r="C8" s="204">
        <v>3452.1</v>
      </c>
      <c r="D8" s="197">
        <v>282</v>
      </c>
      <c r="E8" s="204">
        <v>2792.7</v>
      </c>
      <c r="F8" s="199">
        <v>129</v>
      </c>
      <c r="G8" s="204">
        <v>5242.9</v>
      </c>
      <c r="H8" s="523">
        <v>9</v>
      </c>
      <c r="I8" s="204">
        <v>729.4</v>
      </c>
      <c r="J8" s="201">
        <v>40</v>
      </c>
      <c r="K8" s="205">
        <v>12437.8</v>
      </c>
      <c r="L8" s="203">
        <v>1642</v>
      </c>
      <c r="M8" s="524">
        <v>24654.899999999998</v>
      </c>
      <c r="N8" s="30"/>
      <c r="O8" s="30"/>
      <c r="P8" s="74"/>
    </row>
    <row r="9" spans="1:16" ht="16" customHeight="1">
      <c r="A9" s="330">
        <v>1985</v>
      </c>
      <c r="B9" s="197">
        <v>2506</v>
      </c>
      <c r="C9" s="204">
        <v>5955.5</v>
      </c>
      <c r="D9" s="197">
        <v>512</v>
      </c>
      <c r="E9" s="204">
        <v>5142.8999999999996</v>
      </c>
      <c r="F9" s="199">
        <v>240</v>
      </c>
      <c r="G9" s="204">
        <v>9251.7999999999993</v>
      </c>
      <c r="H9" s="523">
        <v>18</v>
      </c>
      <c r="I9" s="204">
        <v>1487.4</v>
      </c>
      <c r="J9" s="201">
        <v>61</v>
      </c>
      <c r="K9" s="205">
        <v>22406</v>
      </c>
      <c r="L9" s="203">
        <v>3337</v>
      </c>
      <c r="M9" s="524">
        <v>44243.6</v>
      </c>
      <c r="N9" s="30"/>
      <c r="O9" s="30"/>
      <c r="P9" s="74"/>
    </row>
    <row r="10" spans="1:16" ht="16" customHeight="1">
      <c r="A10" s="330">
        <v>1986</v>
      </c>
      <c r="B10" s="197">
        <v>4197</v>
      </c>
      <c r="C10" s="204">
        <v>10030.6</v>
      </c>
      <c r="D10" s="197">
        <v>621</v>
      </c>
      <c r="E10" s="204">
        <v>6778.3</v>
      </c>
      <c r="F10" s="199">
        <v>258</v>
      </c>
      <c r="G10" s="204">
        <v>10476</v>
      </c>
      <c r="H10" s="523">
        <v>32</v>
      </c>
      <c r="I10" s="204">
        <v>2976.7</v>
      </c>
      <c r="J10" s="201">
        <v>95</v>
      </c>
      <c r="K10" s="205">
        <v>38155.800000000003</v>
      </c>
      <c r="L10" s="203">
        <v>5203</v>
      </c>
      <c r="M10" s="524">
        <v>68417.400000000009</v>
      </c>
      <c r="N10" s="30"/>
      <c r="O10" s="30"/>
      <c r="P10" s="74"/>
    </row>
    <row r="11" spans="1:16" ht="16" customHeight="1">
      <c r="A11" s="330">
        <v>1987</v>
      </c>
      <c r="B11" s="197">
        <v>15174</v>
      </c>
      <c r="C11" s="204">
        <v>40261.300000000003</v>
      </c>
      <c r="D11" s="197">
        <v>669</v>
      </c>
      <c r="E11" s="204">
        <v>7378.5</v>
      </c>
      <c r="F11" s="199">
        <v>231</v>
      </c>
      <c r="G11" s="204">
        <v>9063</v>
      </c>
      <c r="H11" s="523">
        <v>47</v>
      </c>
      <c r="I11" s="204">
        <v>3953.5</v>
      </c>
      <c r="J11" s="201">
        <v>88</v>
      </c>
      <c r="K11" s="205">
        <v>41496.199999999997</v>
      </c>
      <c r="L11" s="203">
        <v>16209</v>
      </c>
      <c r="M11" s="524">
        <v>102152.5</v>
      </c>
      <c r="N11" s="30"/>
      <c r="O11" s="30"/>
      <c r="P11" s="74"/>
    </row>
    <row r="12" spans="1:16" ht="16" customHeight="1">
      <c r="A12" s="330">
        <v>1988</v>
      </c>
      <c r="B12" s="197">
        <v>23255</v>
      </c>
      <c r="C12" s="204">
        <v>65352.9</v>
      </c>
      <c r="D12" s="197">
        <v>958</v>
      </c>
      <c r="E12" s="204">
        <v>10247.9</v>
      </c>
      <c r="F12" s="199">
        <v>216</v>
      </c>
      <c r="G12" s="204">
        <v>8049</v>
      </c>
      <c r="H12" s="523">
        <v>48</v>
      </c>
      <c r="I12" s="204">
        <v>3843.1</v>
      </c>
      <c r="J12" s="201">
        <v>61</v>
      </c>
      <c r="K12" s="205">
        <v>31118.1</v>
      </c>
      <c r="L12" s="203">
        <v>24538</v>
      </c>
      <c r="M12" s="524">
        <v>118611</v>
      </c>
      <c r="N12" s="30"/>
      <c r="O12" s="30"/>
      <c r="P12" s="74"/>
    </row>
    <row r="13" spans="1:16" ht="16" customHeight="1">
      <c r="A13" s="330">
        <v>1989</v>
      </c>
      <c r="B13" s="197">
        <v>33133</v>
      </c>
      <c r="C13" s="204">
        <v>88095.2</v>
      </c>
      <c r="D13" s="197">
        <v>1093</v>
      </c>
      <c r="E13" s="204">
        <v>10662.9</v>
      </c>
      <c r="F13" s="199">
        <v>181</v>
      </c>
      <c r="G13" s="204">
        <v>6735.6</v>
      </c>
      <c r="H13" s="523">
        <v>73</v>
      </c>
      <c r="I13" s="204">
        <v>5787.8</v>
      </c>
      <c r="J13" s="201">
        <v>38</v>
      </c>
      <c r="K13" s="205">
        <v>18018.8</v>
      </c>
      <c r="L13" s="203">
        <v>34518</v>
      </c>
      <c r="M13" s="524">
        <v>129300.3</v>
      </c>
      <c r="N13" s="30"/>
      <c r="O13" s="30"/>
      <c r="P13" s="74"/>
    </row>
    <row r="14" spans="1:16" ht="16" customHeight="1">
      <c r="A14" s="330">
        <v>1990</v>
      </c>
      <c r="B14" s="197">
        <v>29848</v>
      </c>
      <c r="C14" s="204">
        <v>74308.399999999994</v>
      </c>
      <c r="D14" s="197">
        <v>598</v>
      </c>
      <c r="E14" s="204">
        <v>6277.4</v>
      </c>
      <c r="F14" s="199">
        <v>172</v>
      </c>
      <c r="G14" s="204">
        <v>6168.2</v>
      </c>
      <c r="H14" s="523">
        <v>71</v>
      </c>
      <c r="I14" s="204">
        <v>5454.4</v>
      </c>
      <c r="J14" s="201">
        <v>15</v>
      </c>
      <c r="K14" s="205">
        <v>6286</v>
      </c>
      <c r="L14" s="203">
        <v>30704</v>
      </c>
      <c r="M14" s="524">
        <v>98494.39999999998</v>
      </c>
      <c r="N14" s="30"/>
      <c r="O14" s="30"/>
      <c r="P14" s="74"/>
    </row>
    <row r="15" spans="1:16" ht="16" customHeight="1">
      <c r="A15" s="330">
        <v>1991</v>
      </c>
      <c r="B15" s="197">
        <v>21092</v>
      </c>
      <c r="C15" s="204">
        <v>56556.800000000003</v>
      </c>
      <c r="D15" s="197">
        <v>688</v>
      </c>
      <c r="E15" s="204">
        <v>7085.1</v>
      </c>
      <c r="F15" s="199">
        <v>139</v>
      </c>
      <c r="G15" s="204">
        <v>5192.7</v>
      </c>
      <c r="H15" s="523">
        <v>76</v>
      </c>
      <c r="I15" s="204">
        <v>5985</v>
      </c>
      <c r="J15" s="201">
        <v>19</v>
      </c>
      <c r="K15" s="205">
        <v>7287.8</v>
      </c>
      <c r="L15" s="203">
        <v>22014</v>
      </c>
      <c r="M15" s="524">
        <v>82107.400000000009</v>
      </c>
      <c r="N15" s="30"/>
      <c r="O15" s="30"/>
      <c r="P15" s="74"/>
    </row>
    <row r="16" spans="1:16" ht="16" customHeight="1">
      <c r="A16" s="330">
        <v>1992</v>
      </c>
      <c r="B16" s="197">
        <v>20185</v>
      </c>
      <c r="C16" s="204">
        <v>62214.2</v>
      </c>
      <c r="D16" s="197">
        <v>748</v>
      </c>
      <c r="E16" s="204">
        <v>7827.1</v>
      </c>
      <c r="F16" s="199">
        <v>176</v>
      </c>
      <c r="G16" s="204">
        <v>5980.3</v>
      </c>
      <c r="H16" s="523">
        <v>75</v>
      </c>
      <c r="I16" s="204">
        <v>5902.8</v>
      </c>
      <c r="J16" s="201">
        <v>22</v>
      </c>
      <c r="K16" s="205">
        <v>6107.4</v>
      </c>
      <c r="L16" s="203">
        <v>21206</v>
      </c>
      <c r="M16" s="524">
        <v>88031.8</v>
      </c>
      <c r="N16" s="30"/>
      <c r="O16" s="30"/>
      <c r="P16" s="74"/>
    </row>
    <row r="17" spans="1:16" ht="16" customHeight="1">
      <c r="A17" s="330">
        <v>1993</v>
      </c>
      <c r="B17" s="197">
        <v>14255</v>
      </c>
      <c r="C17" s="204">
        <v>52284.1</v>
      </c>
      <c r="D17" s="197">
        <v>961</v>
      </c>
      <c r="E17" s="204">
        <v>9347.1</v>
      </c>
      <c r="F17" s="199">
        <v>175</v>
      </c>
      <c r="G17" s="204">
        <v>6120.1</v>
      </c>
      <c r="H17" s="523">
        <v>110</v>
      </c>
      <c r="I17" s="204">
        <v>8814.7000000000007</v>
      </c>
      <c r="J17" s="201">
        <v>13</v>
      </c>
      <c r="K17" s="205">
        <v>4279.8</v>
      </c>
      <c r="L17" s="203">
        <v>15514</v>
      </c>
      <c r="M17" s="524">
        <v>80845.8</v>
      </c>
      <c r="N17" s="30"/>
      <c r="O17" s="30"/>
      <c r="P17" s="74"/>
    </row>
    <row r="18" spans="1:16" ht="16" customHeight="1">
      <c r="A18" s="330">
        <v>1994</v>
      </c>
      <c r="B18" s="197">
        <v>14675</v>
      </c>
      <c r="C18" s="204">
        <v>56377.7</v>
      </c>
      <c r="D18" s="197">
        <v>1445</v>
      </c>
      <c r="E18" s="204">
        <v>15596.9</v>
      </c>
      <c r="F18" s="199">
        <v>261</v>
      </c>
      <c r="G18" s="204">
        <v>8528.2999999999993</v>
      </c>
      <c r="H18" s="523">
        <v>164</v>
      </c>
      <c r="I18" s="204">
        <v>13066.1</v>
      </c>
      <c r="J18" s="201">
        <v>27</v>
      </c>
      <c r="K18" s="205">
        <v>9617</v>
      </c>
      <c r="L18" s="203">
        <v>16572</v>
      </c>
      <c r="M18" s="524">
        <v>103186</v>
      </c>
      <c r="N18" s="30"/>
      <c r="O18" s="30"/>
      <c r="P18" s="74"/>
    </row>
    <row r="19" spans="1:16" ht="16" customHeight="1">
      <c r="A19" s="330">
        <v>1995</v>
      </c>
      <c r="B19" s="197">
        <v>14167</v>
      </c>
      <c r="C19" s="204">
        <v>65181</v>
      </c>
      <c r="D19" s="197">
        <v>2981</v>
      </c>
      <c r="E19" s="204">
        <v>31643.4</v>
      </c>
      <c r="F19" s="199">
        <v>501</v>
      </c>
      <c r="G19" s="204">
        <v>17135.7</v>
      </c>
      <c r="H19" s="523">
        <v>356</v>
      </c>
      <c r="I19" s="204">
        <v>26858.1</v>
      </c>
      <c r="J19" s="201">
        <v>74</v>
      </c>
      <c r="K19" s="205">
        <v>23343.9</v>
      </c>
      <c r="L19" s="203">
        <v>18079</v>
      </c>
      <c r="M19" s="524">
        <v>164162.09999999998</v>
      </c>
      <c r="N19" s="30"/>
      <c r="O19" s="30"/>
      <c r="P19" s="74"/>
    </row>
    <row r="20" spans="1:16" ht="16" customHeight="1">
      <c r="A20" s="330">
        <v>1996</v>
      </c>
      <c r="B20" s="197">
        <v>11385</v>
      </c>
      <c r="C20" s="204">
        <v>57766.6</v>
      </c>
      <c r="D20" s="197">
        <v>6221</v>
      </c>
      <c r="E20" s="204">
        <v>64140.1</v>
      </c>
      <c r="F20" s="199">
        <v>678</v>
      </c>
      <c r="G20" s="204">
        <v>22988.2</v>
      </c>
      <c r="H20" s="523">
        <v>665</v>
      </c>
      <c r="I20" s="204">
        <v>51322.400000000001</v>
      </c>
      <c r="J20" s="201">
        <v>87</v>
      </c>
      <c r="K20" s="205">
        <v>29285.200000000001</v>
      </c>
      <c r="L20" s="203">
        <v>19036</v>
      </c>
      <c r="M20" s="524">
        <v>225502.5</v>
      </c>
      <c r="N20" s="30"/>
      <c r="O20" s="30"/>
      <c r="P20" s="74"/>
    </row>
    <row r="21" spans="1:16" ht="16" customHeight="1">
      <c r="A21" s="330">
        <v>1997</v>
      </c>
      <c r="B21" s="197">
        <v>8112</v>
      </c>
      <c r="C21" s="204">
        <v>41278.300000000003</v>
      </c>
      <c r="D21" s="197">
        <v>7948</v>
      </c>
      <c r="E21" s="204">
        <v>86949.7</v>
      </c>
      <c r="F21" s="199">
        <v>927</v>
      </c>
      <c r="G21" s="204">
        <v>29768.9</v>
      </c>
      <c r="H21" s="523">
        <v>647</v>
      </c>
      <c r="I21" s="204">
        <v>53008.6</v>
      </c>
      <c r="J21" s="201">
        <v>206</v>
      </c>
      <c r="K21" s="205">
        <v>31032.7</v>
      </c>
      <c r="L21" s="203">
        <v>17840</v>
      </c>
      <c r="M21" s="524">
        <v>242038.2</v>
      </c>
      <c r="N21" s="30"/>
      <c r="O21" s="30"/>
      <c r="P21" s="74"/>
    </row>
    <row r="22" spans="1:16" ht="16" customHeight="1">
      <c r="A22" s="330">
        <v>1998</v>
      </c>
      <c r="B22" s="197">
        <v>5134</v>
      </c>
      <c r="C22" s="204">
        <v>24818.400000000001</v>
      </c>
      <c r="D22" s="197">
        <v>8153</v>
      </c>
      <c r="E22" s="204">
        <v>92300</v>
      </c>
      <c r="F22" s="199">
        <v>627</v>
      </c>
      <c r="G22" s="204">
        <v>21414.6</v>
      </c>
      <c r="H22" s="523">
        <v>650</v>
      </c>
      <c r="I22" s="204">
        <v>53199.199999999997</v>
      </c>
      <c r="J22" s="201">
        <v>73</v>
      </c>
      <c r="K22" s="205">
        <v>23965</v>
      </c>
      <c r="L22" s="203">
        <v>14637</v>
      </c>
      <c r="M22" s="524">
        <v>215697.2</v>
      </c>
      <c r="N22" s="30"/>
      <c r="O22" s="30"/>
      <c r="P22" s="74"/>
    </row>
    <row r="23" spans="1:16" ht="16" customHeight="1">
      <c r="A23" s="330">
        <v>1999</v>
      </c>
      <c r="B23" s="197">
        <v>2596</v>
      </c>
      <c r="C23" s="204">
        <v>13249.4</v>
      </c>
      <c r="D23" s="197">
        <v>8379</v>
      </c>
      <c r="E23" s="204">
        <v>112700.7</v>
      </c>
      <c r="F23" s="199">
        <v>1152</v>
      </c>
      <c r="G23" s="204">
        <v>37207.9</v>
      </c>
      <c r="H23" s="523">
        <v>586</v>
      </c>
      <c r="I23" s="204">
        <v>50877.5</v>
      </c>
      <c r="J23" s="201">
        <v>146</v>
      </c>
      <c r="K23" s="205">
        <v>32047</v>
      </c>
      <c r="L23" s="203">
        <v>12859</v>
      </c>
      <c r="M23" s="524">
        <v>246082.5</v>
      </c>
      <c r="N23" s="30"/>
      <c r="O23" s="30"/>
      <c r="P23" s="74"/>
    </row>
    <row r="24" spans="1:16" ht="16" customHeight="1">
      <c r="A24" s="330">
        <v>2000</v>
      </c>
      <c r="B24" s="197">
        <v>226</v>
      </c>
      <c r="C24" s="204">
        <v>1.6519999999999999</v>
      </c>
      <c r="D24" s="197">
        <v>9407</v>
      </c>
      <c r="E24" s="204">
        <v>146.48920000000001</v>
      </c>
      <c r="F24" s="199">
        <v>3687</v>
      </c>
      <c r="G24" s="204">
        <v>116.14160000000001</v>
      </c>
      <c r="H24" s="523">
        <v>530</v>
      </c>
      <c r="I24" s="204">
        <v>42.477599999999995</v>
      </c>
      <c r="J24" s="201">
        <v>252</v>
      </c>
      <c r="K24" s="205">
        <v>54.69</v>
      </c>
      <c r="L24" s="203">
        <v>14102</v>
      </c>
      <c r="M24" s="524">
        <v>361.4504</v>
      </c>
      <c r="N24" s="30"/>
      <c r="O24" s="30"/>
      <c r="P24" s="74"/>
    </row>
    <row r="25" spans="1:16" ht="16" customHeight="1">
      <c r="A25" s="330">
        <v>2001</v>
      </c>
      <c r="B25" s="197">
        <v>529</v>
      </c>
      <c r="C25" s="204">
        <v>2.8473999999999999</v>
      </c>
      <c r="D25" s="197">
        <v>8828</v>
      </c>
      <c r="E25" s="204">
        <v>135.30679999999998</v>
      </c>
      <c r="F25" s="199">
        <v>8193</v>
      </c>
      <c r="G25" s="204">
        <v>307.09969999999998</v>
      </c>
      <c r="H25" s="197">
        <v>2244</v>
      </c>
      <c r="I25" s="204">
        <v>172.00550000000001</v>
      </c>
      <c r="J25" s="201">
        <v>504</v>
      </c>
      <c r="K25" s="205">
        <v>111.286</v>
      </c>
      <c r="L25" s="203">
        <v>20298</v>
      </c>
      <c r="M25" s="524">
        <v>728.54539999999997</v>
      </c>
      <c r="N25" s="30"/>
      <c r="O25" s="30"/>
      <c r="P25" s="74"/>
    </row>
    <row r="26" spans="1:16" ht="20.25" customHeight="1">
      <c r="A26" s="330">
        <v>2002</v>
      </c>
      <c r="B26" s="197">
        <v>185</v>
      </c>
      <c r="C26" s="204">
        <v>0.72629999999999995</v>
      </c>
      <c r="D26" s="197">
        <v>7276</v>
      </c>
      <c r="E26" s="204">
        <v>120.23819999999999</v>
      </c>
      <c r="F26" s="199">
        <v>10536</v>
      </c>
      <c r="G26" s="204">
        <v>419.9486</v>
      </c>
      <c r="H26" s="197">
        <v>4062</v>
      </c>
      <c r="I26" s="204">
        <v>323.89269999999999</v>
      </c>
      <c r="J26" s="199">
        <v>1622</v>
      </c>
      <c r="K26" s="205">
        <v>186.78399999999999</v>
      </c>
      <c r="L26" s="203">
        <v>23681</v>
      </c>
      <c r="M26" s="524">
        <v>1051.5898</v>
      </c>
      <c r="N26" s="30"/>
      <c r="O26" s="30"/>
      <c r="P26" s="74"/>
    </row>
    <row r="27" spans="1:16" ht="20.25" customHeight="1">
      <c r="A27" s="330">
        <v>2003</v>
      </c>
      <c r="B27" s="197">
        <v>280</v>
      </c>
      <c r="C27" s="204">
        <v>1.3525</v>
      </c>
      <c r="D27" s="197">
        <v>9848</v>
      </c>
      <c r="E27" s="204">
        <v>172.68049999999999</v>
      </c>
      <c r="F27" s="199">
        <v>7904</v>
      </c>
      <c r="G27" s="204">
        <v>298.41520000000003</v>
      </c>
      <c r="H27" s="197">
        <v>4776</v>
      </c>
      <c r="I27" s="204">
        <v>393.90620000000001</v>
      </c>
      <c r="J27" s="199">
        <v>1495</v>
      </c>
      <c r="K27" s="205">
        <v>298.10599999999999</v>
      </c>
      <c r="L27" s="203">
        <v>24303</v>
      </c>
      <c r="M27" s="524">
        <v>1164.4603999999999</v>
      </c>
      <c r="N27" s="30"/>
      <c r="O27" s="30"/>
      <c r="P27" s="74"/>
    </row>
    <row r="28" spans="1:16" ht="20.25" customHeight="1">
      <c r="A28" s="330">
        <v>2004</v>
      </c>
      <c r="B28" s="197">
        <v>317</v>
      </c>
      <c r="C28" s="204">
        <v>1.4850000000000001</v>
      </c>
      <c r="D28" s="197">
        <v>10433</v>
      </c>
      <c r="E28" s="204">
        <v>173.5103</v>
      </c>
      <c r="F28" s="199">
        <v>12776</v>
      </c>
      <c r="G28" s="204">
        <v>474.3304</v>
      </c>
      <c r="H28" s="197">
        <v>7320</v>
      </c>
      <c r="I28" s="204">
        <v>631.03399999999999</v>
      </c>
      <c r="J28" s="199">
        <v>4189</v>
      </c>
      <c r="K28" s="205">
        <v>803.38499999999999</v>
      </c>
      <c r="L28" s="203">
        <v>35035</v>
      </c>
      <c r="M28" s="524">
        <v>2083.7446999999997</v>
      </c>
      <c r="N28" s="30"/>
      <c r="O28" s="30"/>
      <c r="P28" s="74"/>
    </row>
    <row r="29" spans="1:16" ht="20.25" customHeight="1">
      <c r="A29" s="330">
        <v>2005</v>
      </c>
      <c r="B29" s="197">
        <v>85</v>
      </c>
      <c r="C29" s="204">
        <v>0.34279999999999999</v>
      </c>
      <c r="D29" s="197">
        <v>14045</v>
      </c>
      <c r="E29" s="204">
        <v>233.9051</v>
      </c>
      <c r="F29" s="199">
        <v>16346</v>
      </c>
      <c r="G29" s="204">
        <v>593.56769999999995</v>
      </c>
      <c r="H29" s="197">
        <v>8749</v>
      </c>
      <c r="I29" s="204">
        <v>724.76080000000002</v>
      </c>
      <c r="J29" s="199">
        <v>7013</v>
      </c>
      <c r="K29" s="205">
        <v>1494.1621</v>
      </c>
      <c r="L29" s="203">
        <v>46238</v>
      </c>
      <c r="M29" s="524">
        <v>3046.7384999999999</v>
      </c>
      <c r="N29" s="30"/>
      <c r="O29" s="30"/>
      <c r="P29" s="74"/>
    </row>
    <row r="30" spans="1:16" ht="20.25" customHeight="1">
      <c r="A30" s="330">
        <v>2006</v>
      </c>
      <c r="B30" s="197">
        <v>150</v>
      </c>
      <c r="C30" s="204">
        <v>0.73550000000000004</v>
      </c>
      <c r="D30" s="197">
        <v>9314</v>
      </c>
      <c r="E30" s="204">
        <v>167.75273000000001</v>
      </c>
      <c r="F30" s="199">
        <v>22482</v>
      </c>
      <c r="G30" s="204">
        <v>891.30169999999998</v>
      </c>
      <c r="H30" s="197">
        <v>12993</v>
      </c>
      <c r="I30" s="204">
        <v>1069.2876999999999</v>
      </c>
      <c r="J30" s="199">
        <v>9093</v>
      </c>
      <c r="K30" s="205">
        <v>2133.9826699999999</v>
      </c>
      <c r="L30" s="203">
        <v>54032</v>
      </c>
      <c r="M30" s="524">
        <v>4263.0603000000001</v>
      </c>
      <c r="N30" s="30"/>
      <c r="O30" s="30"/>
      <c r="P30" s="74"/>
    </row>
    <row r="31" spans="1:16" ht="20.25" customHeight="1">
      <c r="A31" s="330">
        <v>2007</v>
      </c>
      <c r="B31" s="197">
        <v>26</v>
      </c>
      <c r="C31" s="204">
        <v>0.126</v>
      </c>
      <c r="D31" s="197">
        <v>3186</v>
      </c>
      <c r="E31" s="204">
        <v>56.863</v>
      </c>
      <c r="F31" s="199">
        <v>15334</v>
      </c>
      <c r="G31" s="204">
        <v>642.15592000000004</v>
      </c>
      <c r="H31" s="197">
        <v>13133</v>
      </c>
      <c r="I31" s="204">
        <v>1108.2586699999999</v>
      </c>
      <c r="J31" s="199">
        <v>11554</v>
      </c>
      <c r="K31" s="208">
        <v>2618.4582500000001</v>
      </c>
      <c r="L31" s="203">
        <v>43233</v>
      </c>
      <c r="M31" s="524">
        <v>4425.8618399999996</v>
      </c>
      <c r="N31" s="30"/>
      <c r="O31" s="30"/>
      <c r="P31" s="74"/>
    </row>
    <row r="32" spans="1:16" ht="20.25" customHeight="1">
      <c r="A32" s="330">
        <v>2008</v>
      </c>
      <c r="B32" s="197">
        <v>58</v>
      </c>
      <c r="C32" s="204">
        <v>0.83499999999999996</v>
      </c>
      <c r="D32" s="197">
        <v>1751</v>
      </c>
      <c r="E32" s="204">
        <v>33.067</v>
      </c>
      <c r="F32" s="199">
        <v>23180</v>
      </c>
      <c r="G32" s="204">
        <v>919.23671999999999</v>
      </c>
      <c r="H32" s="197">
        <v>12701</v>
      </c>
      <c r="I32" s="204">
        <v>1044.5128999999999</v>
      </c>
      <c r="J32" s="199">
        <v>15097</v>
      </c>
      <c r="K32" s="208">
        <v>4723.4229409999998</v>
      </c>
      <c r="L32" s="203">
        <v>52787</v>
      </c>
      <c r="M32" s="524">
        <v>6721.0745609999994</v>
      </c>
      <c r="N32" s="30"/>
      <c r="O32" s="30"/>
      <c r="P32" s="74"/>
    </row>
    <row r="33" spans="1:16" ht="20.25" customHeight="1">
      <c r="A33" s="330">
        <v>2009</v>
      </c>
      <c r="B33" s="197">
        <v>28</v>
      </c>
      <c r="C33" s="204">
        <v>0.13750999999999999</v>
      </c>
      <c r="D33" s="197">
        <v>5707</v>
      </c>
      <c r="E33" s="204">
        <v>90.412081000000001</v>
      </c>
      <c r="F33" s="199">
        <v>16674</v>
      </c>
      <c r="G33" s="204">
        <v>686.41568000000007</v>
      </c>
      <c r="H33" s="197">
        <v>11823</v>
      </c>
      <c r="I33" s="204">
        <v>983.53988000000004</v>
      </c>
      <c r="J33" s="199">
        <v>19407</v>
      </c>
      <c r="K33" s="208">
        <v>6589.0041300000003</v>
      </c>
      <c r="L33" s="203">
        <v>53639</v>
      </c>
      <c r="M33" s="524">
        <v>8349.5092809999987</v>
      </c>
      <c r="N33" s="30"/>
      <c r="O33" s="30"/>
      <c r="P33" s="74"/>
    </row>
    <row r="34" spans="1:16" ht="20.25" customHeight="1">
      <c r="A34" s="330">
        <v>2010</v>
      </c>
      <c r="B34" s="197">
        <v>25</v>
      </c>
      <c r="C34" s="204">
        <v>0.121</v>
      </c>
      <c r="D34" s="197">
        <v>4075</v>
      </c>
      <c r="E34" s="204">
        <v>68.229928000000015</v>
      </c>
      <c r="F34" s="199">
        <v>16061</v>
      </c>
      <c r="G34" s="204">
        <v>644.03171475999989</v>
      </c>
      <c r="H34" s="197">
        <v>13029</v>
      </c>
      <c r="I34" s="204">
        <v>1109.7462449500001</v>
      </c>
      <c r="J34" s="199">
        <v>17659</v>
      </c>
      <c r="K34" s="208">
        <v>5918.378740000001</v>
      </c>
      <c r="L34" s="203">
        <v>50849</v>
      </c>
      <c r="M34" s="524">
        <v>7740.5076277100006</v>
      </c>
      <c r="N34" s="30"/>
      <c r="O34" s="30"/>
      <c r="P34" s="74"/>
    </row>
    <row r="35" spans="1:16" ht="20.25" customHeight="1">
      <c r="A35" s="330">
        <v>2011</v>
      </c>
      <c r="B35" s="197">
        <v>50</v>
      </c>
      <c r="C35" s="204">
        <v>0.23499999999999999</v>
      </c>
      <c r="D35" s="197">
        <v>4540</v>
      </c>
      <c r="E35" s="204">
        <v>106.04898000000001</v>
      </c>
      <c r="F35" s="199">
        <v>13957</v>
      </c>
      <c r="G35" s="204">
        <v>628.45270999999991</v>
      </c>
      <c r="H35" s="197">
        <v>14395</v>
      </c>
      <c r="I35" s="204">
        <v>1275.9083000000001</v>
      </c>
      <c r="J35" s="199">
        <v>23386</v>
      </c>
      <c r="K35" s="208">
        <v>8178.9592499999999</v>
      </c>
      <c r="L35" s="203">
        <v>56328</v>
      </c>
      <c r="M35" s="524">
        <v>10189.604240000001</v>
      </c>
      <c r="N35" s="30"/>
      <c r="O35" s="30"/>
      <c r="P35" s="74"/>
    </row>
    <row r="36" spans="1:16" ht="20.25" customHeight="1">
      <c r="A36" s="330">
        <v>2012</v>
      </c>
      <c r="B36" s="197">
        <v>193</v>
      </c>
      <c r="C36" s="204">
        <v>26.178999999999998</v>
      </c>
      <c r="D36" s="197">
        <v>5961</v>
      </c>
      <c r="E36" s="204">
        <v>98.316199999999995</v>
      </c>
      <c r="F36" s="199">
        <v>9957</v>
      </c>
      <c r="G36" s="204">
        <v>422.41736000000003</v>
      </c>
      <c r="H36" s="197">
        <v>10586</v>
      </c>
      <c r="I36" s="204">
        <v>878.21735000000012</v>
      </c>
      <c r="J36" s="199">
        <v>22039</v>
      </c>
      <c r="K36" s="208">
        <v>8281.6313199999986</v>
      </c>
      <c r="L36" s="203">
        <v>48736</v>
      </c>
      <c r="M36" s="524">
        <v>9706.7612300000001</v>
      </c>
      <c r="N36" s="30"/>
      <c r="O36" s="30"/>
      <c r="P36" s="74"/>
    </row>
    <row r="37" spans="1:16" ht="20.25" customHeight="1">
      <c r="A37" s="330">
        <v>2013</v>
      </c>
      <c r="B37" s="197">
        <v>27</v>
      </c>
      <c r="C37" s="204">
        <v>0.5</v>
      </c>
      <c r="D37" s="197">
        <v>4564</v>
      </c>
      <c r="E37" s="205">
        <v>74.11</v>
      </c>
      <c r="F37" s="199">
        <v>15538</v>
      </c>
      <c r="G37" s="204">
        <v>696.27</v>
      </c>
      <c r="H37" s="199">
        <v>15833</v>
      </c>
      <c r="I37" s="205">
        <v>1463.2933500000001</v>
      </c>
      <c r="J37" s="199">
        <v>20315</v>
      </c>
      <c r="K37" s="208">
        <v>7190.2766000000001</v>
      </c>
      <c r="L37" s="203">
        <v>56277</v>
      </c>
      <c r="M37" s="209">
        <v>9424.449950000002</v>
      </c>
      <c r="N37" s="30"/>
      <c r="O37" s="30"/>
      <c r="P37" s="74"/>
    </row>
    <row r="38" spans="1:16" ht="20.25" customHeight="1">
      <c r="A38" s="330">
        <v>2014</v>
      </c>
      <c r="B38" s="197">
        <v>36</v>
      </c>
      <c r="C38" s="204">
        <v>0.1777</v>
      </c>
      <c r="D38" s="197">
        <v>8914</v>
      </c>
      <c r="E38" s="205">
        <v>143.7217</v>
      </c>
      <c r="F38" s="199">
        <v>14920</v>
      </c>
      <c r="G38" s="205">
        <v>592.33600000000001</v>
      </c>
      <c r="H38" s="199">
        <v>17486</v>
      </c>
      <c r="I38" s="205">
        <v>1593.0360000000001</v>
      </c>
      <c r="J38" s="202">
        <v>30966</v>
      </c>
      <c r="K38" s="208">
        <v>10667.732749999999</v>
      </c>
      <c r="L38" s="203">
        <v>72322</v>
      </c>
      <c r="M38" s="209">
        <v>12997.004150000001</v>
      </c>
      <c r="N38" s="30"/>
      <c r="O38" s="30"/>
      <c r="P38" s="74"/>
    </row>
    <row r="39" spans="1:16" ht="20.25" customHeight="1">
      <c r="A39" s="330">
        <v>2015</v>
      </c>
      <c r="B39" s="197">
        <v>199</v>
      </c>
      <c r="C39" s="204">
        <v>0.63141999999999998</v>
      </c>
      <c r="D39" s="197">
        <v>6366</v>
      </c>
      <c r="E39" s="205">
        <v>117.7837</v>
      </c>
      <c r="F39" s="199">
        <v>17881</v>
      </c>
      <c r="G39" s="205">
        <v>807.4085</v>
      </c>
      <c r="H39" s="199">
        <v>18127</v>
      </c>
      <c r="I39" s="205">
        <v>1638.50343</v>
      </c>
      <c r="J39" s="199">
        <v>26863</v>
      </c>
      <c r="K39" s="208">
        <v>8877.6517800000001</v>
      </c>
      <c r="L39" s="203">
        <v>69436</v>
      </c>
      <c r="M39" s="524">
        <v>11441.97883</v>
      </c>
      <c r="N39" s="30"/>
      <c r="O39" s="30"/>
      <c r="P39" s="74"/>
    </row>
    <row r="40" spans="1:16" ht="20.25" customHeight="1">
      <c r="A40" s="330">
        <v>2016</v>
      </c>
      <c r="B40" s="197">
        <v>19</v>
      </c>
      <c r="C40" s="205">
        <v>0.184</v>
      </c>
      <c r="D40" s="199">
        <v>3888</v>
      </c>
      <c r="E40" s="205">
        <v>68.818300000000008</v>
      </c>
      <c r="F40" s="199">
        <v>14232</v>
      </c>
      <c r="G40" s="205">
        <v>637.93647999999996</v>
      </c>
      <c r="H40" s="199">
        <v>18812</v>
      </c>
      <c r="I40" s="205">
        <v>1739.7319470000002</v>
      </c>
      <c r="J40" s="202">
        <v>21597</v>
      </c>
      <c r="K40" s="205">
        <v>5658.1399069999998</v>
      </c>
      <c r="L40" s="203">
        <v>58548</v>
      </c>
      <c r="M40" s="209">
        <v>8104.8106340000004</v>
      </c>
      <c r="N40" s="30"/>
      <c r="O40" s="30"/>
      <c r="P40" s="74"/>
    </row>
    <row r="41" spans="1:16" ht="20.25" customHeight="1">
      <c r="A41" s="330">
        <v>2017</v>
      </c>
      <c r="B41" s="197">
        <v>95</v>
      </c>
      <c r="C41" s="205">
        <v>2.1840000000000002</v>
      </c>
      <c r="D41" s="199">
        <v>2405</v>
      </c>
      <c r="E41" s="205">
        <v>45.848850000000006</v>
      </c>
      <c r="F41" s="199">
        <v>7933</v>
      </c>
      <c r="G41" s="205">
        <v>338.46732000000003</v>
      </c>
      <c r="H41" s="199">
        <v>13360</v>
      </c>
      <c r="I41" s="205">
        <v>1234.1906300000001</v>
      </c>
      <c r="J41" s="202">
        <v>17548</v>
      </c>
      <c r="K41" s="205">
        <v>4228.6979299999994</v>
      </c>
      <c r="L41" s="203">
        <v>41341</v>
      </c>
      <c r="M41" s="209">
        <v>5849.3887299999997</v>
      </c>
      <c r="N41" s="30"/>
      <c r="O41" s="30"/>
      <c r="P41" s="74"/>
    </row>
    <row r="42" spans="1:16" ht="20.25" customHeight="1">
      <c r="A42" s="330">
        <v>2018</v>
      </c>
      <c r="B42" s="197">
        <v>5</v>
      </c>
      <c r="C42" s="205">
        <v>0.109</v>
      </c>
      <c r="D42" s="199">
        <v>975</v>
      </c>
      <c r="E42" s="205">
        <v>19.061</v>
      </c>
      <c r="F42" s="199">
        <v>5366</v>
      </c>
      <c r="G42" s="205">
        <v>233.87615999999997</v>
      </c>
      <c r="H42" s="199">
        <v>11552</v>
      </c>
      <c r="I42" s="205">
        <v>1042.7168000000001</v>
      </c>
      <c r="J42" s="202">
        <v>12714</v>
      </c>
      <c r="K42" s="205">
        <v>3081.8633300000001</v>
      </c>
      <c r="L42" s="203">
        <v>30612</v>
      </c>
      <c r="M42" s="209">
        <v>4377.6262900000002</v>
      </c>
      <c r="N42" s="30"/>
      <c r="O42" s="30"/>
      <c r="P42" s="74"/>
    </row>
    <row r="43" spans="1:16" ht="20.25" customHeight="1">
      <c r="A43" s="330">
        <v>2019</v>
      </c>
      <c r="B43" s="197">
        <v>29</v>
      </c>
      <c r="C43" s="205">
        <v>5.0999999999999996</v>
      </c>
      <c r="D43" s="199">
        <v>1512</v>
      </c>
      <c r="E43" s="205">
        <v>63.834000000000003</v>
      </c>
      <c r="F43" s="199">
        <v>7059</v>
      </c>
      <c r="G43" s="205">
        <v>285.40750000000003</v>
      </c>
      <c r="H43" s="199">
        <v>8262</v>
      </c>
      <c r="I43" s="205">
        <v>728.85203999999999</v>
      </c>
      <c r="J43" s="202">
        <v>12041</v>
      </c>
      <c r="K43" s="205">
        <v>2986.8389299999999</v>
      </c>
      <c r="L43" s="203">
        <v>28903</v>
      </c>
      <c r="M43" s="209">
        <v>4070.0324699999996</v>
      </c>
      <c r="N43" s="30"/>
      <c r="O43" s="30"/>
      <c r="P43" s="74"/>
    </row>
    <row r="44" spans="1:16" ht="20.25" customHeight="1">
      <c r="A44" s="330">
        <v>2020</v>
      </c>
      <c r="B44" s="197">
        <v>0</v>
      </c>
      <c r="C44" s="205">
        <v>0</v>
      </c>
      <c r="D44" s="199">
        <v>480</v>
      </c>
      <c r="E44" s="205">
        <v>8.6459399999999995</v>
      </c>
      <c r="F44" s="199">
        <v>5225</v>
      </c>
      <c r="G44" s="205">
        <v>272.79115000000002</v>
      </c>
      <c r="H44" s="199">
        <v>12527</v>
      </c>
      <c r="I44" s="205">
        <v>1024.6902</v>
      </c>
      <c r="J44" s="202">
        <v>12035</v>
      </c>
      <c r="K44" s="205">
        <v>3015.53656</v>
      </c>
      <c r="L44" s="203">
        <v>30267</v>
      </c>
      <c r="M44" s="209">
        <v>4321.6638499999999</v>
      </c>
      <c r="N44" s="30"/>
      <c r="O44" s="30"/>
      <c r="P44" s="74"/>
    </row>
    <row r="45" spans="1:16" ht="20.25" customHeight="1">
      <c r="A45" s="330">
        <v>2021</v>
      </c>
      <c r="B45" s="199">
        <v>43</v>
      </c>
      <c r="C45" s="205">
        <v>0.23</v>
      </c>
      <c r="D45" s="199">
        <v>351</v>
      </c>
      <c r="E45" s="205">
        <v>7.7629999999999999</v>
      </c>
      <c r="F45" s="199">
        <v>5319</v>
      </c>
      <c r="G45" s="205">
        <v>262.31972999999999</v>
      </c>
      <c r="H45" s="199">
        <v>9798</v>
      </c>
      <c r="I45" s="205">
        <v>1046.4618</v>
      </c>
      <c r="J45" s="202">
        <v>16080</v>
      </c>
      <c r="K45" s="205">
        <v>4469.9553499999993</v>
      </c>
      <c r="L45" s="203">
        <v>31591</v>
      </c>
      <c r="M45" s="209">
        <v>5786.7298800000008</v>
      </c>
      <c r="N45" s="30"/>
      <c r="O45" s="30"/>
      <c r="P45" s="74"/>
    </row>
    <row r="46" spans="1:16" ht="20.25" customHeight="1">
      <c r="A46" s="330">
        <v>2022</v>
      </c>
      <c r="B46" s="199">
        <v>0</v>
      </c>
      <c r="C46" s="205">
        <v>0</v>
      </c>
      <c r="D46" s="199">
        <v>37</v>
      </c>
      <c r="E46" s="205">
        <v>0.69008000000000003</v>
      </c>
      <c r="F46" s="199">
        <v>2987</v>
      </c>
      <c r="G46" s="205">
        <v>144.17938000000001</v>
      </c>
      <c r="H46" s="199">
        <v>14247</v>
      </c>
      <c r="I46" s="205">
        <v>1210.7161099999998</v>
      </c>
      <c r="J46" s="202">
        <v>26566</v>
      </c>
      <c r="K46" s="205">
        <v>7125.9892100000006</v>
      </c>
      <c r="L46" s="203">
        <v>43837</v>
      </c>
      <c r="M46" s="209">
        <v>8481.5747800000008</v>
      </c>
      <c r="N46" s="30"/>
      <c r="O46" s="30"/>
      <c r="P46" s="74"/>
    </row>
    <row r="47" spans="1:16" ht="20.25" customHeight="1">
      <c r="A47" s="330">
        <v>2023</v>
      </c>
      <c r="B47" s="199">
        <v>0</v>
      </c>
      <c r="C47" s="205">
        <v>0</v>
      </c>
      <c r="D47" s="199">
        <v>80</v>
      </c>
      <c r="E47" s="205">
        <v>1.5587</v>
      </c>
      <c r="F47" s="199">
        <v>864</v>
      </c>
      <c r="G47" s="205">
        <v>38.197499999999998</v>
      </c>
      <c r="H47" s="199">
        <v>9594</v>
      </c>
      <c r="I47" s="205">
        <v>917.0227000000001</v>
      </c>
      <c r="J47" s="202">
        <v>24433</v>
      </c>
      <c r="K47" s="205">
        <v>7439.9847</v>
      </c>
      <c r="L47" s="203">
        <v>34971</v>
      </c>
      <c r="M47" s="209">
        <v>8396.763600000002</v>
      </c>
      <c r="N47" s="30"/>
      <c r="O47" s="30"/>
      <c r="P47" s="74"/>
    </row>
    <row r="48" spans="1:16" ht="20.25" customHeight="1" thickBot="1">
      <c r="A48" s="330">
        <v>2024</v>
      </c>
      <c r="B48" s="716">
        <v>0</v>
      </c>
      <c r="C48" s="385">
        <v>0</v>
      </c>
      <c r="D48" s="384">
        <v>29</v>
      </c>
      <c r="E48" s="385">
        <v>0.5645</v>
      </c>
      <c r="F48" s="384">
        <v>551</v>
      </c>
      <c r="G48" s="385">
        <v>24.416799999999999</v>
      </c>
      <c r="H48" s="384">
        <v>5510</v>
      </c>
      <c r="I48" s="385">
        <v>544.40930000000003</v>
      </c>
      <c r="J48" s="386">
        <v>29137</v>
      </c>
      <c r="K48" s="385">
        <v>9875.5114400000002</v>
      </c>
      <c r="L48" s="387">
        <v>35227</v>
      </c>
      <c r="M48" s="525">
        <v>10444.902040000001</v>
      </c>
      <c r="N48" s="30"/>
      <c r="O48" s="30"/>
      <c r="P48" s="74"/>
    </row>
    <row r="49" spans="1:16" ht="20.25" customHeight="1" thickBot="1">
      <c r="A49" s="336" t="s">
        <v>14</v>
      </c>
      <c r="B49" s="198">
        <f>SUM(B5:B48)</f>
        <v>225804</v>
      </c>
      <c r="C49" s="206">
        <f t="shared" ref="C49:M49" si="0">SUM(C5:C48)</f>
        <v>733671.39113</v>
      </c>
      <c r="D49" s="200">
        <f t="shared" si="0"/>
        <v>166832</v>
      </c>
      <c r="E49" s="206">
        <f t="shared" si="0"/>
        <v>486200.01978900004</v>
      </c>
      <c r="F49" s="200">
        <f t="shared" si="0"/>
        <v>281654</v>
      </c>
      <c r="G49" s="206">
        <f t="shared" si="0"/>
        <v>244744.32152476002</v>
      </c>
      <c r="H49" s="200">
        <f t="shared" si="0"/>
        <v>275099</v>
      </c>
      <c r="I49" s="207">
        <f t="shared" si="0"/>
        <v>319097.37215195002</v>
      </c>
      <c r="J49" s="200">
        <f t="shared" si="0"/>
        <v>384816</v>
      </c>
      <c r="K49" s="388">
        <f t="shared" si="0"/>
        <v>507058.12888800021</v>
      </c>
      <c r="L49" s="526">
        <f t="shared" si="0"/>
        <v>1334205</v>
      </c>
      <c r="M49" s="527">
        <f t="shared" si="0"/>
        <v>2290771.2334837099</v>
      </c>
      <c r="N49" s="30"/>
      <c r="O49" s="30"/>
      <c r="P49" s="74"/>
    </row>
    <row r="50" spans="1:16"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</row>
    <row r="51" spans="1:16"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</row>
    <row r="52" spans="1:16" ht="14">
      <c r="A52" s="104" t="s">
        <v>91</v>
      </c>
      <c r="L52" s="74"/>
    </row>
  </sheetData>
  <mergeCells count="8">
    <mergeCell ref="A2:M2"/>
    <mergeCell ref="B3:C3"/>
    <mergeCell ref="D3:E3"/>
    <mergeCell ref="F3:G3"/>
    <mergeCell ref="H3:I3"/>
    <mergeCell ref="J3:K3"/>
    <mergeCell ref="L3:M3"/>
    <mergeCell ref="A3:A4"/>
  </mergeCells>
  <hyperlinks>
    <hyperlink ref="A1" location="Menu!A1" display="Return to Menu" xr:uid="{00000000-0004-0000-1300-000000000000}"/>
  </hyperlinks>
  <pageMargins left="0.366141732" right="0.15748031496063" top="0.38307086600000001" bottom="0.21496062992126" header="0.27559055118110198" footer="0.15748031496063"/>
  <pageSetup paperSize="9" scale="75" orientation="landscape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9"/>
  <dimension ref="A1:P52"/>
  <sheetViews>
    <sheetView view="pageBreakPreview" zoomScale="80" zoomScaleNormal="75" zoomScaleSheetLayoutView="80" workbookViewId="0">
      <pane xSplit="1" ySplit="4" topLeftCell="B38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9.1796875" defaultRowHeight="15"/>
  <cols>
    <col min="1" max="1" width="31.453125" style="33" customWidth="1"/>
    <col min="2" max="2" width="12.54296875" style="36" bestFit="1" customWidth="1"/>
    <col min="3" max="3" width="16.453125" style="40" customWidth="1"/>
    <col min="4" max="4" width="11.26953125" style="36" bestFit="1" customWidth="1"/>
    <col min="5" max="5" width="18.7265625" style="40" bestFit="1" customWidth="1"/>
    <col min="6" max="6" width="11.26953125" style="36" bestFit="1" customWidth="1"/>
    <col min="7" max="7" width="18.7265625" style="40" bestFit="1" customWidth="1"/>
    <col min="8" max="8" width="10" style="36" bestFit="1" customWidth="1"/>
    <col min="9" max="9" width="18.7265625" style="40" bestFit="1" customWidth="1"/>
    <col min="10" max="10" width="13" style="36" bestFit="1" customWidth="1"/>
    <col min="11" max="11" width="18.7265625" style="40" bestFit="1" customWidth="1"/>
    <col min="12" max="12" width="9.453125" style="36" customWidth="1"/>
    <col min="13" max="13" width="10.1796875" style="36" customWidth="1"/>
    <col min="14" max="14" width="16.453125" style="36" bestFit="1" customWidth="1"/>
    <col min="15" max="15" width="12.1796875" style="36" bestFit="1" customWidth="1"/>
    <col min="16" max="16" width="11.26953125" style="36" bestFit="1" customWidth="1"/>
    <col min="17" max="16384" width="9.1796875" style="36"/>
  </cols>
  <sheetData>
    <row r="1" spans="1:16" ht="25">
      <c r="A1" s="279" t="s">
        <v>313</v>
      </c>
    </row>
    <row r="2" spans="1:16" s="210" customFormat="1" ht="18" customHeight="1" thickBot="1">
      <c r="A2" s="839" t="s">
        <v>524</v>
      </c>
      <c r="B2" s="839"/>
      <c r="C2" s="839"/>
      <c r="D2" s="839"/>
      <c r="E2" s="839"/>
      <c r="F2" s="839"/>
      <c r="G2" s="839"/>
      <c r="H2" s="839"/>
      <c r="I2" s="839"/>
      <c r="J2" s="839"/>
      <c r="K2" s="839"/>
      <c r="L2" s="127"/>
      <c r="M2" s="127"/>
    </row>
    <row r="3" spans="1:16" s="33" customFormat="1" ht="16" customHeight="1">
      <c r="A3" s="845" t="s">
        <v>16</v>
      </c>
      <c r="B3" s="840" t="s">
        <v>97</v>
      </c>
      <c r="C3" s="841"/>
      <c r="D3" s="840" t="s">
        <v>98</v>
      </c>
      <c r="E3" s="841"/>
      <c r="F3" s="842" t="s">
        <v>99</v>
      </c>
      <c r="G3" s="842"/>
      <c r="H3" s="840" t="s">
        <v>100</v>
      </c>
      <c r="I3" s="842"/>
      <c r="J3" s="843" t="s">
        <v>101</v>
      </c>
      <c r="K3" s="844"/>
    </row>
    <row r="4" spans="1:16" s="33" customFormat="1" ht="16" customHeight="1" thickBot="1">
      <c r="A4" s="846"/>
      <c r="B4" s="34" t="s">
        <v>87</v>
      </c>
      <c r="C4" s="67" t="s">
        <v>403</v>
      </c>
      <c r="D4" s="34" t="s">
        <v>87</v>
      </c>
      <c r="E4" s="67" t="s">
        <v>403</v>
      </c>
      <c r="F4" s="35" t="s">
        <v>87</v>
      </c>
      <c r="G4" s="67" t="s">
        <v>403</v>
      </c>
      <c r="H4" s="34" t="s">
        <v>87</v>
      </c>
      <c r="I4" s="67" t="s">
        <v>403</v>
      </c>
      <c r="J4" s="41" t="s">
        <v>87</v>
      </c>
      <c r="K4" s="528" t="s">
        <v>403</v>
      </c>
    </row>
    <row r="5" spans="1:16" ht="18" customHeight="1">
      <c r="A5" s="337">
        <v>1981</v>
      </c>
      <c r="B5" s="218">
        <v>1205</v>
      </c>
      <c r="C5" s="212">
        <v>17813.400000000001</v>
      </c>
      <c r="D5" s="218">
        <v>0</v>
      </c>
      <c r="E5" s="212">
        <v>0</v>
      </c>
      <c r="F5" s="220">
        <v>28</v>
      </c>
      <c r="G5" s="212">
        <v>796.1</v>
      </c>
      <c r="H5" s="218">
        <v>62</v>
      </c>
      <c r="I5" s="213">
        <v>17032.900000000001</v>
      </c>
      <c r="J5" s="221">
        <v>1295</v>
      </c>
      <c r="K5" s="217">
        <v>35642.400000000001</v>
      </c>
      <c r="L5" s="116"/>
      <c r="M5" s="116"/>
      <c r="N5" s="117"/>
      <c r="O5" s="115"/>
      <c r="P5" s="37"/>
    </row>
    <row r="6" spans="1:16" ht="18" customHeight="1">
      <c r="A6" s="337">
        <v>1982</v>
      </c>
      <c r="B6" s="218">
        <v>1013</v>
      </c>
      <c r="C6" s="212">
        <v>16117.7</v>
      </c>
      <c r="D6" s="218">
        <v>0</v>
      </c>
      <c r="E6" s="212">
        <v>0</v>
      </c>
      <c r="F6" s="220">
        <v>10</v>
      </c>
      <c r="G6" s="212">
        <v>474</v>
      </c>
      <c r="H6" s="218">
        <v>53</v>
      </c>
      <c r="I6" s="213">
        <v>15172.2</v>
      </c>
      <c r="J6" s="221">
        <v>1076</v>
      </c>
      <c r="K6" s="217">
        <v>31763.9</v>
      </c>
      <c r="L6" s="116"/>
      <c r="M6" s="116"/>
      <c r="N6" s="117"/>
      <c r="O6" s="115"/>
      <c r="P6" s="37"/>
    </row>
    <row r="7" spans="1:16" ht="18" customHeight="1">
      <c r="A7" s="337">
        <v>1983</v>
      </c>
      <c r="B7" s="218">
        <v>1248</v>
      </c>
      <c r="C7" s="212">
        <v>14197.8</v>
      </c>
      <c r="D7" s="218">
        <v>0</v>
      </c>
      <c r="E7" s="212">
        <v>0</v>
      </c>
      <c r="F7" s="220">
        <v>12</v>
      </c>
      <c r="G7" s="212">
        <v>609.9</v>
      </c>
      <c r="H7" s="218">
        <v>73</v>
      </c>
      <c r="I7" s="213">
        <v>21499.8</v>
      </c>
      <c r="J7" s="221">
        <v>1333</v>
      </c>
      <c r="K7" s="217">
        <v>36307.5</v>
      </c>
      <c r="L7" s="116"/>
      <c r="M7" s="116"/>
      <c r="N7" s="117"/>
      <c r="O7" s="115"/>
      <c r="P7" s="37"/>
    </row>
    <row r="8" spans="1:16" ht="18" customHeight="1">
      <c r="A8" s="337">
        <v>1984</v>
      </c>
      <c r="B8" s="218">
        <v>1563</v>
      </c>
      <c r="C8" s="212">
        <v>9853.9</v>
      </c>
      <c r="D8" s="218">
        <v>0</v>
      </c>
      <c r="E8" s="212">
        <v>0</v>
      </c>
      <c r="F8" s="220">
        <v>9</v>
      </c>
      <c r="G8" s="212">
        <v>377</v>
      </c>
      <c r="H8" s="218">
        <v>70</v>
      </c>
      <c r="I8" s="213">
        <v>14424</v>
      </c>
      <c r="J8" s="221">
        <v>1642</v>
      </c>
      <c r="K8" s="217">
        <v>24654.9</v>
      </c>
      <c r="L8" s="116"/>
      <c r="M8" s="116"/>
      <c r="N8" s="117"/>
      <c r="O8" s="115"/>
      <c r="P8" s="37"/>
    </row>
    <row r="9" spans="1:16" ht="18" customHeight="1">
      <c r="A9" s="337">
        <v>1985</v>
      </c>
      <c r="B9" s="218">
        <v>3219</v>
      </c>
      <c r="C9" s="212">
        <v>19407.7</v>
      </c>
      <c r="D9" s="218">
        <v>0</v>
      </c>
      <c r="E9" s="212">
        <v>0</v>
      </c>
      <c r="F9" s="220">
        <v>15</v>
      </c>
      <c r="G9" s="212">
        <v>702</v>
      </c>
      <c r="H9" s="218">
        <v>103</v>
      </c>
      <c r="I9" s="213">
        <v>24133.9</v>
      </c>
      <c r="J9" s="221">
        <v>3337</v>
      </c>
      <c r="K9" s="217">
        <v>44243.600000000006</v>
      </c>
      <c r="L9" s="116"/>
      <c r="M9" s="116"/>
      <c r="N9" s="117"/>
      <c r="O9" s="115"/>
      <c r="P9" s="37"/>
    </row>
    <row r="10" spans="1:16" ht="18" customHeight="1">
      <c r="A10" s="337">
        <v>1986</v>
      </c>
      <c r="B10" s="218">
        <v>5001</v>
      </c>
      <c r="C10" s="212">
        <v>25643.3</v>
      </c>
      <c r="D10" s="218">
        <v>0</v>
      </c>
      <c r="E10" s="212">
        <v>0</v>
      </c>
      <c r="F10" s="220">
        <v>33</v>
      </c>
      <c r="G10" s="212">
        <v>1099.0999999999999</v>
      </c>
      <c r="H10" s="218">
        <v>169</v>
      </c>
      <c r="I10" s="213">
        <v>41675</v>
      </c>
      <c r="J10" s="221">
        <v>5203</v>
      </c>
      <c r="K10" s="217">
        <v>68417.399999999994</v>
      </c>
      <c r="L10" s="116"/>
      <c r="M10" s="116"/>
      <c r="N10" s="117"/>
      <c r="O10" s="115"/>
      <c r="P10" s="37"/>
    </row>
    <row r="11" spans="1:16" ht="18" customHeight="1">
      <c r="A11" s="337">
        <v>1987</v>
      </c>
      <c r="B11" s="218">
        <v>15960</v>
      </c>
      <c r="C11" s="212">
        <v>54897.2</v>
      </c>
      <c r="D11" s="218">
        <v>0</v>
      </c>
      <c r="E11" s="212">
        <v>0</v>
      </c>
      <c r="F11" s="220">
        <v>113</v>
      </c>
      <c r="G11" s="212">
        <v>4379</v>
      </c>
      <c r="H11" s="218">
        <v>136</v>
      </c>
      <c r="I11" s="213">
        <v>42876.3</v>
      </c>
      <c r="J11" s="221">
        <v>16209</v>
      </c>
      <c r="K11" s="217">
        <v>102152.5</v>
      </c>
      <c r="L11" s="116"/>
      <c r="M11" s="116"/>
      <c r="N11" s="117"/>
      <c r="O11" s="115"/>
      <c r="P11" s="37"/>
    </row>
    <row r="12" spans="1:16" ht="18" customHeight="1">
      <c r="A12" s="337">
        <v>1988</v>
      </c>
      <c r="B12" s="218">
        <v>24352</v>
      </c>
      <c r="C12" s="212">
        <v>80078.899999999994</v>
      </c>
      <c r="D12" s="218">
        <v>0</v>
      </c>
      <c r="E12" s="212">
        <v>0</v>
      </c>
      <c r="F12" s="220">
        <v>90</v>
      </c>
      <c r="G12" s="212">
        <v>4166.3</v>
      </c>
      <c r="H12" s="218">
        <v>96</v>
      </c>
      <c r="I12" s="213">
        <v>34365.800000000003</v>
      </c>
      <c r="J12" s="221">
        <v>24538</v>
      </c>
      <c r="K12" s="217">
        <v>118611</v>
      </c>
      <c r="L12" s="116"/>
      <c r="M12" s="116"/>
      <c r="N12" s="117"/>
      <c r="O12" s="115"/>
      <c r="P12" s="37"/>
    </row>
    <row r="13" spans="1:16" ht="18" customHeight="1">
      <c r="A13" s="337">
        <v>1989</v>
      </c>
      <c r="B13" s="218">
        <v>34354</v>
      </c>
      <c r="C13" s="212">
        <v>104329</v>
      </c>
      <c r="D13" s="218">
        <v>0</v>
      </c>
      <c r="E13" s="212">
        <v>0</v>
      </c>
      <c r="F13" s="220">
        <v>95</v>
      </c>
      <c r="G13" s="212">
        <v>4677.8</v>
      </c>
      <c r="H13" s="218">
        <v>69</v>
      </c>
      <c r="I13" s="213">
        <v>20293.5</v>
      </c>
      <c r="J13" s="221">
        <v>34518</v>
      </c>
      <c r="K13" s="217">
        <v>129300.3</v>
      </c>
      <c r="L13" s="116"/>
      <c r="M13" s="116"/>
      <c r="N13" s="117"/>
      <c r="O13" s="115"/>
      <c r="P13" s="37"/>
    </row>
    <row r="14" spans="1:16" ht="18" customHeight="1">
      <c r="A14" s="337">
        <v>1990</v>
      </c>
      <c r="B14" s="218">
        <v>30516</v>
      </c>
      <c r="C14" s="212">
        <v>86213.3</v>
      </c>
      <c r="D14" s="218">
        <v>0</v>
      </c>
      <c r="E14" s="212">
        <v>0</v>
      </c>
      <c r="F14" s="220">
        <v>163</v>
      </c>
      <c r="G14" s="212">
        <v>5933.5</v>
      </c>
      <c r="H14" s="218">
        <v>25</v>
      </c>
      <c r="I14" s="213">
        <v>6347.6</v>
      </c>
      <c r="J14" s="221">
        <v>30704</v>
      </c>
      <c r="K14" s="217">
        <v>98494.400000000009</v>
      </c>
      <c r="L14" s="116"/>
      <c r="M14" s="116"/>
      <c r="N14" s="117"/>
      <c r="O14" s="115"/>
      <c r="P14" s="37"/>
    </row>
    <row r="15" spans="1:16" ht="18" customHeight="1">
      <c r="A15" s="337">
        <v>1991</v>
      </c>
      <c r="B15" s="218">
        <v>21889</v>
      </c>
      <c r="C15" s="212">
        <v>69932.899999999994</v>
      </c>
      <c r="D15" s="218">
        <v>0</v>
      </c>
      <c r="E15" s="212">
        <v>0</v>
      </c>
      <c r="F15" s="220">
        <v>100</v>
      </c>
      <c r="G15" s="212">
        <v>5338.7</v>
      </c>
      <c r="H15" s="218">
        <v>25</v>
      </c>
      <c r="I15" s="213">
        <v>6835.8</v>
      </c>
      <c r="J15" s="221">
        <v>22014</v>
      </c>
      <c r="K15" s="217">
        <v>82107.399999999994</v>
      </c>
      <c r="L15" s="116"/>
      <c r="M15" s="116"/>
      <c r="N15" s="117"/>
      <c r="O15" s="115"/>
      <c r="P15" s="37"/>
    </row>
    <row r="16" spans="1:16" ht="18" customHeight="1">
      <c r="A16" s="337">
        <v>1992</v>
      </c>
      <c r="B16" s="218">
        <v>21048</v>
      </c>
      <c r="C16" s="212">
        <v>75549.100000000006</v>
      </c>
      <c r="D16" s="218">
        <v>0</v>
      </c>
      <c r="E16" s="212">
        <v>0</v>
      </c>
      <c r="F16" s="220">
        <v>137</v>
      </c>
      <c r="G16" s="212">
        <v>6858.3</v>
      </c>
      <c r="H16" s="218">
        <v>21</v>
      </c>
      <c r="I16" s="213">
        <v>5624.4</v>
      </c>
      <c r="J16" s="221">
        <v>21206</v>
      </c>
      <c r="K16" s="217">
        <v>88031.8</v>
      </c>
      <c r="L16" s="116"/>
      <c r="M16" s="116"/>
      <c r="N16" s="117"/>
      <c r="O16" s="115"/>
      <c r="P16" s="37"/>
    </row>
    <row r="17" spans="1:16" ht="18" customHeight="1">
      <c r="A17" s="337">
        <v>1993</v>
      </c>
      <c r="B17" s="218">
        <v>15329</v>
      </c>
      <c r="C17" s="212">
        <v>68257.899999999994</v>
      </c>
      <c r="D17" s="218">
        <v>0</v>
      </c>
      <c r="E17" s="212">
        <v>0</v>
      </c>
      <c r="F17" s="220">
        <v>171</v>
      </c>
      <c r="G17" s="212">
        <v>9048.5</v>
      </c>
      <c r="H17" s="218">
        <v>14</v>
      </c>
      <c r="I17" s="213">
        <v>3539.4</v>
      </c>
      <c r="J17" s="221">
        <v>15514</v>
      </c>
      <c r="K17" s="217">
        <v>80845.799999999988</v>
      </c>
      <c r="L17" s="116"/>
      <c r="M17" s="116"/>
      <c r="N17" s="117"/>
      <c r="O17" s="115"/>
      <c r="P17" s="37"/>
    </row>
    <row r="18" spans="1:16" ht="18" customHeight="1">
      <c r="A18" s="337">
        <v>1994</v>
      </c>
      <c r="B18" s="218">
        <v>16395</v>
      </c>
      <c r="C18" s="212">
        <v>86451.9</v>
      </c>
      <c r="D18" s="218">
        <v>0</v>
      </c>
      <c r="E18" s="212">
        <v>0</v>
      </c>
      <c r="F18" s="220">
        <v>146</v>
      </c>
      <c r="G18" s="212">
        <v>9000.1</v>
      </c>
      <c r="H18" s="218">
        <v>31</v>
      </c>
      <c r="I18" s="213">
        <v>7734</v>
      </c>
      <c r="J18" s="221">
        <v>16572</v>
      </c>
      <c r="K18" s="217">
        <v>103186</v>
      </c>
      <c r="L18" s="116"/>
      <c r="M18" s="116"/>
      <c r="N18" s="117"/>
      <c r="O18" s="115"/>
      <c r="P18" s="37"/>
    </row>
    <row r="19" spans="1:16" ht="18" customHeight="1">
      <c r="A19" s="337">
        <v>1995</v>
      </c>
      <c r="B19" s="218">
        <v>17849</v>
      </c>
      <c r="C19" s="212">
        <v>132778.29999999999</v>
      </c>
      <c r="D19" s="218">
        <v>0</v>
      </c>
      <c r="E19" s="212">
        <v>0</v>
      </c>
      <c r="F19" s="220">
        <v>207</v>
      </c>
      <c r="G19" s="212">
        <v>19285.8</v>
      </c>
      <c r="H19" s="218">
        <v>23</v>
      </c>
      <c r="I19" s="213">
        <v>12098</v>
      </c>
      <c r="J19" s="221">
        <v>18079</v>
      </c>
      <c r="K19" s="217">
        <v>164162.09999999998</v>
      </c>
      <c r="L19" s="116"/>
      <c r="M19" s="116"/>
      <c r="N19" s="117"/>
      <c r="O19" s="115"/>
      <c r="P19" s="37"/>
    </row>
    <row r="20" spans="1:16" ht="18" customHeight="1">
      <c r="A20" s="337">
        <v>1996</v>
      </c>
      <c r="B20" s="218">
        <v>18698</v>
      </c>
      <c r="C20" s="212">
        <v>179824.7</v>
      </c>
      <c r="D20" s="218">
        <v>0</v>
      </c>
      <c r="E20" s="212">
        <v>0</v>
      </c>
      <c r="F20" s="220">
        <v>319</v>
      </c>
      <c r="G20" s="212">
        <v>34425.4</v>
      </c>
      <c r="H20" s="218">
        <v>19</v>
      </c>
      <c r="I20" s="213">
        <v>11252.4</v>
      </c>
      <c r="J20" s="221">
        <v>19036</v>
      </c>
      <c r="K20" s="217">
        <v>225502.5</v>
      </c>
      <c r="L20" s="116"/>
      <c r="M20" s="116"/>
      <c r="N20" s="117"/>
      <c r="O20" s="115"/>
      <c r="P20" s="37"/>
    </row>
    <row r="21" spans="1:16" ht="18" customHeight="1">
      <c r="A21" s="337">
        <v>1997</v>
      </c>
      <c r="B21" s="218">
        <v>17248</v>
      </c>
      <c r="C21" s="212">
        <v>184686</v>
      </c>
      <c r="D21" s="218">
        <v>24</v>
      </c>
      <c r="E21" s="212">
        <v>7516.5</v>
      </c>
      <c r="F21" s="220">
        <v>532</v>
      </c>
      <c r="G21" s="212">
        <v>34379</v>
      </c>
      <c r="H21" s="218">
        <v>36</v>
      </c>
      <c r="I21" s="213">
        <v>15456.7</v>
      </c>
      <c r="J21" s="221">
        <v>17840</v>
      </c>
      <c r="K21" s="217">
        <v>242038.2</v>
      </c>
      <c r="L21" s="116"/>
      <c r="M21" s="116"/>
      <c r="N21" s="117"/>
      <c r="O21" s="115"/>
      <c r="P21" s="37"/>
    </row>
    <row r="22" spans="1:16" ht="18" customHeight="1">
      <c r="A22" s="337">
        <v>1998</v>
      </c>
      <c r="B22" s="218">
        <v>14482</v>
      </c>
      <c r="C22" s="212">
        <v>190305.2</v>
      </c>
      <c r="D22" s="218">
        <v>16</v>
      </c>
      <c r="E22" s="212">
        <v>1705</v>
      </c>
      <c r="F22" s="220">
        <v>77</v>
      </c>
      <c r="G22" s="212">
        <v>8960</v>
      </c>
      <c r="H22" s="218">
        <v>62</v>
      </c>
      <c r="I22" s="213">
        <v>14727</v>
      </c>
      <c r="J22" s="221">
        <v>14637</v>
      </c>
      <c r="K22" s="217">
        <v>215697.2</v>
      </c>
      <c r="L22" s="116"/>
      <c r="M22" s="116"/>
      <c r="N22" s="117"/>
      <c r="O22" s="115"/>
      <c r="P22" s="37"/>
    </row>
    <row r="23" spans="1:16" ht="18" customHeight="1">
      <c r="A23" s="337">
        <v>1999</v>
      </c>
      <c r="B23" s="218">
        <v>12439</v>
      </c>
      <c r="C23" s="212">
        <v>193501</v>
      </c>
      <c r="D23" s="218">
        <v>10</v>
      </c>
      <c r="E23" s="212">
        <v>1351</v>
      </c>
      <c r="F23" s="220">
        <v>361</v>
      </c>
      <c r="G23" s="212">
        <v>42325.5</v>
      </c>
      <c r="H23" s="218">
        <v>49</v>
      </c>
      <c r="I23" s="213">
        <v>8905</v>
      </c>
      <c r="J23" s="221">
        <v>12859</v>
      </c>
      <c r="K23" s="217">
        <v>246082.5</v>
      </c>
      <c r="L23" s="116"/>
      <c r="M23" s="116"/>
      <c r="N23" s="117"/>
      <c r="O23" s="115"/>
      <c r="P23" s="37"/>
    </row>
    <row r="24" spans="1:16" ht="21.75" customHeight="1">
      <c r="A24" s="337">
        <v>2000</v>
      </c>
      <c r="B24" s="218">
        <v>13875</v>
      </c>
      <c r="C24" s="212">
        <v>324187.40000000002</v>
      </c>
      <c r="D24" s="218">
        <v>66</v>
      </c>
      <c r="E24" s="212">
        <v>9995</v>
      </c>
      <c r="F24" s="220">
        <v>148</v>
      </c>
      <c r="G24" s="212">
        <v>22928</v>
      </c>
      <c r="H24" s="218">
        <v>13</v>
      </c>
      <c r="I24" s="213">
        <v>4340</v>
      </c>
      <c r="J24" s="221">
        <v>14102</v>
      </c>
      <c r="K24" s="217">
        <v>361450.4</v>
      </c>
      <c r="L24" s="116"/>
      <c r="M24" s="116"/>
      <c r="N24" s="117"/>
      <c r="O24" s="115"/>
      <c r="P24" s="37"/>
    </row>
    <row r="25" spans="1:16" ht="21.75" customHeight="1">
      <c r="A25" s="337">
        <v>2001</v>
      </c>
      <c r="B25" s="218">
        <v>20296</v>
      </c>
      <c r="C25" s="212">
        <v>727945.4</v>
      </c>
      <c r="D25" s="218">
        <v>0</v>
      </c>
      <c r="E25" s="212">
        <v>0</v>
      </c>
      <c r="F25" s="220">
        <v>1</v>
      </c>
      <c r="G25" s="212">
        <v>100</v>
      </c>
      <c r="H25" s="218">
        <v>1</v>
      </c>
      <c r="I25" s="213">
        <v>500</v>
      </c>
      <c r="J25" s="221">
        <v>20298</v>
      </c>
      <c r="K25" s="217">
        <v>728545.4</v>
      </c>
      <c r="L25" s="116"/>
      <c r="M25" s="116"/>
      <c r="N25" s="117"/>
      <c r="O25" s="115"/>
      <c r="P25" s="37"/>
    </row>
    <row r="26" spans="1:16" ht="21.75" customHeight="1">
      <c r="A26" s="337">
        <v>2002</v>
      </c>
      <c r="B26" s="218">
        <v>23527</v>
      </c>
      <c r="C26" s="212">
        <v>1025575.8</v>
      </c>
      <c r="D26" s="218">
        <v>80</v>
      </c>
      <c r="E26" s="212">
        <v>10594</v>
      </c>
      <c r="F26" s="220">
        <v>70</v>
      </c>
      <c r="G26" s="212">
        <v>14170</v>
      </c>
      <c r="H26" s="218">
        <v>4</v>
      </c>
      <c r="I26" s="213">
        <v>1250</v>
      </c>
      <c r="J26" s="221">
        <v>23681</v>
      </c>
      <c r="K26" s="217">
        <v>1051589.8</v>
      </c>
      <c r="L26" s="116"/>
      <c r="M26" s="116"/>
      <c r="N26" s="117"/>
      <c r="O26" s="115"/>
      <c r="P26" s="37"/>
    </row>
    <row r="27" spans="1:16" ht="21.75" customHeight="1">
      <c r="A27" s="337">
        <v>2003</v>
      </c>
      <c r="B27" s="218">
        <v>23955</v>
      </c>
      <c r="C27" s="212">
        <v>1106456.3999999999</v>
      </c>
      <c r="D27" s="218">
        <v>233</v>
      </c>
      <c r="E27" s="212">
        <v>30774</v>
      </c>
      <c r="F27" s="220">
        <v>112</v>
      </c>
      <c r="G27" s="212">
        <v>16230</v>
      </c>
      <c r="H27" s="218">
        <v>3</v>
      </c>
      <c r="I27" s="213">
        <v>11000</v>
      </c>
      <c r="J27" s="221">
        <v>24303</v>
      </c>
      <c r="K27" s="217">
        <v>1164460.3999999999</v>
      </c>
      <c r="L27" s="116"/>
      <c r="M27" s="116"/>
      <c r="N27" s="117"/>
      <c r="O27" s="115"/>
      <c r="P27" s="37"/>
    </row>
    <row r="28" spans="1:16" ht="21.75" customHeight="1">
      <c r="A28" s="337">
        <v>2004</v>
      </c>
      <c r="B28" s="218">
        <v>34912</v>
      </c>
      <c r="C28" s="212">
        <v>2017344.7</v>
      </c>
      <c r="D28" s="218">
        <v>71</v>
      </c>
      <c r="E28" s="212">
        <v>21180</v>
      </c>
      <c r="F28" s="220">
        <v>45</v>
      </c>
      <c r="G28" s="212">
        <v>31620</v>
      </c>
      <c r="H28" s="218">
        <v>7</v>
      </c>
      <c r="I28" s="213">
        <v>13600</v>
      </c>
      <c r="J28" s="221">
        <v>35035</v>
      </c>
      <c r="K28" s="217">
        <v>2083744.7</v>
      </c>
      <c r="L28" s="116"/>
      <c r="M28" s="116"/>
      <c r="N28" s="117"/>
      <c r="O28" s="115"/>
      <c r="P28" s="37"/>
    </row>
    <row r="29" spans="1:16" ht="21.75" customHeight="1">
      <c r="A29" s="337">
        <v>2005</v>
      </c>
      <c r="B29" s="218">
        <v>45793</v>
      </c>
      <c r="C29" s="212">
        <v>2969096.7</v>
      </c>
      <c r="D29" s="218">
        <v>296</v>
      </c>
      <c r="E29" s="212">
        <v>20036.5</v>
      </c>
      <c r="F29" s="220">
        <v>145</v>
      </c>
      <c r="G29" s="212">
        <v>38537.300000000003</v>
      </c>
      <c r="H29" s="218">
        <v>4</v>
      </c>
      <c r="I29" s="213">
        <v>19068</v>
      </c>
      <c r="J29" s="221">
        <v>46238</v>
      </c>
      <c r="K29" s="217">
        <v>3046738.5</v>
      </c>
      <c r="L29" s="116"/>
      <c r="M29" s="116"/>
      <c r="N29" s="117"/>
      <c r="O29" s="115"/>
      <c r="P29" s="37"/>
    </row>
    <row r="30" spans="1:16" ht="21.75" customHeight="1">
      <c r="A30" s="337">
        <v>2006</v>
      </c>
      <c r="B30" s="218">
        <v>50578</v>
      </c>
      <c r="C30" s="212">
        <v>3984895.49</v>
      </c>
      <c r="D30" s="218">
        <v>987</v>
      </c>
      <c r="E30" s="212">
        <v>82661</v>
      </c>
      <c r="F30" s="220">
        <v>2458</v>
      </c>
      <c r="G30" s="212">
        <v>171963.81</v>
      </c>
      <c r="H30" s="218">
        <v>9</v>
      </c>
      <c r="I30" s="213">
        <v>23540</v>
      </c>
      <c r="J30" s="221">
        <v>54032</v>
      </c>
      <c r="K30" s="217">
        <v>4263060.3</v>
      </c>
      <c r="L30" s="116"/>
      <c r="M30" s="116"/>
      <c r="N30" s="117"/>
      <c r="O30" s="115"/>
      <c r="P30" s="37"/>
    </row>
    <row r="31" spans="1:16" ht="21.75" customHeight="1">
      <c r="A31" s="337">
        <v>2007</v>
      </c>
      <c r="B31" s="218">
        <v>41073</v>
      </c>
      <c r="C31" s="212">
        <v>4145410.54</v>
      </c>
      <c r="D31" s="218">
        <v>2110</v>
      </c>
      <c r="E31" s="212">
        <v>228200</v>
      </c>
      <c r="F31" s="220">
        <v>44</v>
      </c>
      <c r="G31" s="212">
        <v>27751.3</v>
      </c>
      <c r="H31" s="218">
        <v>6</v>
      </c>
      <c r="I31" s="213">
        <v>24500</v>
      </c>
      <c r="J31" s="221">
        <v>43233</v>
      </c>
      <c r="K31" s="217">
        <v>4425861.84</v>
      </c>
      <c r="L31" s="116"/>
      <c r="M31" s="116"/>
      <c r="N31" s="117"/>
      <c r="O31" s="115"/>
      <c r="P31" s="37"/>
    </row>
    <row r="32" spans="1:16" ht="21.75" customHeight="1">
      <c r="A32" s="337">
        <v>2008</v>
      </c>
      <c r="B32" s="218">
        <v>50632</v>
      </c>
      <c r="C32" s="212">
        <v>6157288.4010000005</v>
      </c>
      <c r="D32" s="218">
        <v>1686</v>
      </c>
      <c r="E32" s="212">
        <v>289219</v>
      </c>
      <c r="F32" s="220">
        <v>439</v>
      </c>
      <c r="G32" s="212">
        <v>165475</v>
      </c>
      <c r="H32" s="218">
        <v>30</v>
      </c>
      <c r="I32" s="213">
        <v>109092.16</v>
      </c>
      <c r="J32" s="221">
        <v>52787</v>
      </c>
      <c r="K32" s="217">
        <v>6721074.5610000007</v>
      </c>
      <c r="L32" s="116"/>
      <c r="M32" s="116"/>
      <c r="N32" s="117"/>
      <c r="O32" s="115"/>
      <c r="P32" s="37"/>
    </row>
    <row r="33" spans="1:16" ht="21.75" customHeight="1">
      <c r="A33" s="337">
        <v>2009</v>
      </c>
      <c r="B33" s="218">
        <v>49565</v>
      </c>
      <c r="C33" s="212">
        <v>7495288.2800000003</v>
      </c>
      <c r="D33" s="218">
        <v>818</v>
      </c>
      <c r="E33" s="212">
        <v>128674</v>
      </c>
      <c r="F33" s="220">
        <v>3072</v>
      </c>
      <c r="G33" s="212">
        <v>586992</v>
      </c>
      <c r="H33" s="218">
        <v>184</v>
      </c>
      <c r="I33" s="213">
        <v>138555</v>
      </c>
      <c r="J33" s="221">
        <v>53639</v>
      </c>
      <c r="K33" s="217">
        <v>8349509.2800000003</v>
      </c>
      <c r="L33" s="116"/>
      <c r="M33" s="116"/>
      <c r="N33" s="117"/>
      <c r="O33" s="115"/>
      <c r="P33" s="37"/>
    </row>
    <row r="34" spans="1:16" ht="21.75" customHeight="1">
      <c r="A34" s="337">
        <v>2010</v>
      </c>
      <c r="B34" s="218">
        <v>49402</v>
      </c>
      <c r="C34" s="212">
        <v>7370945.557</v>
      </c>
      <c r="D34" s="218">
        <v>503</v>
      </c>
      <c r="E34" s="212">
        <v>43274</v>
      </c>
      <c r="F34" s="220">
        <v>884</v>
      </c>
      <c r="G34" s="212">
        <v>249703.07071</v>
      </c>
      <c r="H34" s="218">
        <v>60</v>
      </c>
      <c r="I34" s="213">
        <v>76585</v>
      </c>
      <c r="J34" s="221">
        <v>50849</v>
      </c>
      <c r="K34" s="217">
        <v>7740507.6277099997</v>
      </c>
      <c r="L34" s="116"/>
      <c r="M34" s="116"/>
      <c r="N34" s="117"/>
      <c r="O34" s="115"/>
      <c r="P34" s="37"/>
    </row>
    <row r="35" spans="1:16" ht="21.75" customHeight="1">
      <c r="A35" s="337">
        <v>2011</v>
      </c>
      <c r="B35" s="218">
        <v>53803</v>
      </c>
      <c r="C35" s="213">
        <v>9375403.8599999994</v>
      </c>
      <c r="D35" s="218">
        <v>1785</v>
      </c>
      <c r="E35" s="213">
        <v>384641</v>
      </c>
      <c r="F35" s="218">
        <v>697</v>
      </c>
      <c r="G35" s="213">
        <v>305171.40000000002</v>
      </c>
      <c r="H35" s="218">
        <v>43</v>
      </c>
      <c r="I35" s="213">
        <v>124388</v>
      </c>
      <c r="J35" s="221">
        <v>56328</v>
      </c>
      <c r="K35" s="217">
        <v>10189604.26</v>
      </c>
      <c r="L35" s="116"/>
      <c r="M35" s="116"/>
      <c r="N35" s="117"/>
      <c r="O35" s="115"/>
      <c r="P35" s="37"/>
    </row>
    <row r="36" spans="1:16" ht="21.75" customHeight="1">
      <c r="A36" s="337">
        <v>2012</v>
      </c>
      <c r="B36" s="218">
        <v>46960</v>
      </c>
      <c r="C36" s="213">
        <v>9128295.3599999994</v>
      </c>
      <c r="D36" s="218">
        <v>685</v>
      </c>
      <c r="E36" s="213">
        <v>27987</v>
      </c>
      <c r="F36" s="218">
        <v>672</v>
      </c>
      <c r="G36" s="213">
        <v>267309.5</v>
      </c>
      <c r="H36" s="218">
        <v>419</v>
      </c>
      <c r="I36" s="213">
        <v>283169.37</v>
      </c>
      <c r="J36" s="221">
        <v>48736</v>
      </c>
      <c r="K36" s="217">
        <v>9706761.2299999986</v>
      </c>
      <c r="L36" s="116"/>
      <c r="M36" s="116"/>
      <c r="N36" s="117"/>
      <c r="O36" s="115"/>
      <c r="P36" s="37"/>
    </row>
    <row r="37" spans="1:16" ht="21.75" customHeight="1">
      <c r="A37" s="337">
        <v>2013</v>
      </c>
      <c r="B37" s="218">
        <v>54381</v>
      </c>
      <c r="C37" s="213">
        <v>8673464.9499999993</v>
      </c>
      <c r="D37" s="218">
        <v>629</v>
      </c>
      <c r="E37" s="213">
        <v>181535</v>
      </c>
      <c r="F37" s="218">
        <v>1201</v>
      </c>
      <c r="G37" s="213">
        <v>372810</v>
      </c>
      <c r="H37" s="218">
        <v>66</v>
      </c>
      <c r="I37" s="213">
        <v>196640</v>
      </c>
      <c r="J37" s="221">
        <v>56277</v>
      </c>
      <c r="K37" s="217">
        <v>9424449.9499999993</v>
      </c>
      <c r="L37" s="116"/>
      <c r="M37" s="116"/>
      <c r="N37" s="117"/>
      <c r="O37" s="115"/>
      <c r="P37" s="37"/>
    </row>
    <row r="38" spans="1:16" ht="21.75" customHeight="1">
      <c r="A38" s="337">
        <v>2014</v>
      </c>
      <c r="B38" s="218">
        <v>69062</v>
      </c>
      <c r="C38" s="213">
        <v>12061412.15</v>
      </c>
      <c r="D38" s="218">
        <v>1275</v>
      </c>
      <c r="E38" s="213">
        <v>309072</v>
      </c>
      <c r="F38" s="218">
        <v>1912</v>
      </c>
      <c r="G38" s="213">
        <v>467720</v>
      </c>
      <c r="H38" s="218">
        <v>73</v>
      </c>
      <c r="I38" s="213">
        <v>158800</v>
      </c>
      <c r="J38" s="221">
        <v>72322</v>
      </c>
      <c r="K38" s="217">
        <v>12997004.15</v>
      </c>
      <c r="L38" s="116"/>
      <c r="M38" s="116"/>
      <c r="N38" s="117"/>
      <c r="O38" s="115"/>
      <c r="P38" s="37"/>
    </row>
    <row r="39" spans="1:16" ht="21.75" customHeight="1">
      <c r="A39" s="337">
        <v>2015</v>
      </c>
      <c r="B39" s="218">
        <v>68404</v>
      </c>
      <c r="C39" s="213">
        <v>11299659.23</v>
      </c>
      <c r="D39" s="218">
        <v>324</v>
      </c>
      <c r="E39" s="213">
        <v>41082.42</v>
      </c>
      <c r="F39" s="218">
        <v>694</v>
      </c>
      <c r="G39" s="213">
        <v>41860</v>
      </c>
      <c r="H39" s="218">
        <v>14</v>
      </c>
      <c r="I39" s="213">
        <v>59377.18</v>
      </c>
      <c r="J39" s="221">
        <v>69436</v>
      </c>
      <c r="K39" s="217">
        <v>11441978.83</v>
      </c>
      <c r="L39" s="116"/>
      <c r="M39" s="116"/>
      <c r="N39" s="117"/>
      <c r="O39" s="115"/>
      <c r="P39" s="37"/>
    </row>
    <row r="40" spans="1:16" ht="21.75" customHeight="1">
      <c r="A40" s="337">
        <v>2016</v>
      </c>
      <c r="B40" s="218">
        <v>56632</v>
      </c>
      <c r="C40" s="213">
        <v>7753612.2739999993</v>
      </c>
      <c r="D40" s="218">
        <v>181</v>
      </c>
      <c r="E40" s="213">
        <v>24848.36</v>
      </c>
      <c r="F40" s="218">
        <v>1722</v>
      </c>
      <c r="G40" s="213">
        <v>312700</v>
      </c>
      <c r="H40" s="218">
        <v>13</v>
      </c>
      <c r="I40" s="213">
        <v>13650</v>
      </c>
      <c r="J40" s="221">
        <v>58548</v>
      </c>
      <c r="K40" s="217">
        <v>8104810.6339999996</v>
      </c>
      <c r="L40" s="116"/>
      <c r="M40" s="116"/>
      <c r="N40" s="117"/>
      <c r="O40" s="115"/>
      <c r="P40" s="37"/>
    </row>
    <row r="41" spans="1:16" ht="21.75" customHeight="1">
      <c r="A41" s="337">
        <v>2017</v>
      </c>
      <c r="B41" s="218">
        <v>41046</v>
      </c>
      <c r="C41" s="212">
        <v>5774605.7300000004</v>
      </c>
      <c r="D41" s="218">
        <v>215</v>
      </c>
      <c r="E41" s="212">
        <v>30980</v>
      </c>
      <c r="F41" s="218">
        <v>56</v>
      </c>
      <c r="G41" s="212">
        <v>27203</v>
      </c>
      <c r="H41" s="220">
        <v>24</v>
      </c>
      <c r="I41" s="213">
        <v>16600</v>
      </c>
      <c r="J41" s="221">
        <v>41341</v>
      </c>
      <c r="K41" s="217">
        <v>5849388.7300000004</v>
      </c>
      <c r="L41" s="116"/>
      <c r="M41" s="116"/>
      <c r="N41" s="117"/>
      <c r="O41" s="115"/>
      <c r="P41" s="37"/>
    </row>
    <row r="42" spans="1:16" ht="21.75" customHeight="1">
      <c r="A42" s="337">
        <v>2018</v>
      </c>
      <c r="B42" s="218">
        <v>29796</v>
      </c>
      <c r="C42" s="213">
        <v>4264446.43</v>
      </c>
      <c r="D42" s="218">
        <v>345</v>
      </c>
      <c r="E42" s="212">
        <v>47339.86</v>
      </c>
      <c r="F42" s="218">
        <v>447</v>
      </c>
      <c r="G42" s="212">
        <v>49590</v>
      </c>
      <c r="H42" s="220">
        <v>24</v>
      </c>
      <c r="I42" s="213">
        <v>16250</v>
      </c>
      <c r="J42" s="221">
        <v>30612</v>
      </c>
      <c r="K42" s="217">
        <v>4377626.29</v>
      </c>
      <c r="L42" s="116"/>
      <c r="M42" s="116"/>
      <c r="N42" s="117"/>
      <c r="O42" s="115"/>
      <c r="P42" s="37"/>
    </row>
    <row r="43" spans="1:16" ht="21.75" customHeight="1">
      <c r="A43" s="337">
        <v>2019</v>
      </c>
      <c r="B43" s="218">
        <v>25653</v>
      </c>
      <c r="C43" s="213">
        <v>3946416.47</v>
      </c>
      <c r="D43" s="218">
        <v>3242</v>
      </c>
      <c r="E43" s="212">
        <v>99016</v>
      </c>
      <c r="F43" s="218">
        <v>2</v>
      </c>
      <c r="G43" s="212">
        <v>2000</v>
      </c>
      <c r="H43" s="220">
        <v>6</v>
      </c>
      <c r="I43" s="213">
        <v>22600</v>
      </c>
      <c r="J43" s="221">
        <v>28903</v>
      </c>
      <c r="K43" s="217">
        <v>4070032.47</v>
      </c>
      <c r="L43" s="116"/>
      <c r="M43" s="116"/>
      <c r="N43" s="117"/>
      <c r="O43" s="115"/>
      <c r="P43" s="37"/>
    </row>
    <row r="44" spans="1:16" ht="21.75" customHeight="1">
      <c r="A44" s="337">
        <v>2020</v>
      </c>
      <c r="B44" s="218">
        <v>30218</v>
      </c>
      <c r="C44" s="213">
        <v>4315053.8499999996</v>
      </c>
      <c r="D44" s="218">
        <v>4</v>
      </c>
      <c r="E44" s="212">
        <v>2900</v>
      </c>
      <c r="F44" s="218">
        <v>44</v>
      </c>
      <c r="G44" s="212">
        <v>3210</v>
      </c>
      <c r="H44" s="220">
        <v>1</v>
      </c>
      <c r="I44" s="213">
        <v>500</v>
      </c>
      <c r="J44" s="221">
        <v>30267</v>
      </c>
      <c r="K44" s="217">
        <v>4321663.8499999996</v>
      </c>
      <c r="L44" s="116"/>
      <c r="M44" s="116"/>
      <c r="N44" s="117"/>
      <c r="O44" s="115"/>
      <c r="P44" s="37"/>
    </row>
    <row r="45" spans="1:16" ht="21.75" customHeight="1">
      <c r="A45" s="337">
        <v>2021</v>
      </c>
      <c r="B45" s="218">
        <v>31501</v>
      </c>
      <c r="C45" s="213">
        <v>5770949.879999999</v>
      </c>
      <c r="D45" s="218">
        <v>12</v>
      </c>
      <c r="E45" s="212">
        <v>700</v>
      </c>
      <c r="F45" s="218">
        <v>78</v>
      </c>
      <c r="G45" s="212">
        <v>15080</v>
      </c>
      <c r="H45" s="220">
        <v>0</v>
      </c>
      <c r="I45" s="213">
        <v>0</v>
      </c>
      <c r="J45" s="221">
        <v>31591</v>
      </c>
      <c r="K45" s="217">
        <v>5786729.879999999</v>
      </c>
      <c r="L45" s="116"/>
      <c r="M45" s="116"/>
      <c r="N45" s="117"/>
      <c r="O45" s="115"/>
      <c r="P45" s="37"/>
    </row>
    <row r="46" spans="1:16" ht="21.75" customHeight="1">
      <c r="A46" s="337">
        <v>2022</v>
      </c>
      <c r="B46" s="218">
        <v>43384</v>
      </c>
      <c r="C46" s="213">
        <v>8301907.7800000003</v>
      </c>
      <c r="D46" s="218">
        <v>24</v>
      </c>
      <c r="E46" s="212">
        <v>48007</v>
      </c>
      <c r="F46" s="218">
        <v>425</v>
      </c>
      <c r="G46" s="212">
        <v>57160</v>
      </c>
      <c r="H46" s="220">
        <v>4</v>
      </c>
      <c r="I46" s="213">
        <v>74500</v>
      </c>
      <c r="J46" s="221">
        <v>43837</v>
      </c>
      <c r="K46" s="217">
        <v>8481574.7800000012</v>
      </c>
      <c r="L46" s="116"/>
      <c r="M46" s="116"/>
      <c r="N46" s="117"/>
      <c r="O46" s="115"/>
      <c r="P46" s="37"/>
    </row>
    <row r="47" spans="1:16" ht="21.75" customHeight="1">
      <c r="A47" s="337">
        <v>2023</v>
      </c>
      <c r="B47" s="218">
        <v>34923</v>
      </c>
      <c r="C47" s="213">
        <v>8376469.5999999996</v>
      </c>
      <c r="D47" s="218">
        <v>0</v>
      </c>
      <c r="E47" s="212">
        <v>0</v>
      </c>
      <c r="F47" s="218">
        <v>48</v>
      </c>
      <c r="G47" s="212">
        <v>20294</v>
      </c>
      <c r="H47" s="220">
        <v>0</v>
      </c>
      <c r="I47" s="213">
        <v>0</v>
      </c>
      <c r="J47" s="221">
        <v>34971</v>
      </c>
      <c r="K47" s="217">
        <v>8396763.5999999996</v>
      </c>
      <c r="L47" s="116"/>
      <c r="M47" s="116"/>
      <c r="N47" s="117"/>
      <c r="O47" s="115"/>
      <c r="P47" s="37"/>
    </row>
    <row r="48" spans="1:16" ht="21.75" customHeight="1" thickBot="1">
      <c r="A48" s="337">
        <v>2024</v>
      </c>
      <c r="B48" s="389">
        <v>34491</v>
      </c>
      <c r="C48" s="390">
        <v>10240402.040000001</v>
      </c>
      <c r="D48" s="389">
        <v>729</v>
      </c>
      <c r="E48" s="391">
        <v>150800</v>
      </c>
      <c r="F48" s="389">
        <v>6</v>
      </c>
      <c r="G48" s="391">
        <v>3700</v>
      </c>
      <c r="H48" s="392">
        <v>1</v>
      </c>
      <c r="I48" s="390">
        <v>50000</v>
      </c>
      <c r="J48" s="393">
        <v>35227</v>
      </c>
      <c r="K48" s="394">
        <v>10444902.040000001</v>
      </c>
      <c r="L48" s="116"/>
      <c r="M48" s="116"/>
      <c r="N48" s="117"/>
      <c r="O48" s="115"/>
      <c r="P48" s="37"/>
    </row>
    <row r="49" spans="1:16" ht="21.75" customHeight="1" thickBot="1">
      <c r="A49" s="338" t="s">
        <v>14</v>
      </c>
      <c r="B49" s="219">
        <v>1299830</v>
      </c>
      <c r="C49" s="214">
        <v>148247805.65200001</v>
      </c>
      <c r="D49" s="219">
        <v>16350</v>
      </c>
      <c r="E49" s="215">
        <v>2224088.64</v>
      </c>
      <c r="F49" s="219">
        <v>18104</v>
      </c>
      <c r="G49" s="215">
        <v>3468548.4807099998</v>
      </c>
      <c r="H49" s="219">
        <v>2312</v>
      </c>
      <c r="I49" s="216">
        <v>1802458.21</v>
      </c>
      <c r="J49" s="222">
        <v>1336596</v>
      </c>
      <c r="K49" s="216">
        <v>155742900.98271</v>
      </c>
      <c r="L49" s="116"/>
      <c r="M49" s="116"/>
      <c r="N49" s="117"/>
      <c r="O49" s="115"/>
      <c r="P49" s="37"/>
    </row>
    <row r="50" spans="1:16" s="38" customFormat="1" ht="14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116"/>
      <c r="M50" s="116"/>
    </row>
    <row r="51" spans="1:16" ht="14">
      <c r="A51" s="211" t="s">
        <v>91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</row>
    <row r="52" spans="1:16">
      <c r="B52" s="266"/>
      <c r="D52" s="266"/>
    </row>
  </sheetData>
  <mergeCells count="7">
    <mergeCell ref="A2:K2"/>
    <mergeCell ref="B3:C3"/>
    <mergeCell ref="D3:E3"/>
    <mergeCell ref="F3:G3"/>
    <mergeCell ref="H3:I3"/>
    <mergeCell ref="J3:K3"/>
    <mergeCell ref="A3:A4"/>
  </mergeCells>
  <hyperlinks>
    <hyperlink ref="A1" location="Menu!A1" display="Return to Menu" xr:uid="{00000000-0004-0000-1400-000000000000}"/>
  </hyperlinks>
  <pageMargins left="0.366141732" right="0.15748031496063" top="0.38307086600000001" bottom="0.21496062992126" header="0.27559055118110198" footer="0.15748031496063"/>
  <pageSetup paperSize="9" scale="75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0"/>
  <dimension ref="A1:AJ100"/>
  <sheetViews>
    <sheetView view="pageBreakPreview" zoomScale="80" zoomScaleNormal="50" zoomScaleSheetLayoutView="80" workbookViewId="0">
      <pane xSplit="1" ySplit="3" topLeftCell="B20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13.54296875" defaultRowHeight="14"/>
  <cols>
    <col min="1" max="1" width="42.81640625" style="51" customWidth="1"/>
    <col min="2" max="11" width="9.7265625" style="51" customWidth="1"/>
    <col min="12" max="20" width="9.81640625" style="51" customWidth="1"/>
    <col min="21" max="25" width="12.81640625" style="51" customWidth="1"/>
    <col min="26" max="27" width="12.81640625" style="46" customWidth="1"/>
    <col min="28" max="28" width="12.81640625" style="51" customWidth="1"/>
    <col min="29" max="29" width="14.1796875" style="51" customWidth="1"/>
    <col min="30" max="247" width="9.1796875" style="51" customWidth="1"/>
    <col min="248" max="248" width="42.7265625" style="51" customWidth="1"/>
    <col min="249" max="249" width="14.1796875" style="51" customWidth="1"/>
    <col min="250" max="250" width="13.1796875" style="51" customWidth="1"/>
    <col min="251" max="251" width="13.81640625" style="51" customWidth="1"/>
    <col min="252" max="252" width="12" style="51" customWidth="1"/>
    <col min="253" max="253" width="12.1796875" style="51" customWidth="1"/>
    <col min="254" max="16384" width="13.54296875" style="51"/>
  </cols>
  <sheetData>
    <row r="1" spans="1:36" ht="25">
      <c r="A1" s="279" t="s">
        <v>313</v>
      </c>
    </row>
    <row r="2" spans="1:36" s="227" customFormat="1" ht="18" customHeight="1" thickBot="1">
      <c r="A2" s="223" t="s">
        <v>102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6"/>
      <c r="AC2" s="226"/>
    </row>
    <row r="3" spans="1:36" s="42" customFormat="1" ht="17.149999999999999" customHeight="1" thickBot="1">
      <c r="A3" s="123" t="s">
        <v>103</v>
      </c>
      <c r="B3" s="107">
        <v>1981</v>
      </c>
      <c r="C3" s="54">
        <v>1982</v>
      </c>
      <c r="D3" s="54">
        <v>1983</v>
      </c>
      <c r="E3" s="54">
        <v>1984</v>
      </c>
      <c r="F3" s="54">
        <v>1985</v>
      </c>
      <c r="G3" s="54">
        <v>1986</v>
      </c>
      <c r="H3" s="54">
        <v>1987</v>
      </c>
      <c r="I3" s="54">
        <v>1988</v>
      </c>
      <c r="J3" s="54">
        <v>1989</v>
      </c>
      <c r="K3" s="54">
        <v>1990</v>
      </c>
      <c r="L3" s="54">
        <v>1991</v>
      </c>
      <c r="M3" s="54" t="s">
        <v>104</v>
      </c>
      <c r="N3" s="54">
        <v>1993</v>
      </c>
      <c r="O3" s="54">
        <v>1994</v>
      </c>
      <c r="P3" s="54">
        <v>1995</v>
      </c>
      <c r="Q3" s="54">
        <v>1996</v>
      </c>
      <c r="R3" s="54">
        <v>1997</v>
      </c>
      <c r="S3" s="54">
        <v>1998</v>
      </c>
      <c r="T3" s="54">
        <v>1999</v>
      </c>
      <c r="U3" s="54">
        <v>2000</v>
      </c>
      <c r="V3" s="54">
        <v>2001</v>
      </c>
      <c r="W3" s="54">
        <v>2002</v>
      </c>
      <c r="X3" s="54">
        <v>2003</v>
      </c>
      <c r="Y3" s="54">
        <v>2004</v>
      </c>
      <c r="Z3" s="54">
        <v>2005</v>
      </c>
      <c r="AA3" s="54">
        <v>2006</v>
      </c>
      <c r="AB3" s="54">
        <v>2007</v>
      </c>
      <c r="AC3" s="124">
        <v>2008</v>
      </c>
      <c r="AD3" s="43"/>
      <c r="AE3" s="43"/>
      <c r="AF3" s="43"/>
      <c r="AG3" s="43"/>
      <c r="AH3" s="43"/>
      <c r="AI3" s="43"/>
      <c r="AJ3" s="43"/>
    </row>
    <row r="4" spans="1:36" ht="17.149999999999999" customHeight="1">
      <c r="A4" s="339" t="s">
        <v>105</v>
      </c>
      <c r="B4" s="108" t="s">
        <v>106</v>
      </c>
      <c r="C4" s="45">
        <v>73.7</v>
      </c>
      <c r="D4" s="45">
        <v>63.6</v>
      </c>
      <c r="E4" s="45">
        <v>48.3</v>
      </c>
      <c r="F4" s="45">
        <v>37.799999999999997</v>
      </c>
      <c r="G4" s="45">
        <v>33.1</v>
      </c>
      <c r="H4" s="45">
        <v>33</v>
      </c>
      <c r="I4" s="45" t="s">
        <v>107</v>
      </c>
      <c r="J4" s="45" t="s">
        <v>108</v>
      </c>
      <c r="K4" s="45">
        <v>24.1</v>
      </c>
      <c r="L4" s="45">
        <v>36.6</v>
      </c>
      <c r="M4" s="45">
        <v>29.3</v>
      </c>
      <c r="N4" s="45">
        <v>42.5</v>
      </c>
      <c r="O4" s="45">
        <v>30.6</v>
      </c>
      <c r="P4" s="45">
        <v>12.7</v>
      </c>
      <c r="Q4" s="45">
        <v>21.3</v>
      </c>
      <c r="R4" s="45">
        <v>37.1</v>
      </c>
      <c r="S4" s="45">
        <v>39.4</v>
      </c>
      <c r="T4" s="45">
        <v>41.3</v>
      </c>
      <c r="U4" s="45">
        <v>43.2</v>
      </c>
      <c r="V4" s="45">
        <v>51.4</v>
      </c>
      <c r="W4" s="45">
        <v>54.3</v>
      </c>
      <c r="X4" s="45">
        <v>75.75</v>
      </c>
      <c r="Y4" s="45">
        <v>72.17</v>
      </c>
      <c r="Z4" s="45">
        <v>62</v>
      </c>
      <c r="AA4" s="45">
        <v>54</v>
      </c>
      <c r="AB4" s="45">
        <v>63</v>
      </c>
      <c r="AC4" s="125">
        <v>63.75</v>
      </c>
      <c r="AD4" s="48"/>
      <c r="AE4" s="48"/>
      <c r="AF4" s="49"/>
      <c r="AG4" s="48"/>
      <c r="AH4" s="48"/>
      <c r="AI4" s="49"/>
      <c r="AJ4" s="50"/>
    </row>
    <row r="5" spans="1:36" ht="17.149999999999999" customHeight="1">
      <c r="A5" s="339" t="s">
        <v>109</v>
      </c>
      <c r="B5" s="108" t="s">
        <v>110</v>
      </c>
      <c r="C5" s="45" t="s">
        <v>110</v>
      </c>
      <c r="D5" s="45">
        <v>30</v>
      </c>
      <c r="E5" s="45">
        <v>65.7</v>
      </c>
      <c r="F5" s="45">
        <v>51.2</v>
      </c>
      <c r="G5" s="45">
        <v>39.4</v>
      </c>
      <c r="H5" s="45">
        <v>42.1</v>
      </c>
      <c r="I5" s="45">
        <v>28.7</v>
      </c>
      <c r="J5" s="45">
        <v>31.8</v>
      </c>
      <c r="K5" s="45">
        <v>25</v>
      </c>
      <c r="L5" s="45">
        <v>34</v>
      </c>
      <c r="M5" s="45">
        <v>20.5</v>
      </c>
      <c r="N5" s="45">
        <v>45.3</v>
      </c>
      <c r="O5" s="45">
        <v>37.5</v>
      </c>
      <c r="P5" s="45">
        <v>40.4</v>
      </c>
      <c r="Q5" s="45">
        <v>40.4</v>
      </c>
      <c r="R5" s="45">
        <v>8.3000000000000007</v>
      </c>
      <c r="S5" s="45">
        <v>12.2</v>
      </c>
      <c r="T5" s="45">
        <v>14</v>
      </c>
      <c r="U5" s="45">
        <v>16.8</v>
      </c>
      <c r="V5" s="45">
        <v>39.200000000000003</v>
      </c>
      <c r="W5" s="45">
        <v>43.2</v>
      </c>
      <c r="X5" s="45">
        <v>39.19</v>
      </c>
      <c r="Y5" s="45">
        <v>44.32</v>
      </c>
      <c r="Z5" s="45">
        <v>90</v>
      </c>
      <c r="AA5" s="45">
        <v>48.4</v>
      </c>
      <c r="AB5" s="45">
        <v>58</v>
      </c>
      <c r="AC5" s="125">
        <v>46.25</v>
      </c>
      <c r="AD5" s="48"/>
      <c r="AE5" s="48"/>
      <c r="AF5" s="49"/>
      <c r="AG5" s="48"/>
      <c r="AH5" s="48"/>
      <c r="AI5" s="49"/>
      <c r="AJ5" s="50"/>
    </row>
    <row r="6" spans="1:36" ht="17.149999999999999" customHeight="1">
      <c r="A6" s="339" t="s">
        <v>111</v>
      </c>
      <c r="B6" s="108">
        <v>55.3</v>
      </c>
      <c r="C6" s="45">
        <v>73.900000000000006</v>
      </c>
      <c r="D6" s="45">
        <v>60.4</v>
      </c>
      <c r="E6" s="45">
        <v>60.9</v>
      </c>
      <c r="F6" s="45">
        <v>42.7</v>
      </c>
      <c r="G6" s="45">
        <v>41.5</v>
      </c>
      <c r="H6" s="45">
        <v>38.9</v>
      </c>
      <c r="I6" s="45">
        <v>35.1</v>
      </c>
      <c r="J6" s="45">
        <v>31.7</v>
      </c>
      <c r="K6" s="45">
        <v>42.3</v>
      </c>
      <c r="L6" s="45">
        <v>57.2</v>
      </c>
      <c r="M6" s="45">
        <v>32.200000000000003</v>
      </c>
      <c r="N6" s="45">
        <v>55.1</v>
      </c>
      <c r="O6" s="45">
        <v>25.9</v>
      </c>
      <c r="P6" s="45">
        <v>19.100000000000001</v>
      </c>
      <c r="Q6" s="45">
        <v>25.9</v>
      </c>
      <c r="R6" s="45">
        <v>0</v>
      </c>
      <c r="S6" s="45">
        <v>14.5</v>
      </c>
      <c r="T6" s="45">
        <v>15.3</v>
      </c>
      <c r="U6" s="45">
        <v>30.1</v>
      </c>
      <c r="V6" s="45">
        <v>54.3</v>
      </c>
      <c r="W6" s="45">
        <v>60.6</v>
      </c>
      <c r="X6" s="45">
        <v>54.25</v>
      </c>
      <c r="Y6" s="45">
        <v>57</v>
      </c>
      <c r="Z6" s="45">
        <v>65</v>
      </c>
      <c r="AA6" s="45">
        <v>46.033333333333331</v>
      </c>
      <c r="AB6" s="45">
        <v>68</v>
      </c>
      <c r="AC6" s="125">
        <v>66</v>
      </c>
      <c r="AD6" s="48"/>
      <c r="AE6" s="48"/>
      <c r="AF6" s="49"/>
      <c r="AG6" s="48"/>
      <c r="AH6" s="48"/>
      <c r="AI6" s="49"/>
      <c r="AJ6" s="50"/>
    </row>
    <row r="7" spans="1:36" ht="17.149999999999999" customHeight="1">
      <c r="A7" s="339" t="s">
        <v>112</v>
      </c>
      <c r="B7" s="108">
        <v>84.2</v>
      </c>
      <c r="C7" s="45">
        <v>62.3</v>
      </c>
      <c r="D7" s="45">
        <v>50</v>
      </c>
      <c r="E7" s="45">
        <v>37.5</v>
      </c>
      <c r="F7" s="45">
        <v>31.6</v>
      </c>
      <c r="G7" s="45">
        <v>32.9</v>
      </c>
      <c r="H7" s="45">
        <v>33</v>
      </c>
      <c r="I7" s="45">
        <v>50.9</v>
      </c>
      <c r="J7" s="45">
        <v>51.6</v>
      </c>
      <c r="K7" s="45">
        <v>42.6</v>
      </c>
      <c r="L7" s="45">
        <v>47.5</v>
      </c>
      <c r="M7" s="45">
        <v>35.5</v>
      </c>
      <c r="N7" s="45">
        <v>45.6</v>
      </c>
      <c r="O7" s="45">
        <v>18.7</v>
      </c>
      <c r="P7" s="45">
        <v>18.3</v>
      </c>
      <c r="Q7" s="45">
        <v>27.8</v>
      </c>
      <c r="R7" s="45">
        <v>35.5</v>
      </c>
      <c r="S7" s="45">
        <v>30.8</v>
      </c>
      <c r="T7" s="45">
        <v>32</v>
      </c>
      <c r="U7" s="45">
        <v>31</v>
      </c>
      <c r="V7" s="45">
        <v>35.6</v>
      </c>
      <c r="W7" s="45">
        <v>24.5</v>
      </c>
      <c r="X7" s="45">
        <v>36.14</v>
      </c>
      <c r="Y7" s="45">
        <v>41.38</v>
      </c>
      <c r="Z7" s="45">
        <v>19</v>
      </c>
      <c r="AA7" s="45">
        <v>45</v>
      </c>
      <c r="AB7" s="45">
        <v>71</v>
      </c>
      <c r="AC7" s="125">
        <v>49.375</v>
      </c>
      <c r="AD7" s="48"/>
      <c r="AE7" s="48"/>
      <c r="AF7" s="49"/>
      <c r="AG7" s="48"/>
      <c r="AH7" s="48"/>
      <c r="AI7" s="49"/>
      <c r="AJ7" s="50"/>
    </row>
    <row r="8" spans="1:36" ht="17.149999999999999" customHeight="1">
      <c r="A8" s="339" t="s">
        <v>113</v>
      </c>
      <c r="B8" s="108" t="s">
        <v>110</v>
      </c>
      <c r="C8" s="45" t="s">
        <v>110</v>
      </c>
      <c r="D8" s="45">
        <v>66.099999999999994</v>
      </c>
      <c r="E8" s="45">
        <v>49.9</v>
      </c>
      <c r="F8" s="45">
        <v>22.5</v>
      </c>
      <c r="G8" s="45">
        <v>32.200000000000003</v>
      </c>
      <c r="H8" s="45">
        <v>26.4</v>
      </c>
      <c r="I8" s="45">
        <v>30</v>
      </c>
      <c r="J8" s="45">
        <v>31</v>
      </c>
      <c r="K8" s="45">
        <v>35.799999999999997</v>
      </c>
      <c r="L8" s="45">
        <v>58.7</v>
      </c>
      <c r="M8" s="45">
        <v>50.5</v>
      </c>
      <c r="N8" s="45">
        <v>43.5</v>
      </c>
      <c r="O8" s="45">
        <v>31.6</v>
      </c>
      <c r="P8" s="45" t="s">
        <v>110</v>
      </c>
      <c r="Q8" s="45" t="s">
        <v>114</v>
      </c>
      <c r="R8" s="45">
        <v>52.8</v>
      </c>
      <c r="S8" s="45">
        <v>35.6</v>
      </c>
      <c r="T8" s="45">
        <v>38.200000000000003</v>
      </c>
      <c r="U8" s="45">
        <v>39.200000000000003</v>
      </c>
      <c r="V8" s="45">
        <v>45.2</v>
      </c>
      <c r="W8" s="45">
        <v>50.8</v>
      </c>
      <c r="X8" s="45">
        <v>35</v>
      </c>
      <c r="Y8" s="45">
        <v>33.5</v>
      </c>
      <c r="Z8" s="45">
        <v>80</v>
      </c>
      <c r="AA8" s="45">
        <v>26</v>
      </c>
      <c r="AB8" s="45">
        <v>56</v>
      </c>
      <c r="AC8" s="125">
        <v>43.5</v>
      </c>
      <c r="AD8" s="48"/>
      <c r="AE8" s="48"/>
      <c r="AF8" s="49"/>
      <c r="AG8" s="48"/>
      <c r="AH8" s="48"/>
      <c r="AI8" s="49"/>
      <c r="AJ8" s="50"/>
    </row>
    <row r="9" spans="1:36" ht="17.149999999999999" customHeight="1">
      <c r="A9" s="339" t="s">
        <v>115</v>
      </c>
      <c r="B9" s="108">
        <v>100</v>
      </c>
      <c r="C9" s="45">
        <v>86</v>
      </c>
      <c r="D9" s="45">
        <v>68</v>
      </c>
      <c r="E9" s="45">
        <v>62.2</v>
      </c>
      <c r="F9" s="45">
        <v>59</v>
      </c>
      <c r="G9" s="45">
        <v>49.8</v>
      </c>
      <c r="H9" s="45">
        <v>49.8</v>
      </c>
      <c r="I9" s="45">
        <v>59.2</v>
      </c>
      <c r="J9" s="45">
        <v>53.4</v>
      </c>
      <c r="K9" s="45">
        <v>59.2</v>
      </c>
      <c r="L9" s="45">
        <v>62.4</v>
      </c>
      <c r="M9" s="45" t="s">
        <v>110</v>
      </c>
      <c r="N9" s="45">
        <v>54.6</v>
      </c>
      <c r="O9" s="45">
        <v>28.4</v>
      </c>
      <c r="P9" s="45">
        <v>31.9</v>
      </c>
      <c r="Q9" s="45">
        <v>30.5</v>
      </c>
      <c r="R9" s="45">
        <v>57.4</v>
      </c>
      <c r="S9" s="45">
        <v>54.2</v>
      </c>
      <c r="T9" s="45">
        <v>47.1</v>
      </c>
      <c r="U9" s="45">
        <v>49.4</v>
      </c>
      <c r="V9" s="45">
        <v>54.6</v>
      </c>
      <c r="W9" s="45">
        <v>56.3</v>
      </c>
      <c r="X9" s="45">
        <v>48.94</v>
      </c>
      <c r="Y9" s="45">
        <v>47.62</v>
      </c>
      <c r="Z9" s="45">
        <v>53</v>
      </c>
      <c r="AA9" s="45">
        <v>57.5</v>
      </c>
      <c r="AB9" s="45">
        <v>48</v>
      </c>
      <c r="AC9" s="125">
        <v>42.5</v>
      </c>
      <c r="AD9" s="48"/>
      <c r="AE9" s="48"/>
      <c r="AF9" s="49"/>
      <c r="AG9" s="48"/>
      <c r="AH9" s="48"/>
      <c r="AJ9" s="50"/>
    </row>
    <row r="10" spans="1:36" ht="17.149999999999999" customHeight="1">
      <c r="A10" s="339" t="s">
        <v>116</v>
      </c>
      <c r="B10" s="108" t="s">
        <v>110</v>
      </c>
      <c r="C10" s="45">
        <v>56.2</v>
      </c>
      <c r="D10" s="45">
        <v>36.4</v>
      </c>
      <c r="E10" s="45">
        <v>26.1</v>
      </c>
      <c r="F10" s="45">
        <v>27.7</v>
      </c>
      <c r="G10" s="45">
        <v>26.7</v>
      </c>
      <c r="H10" s="45">
        <v>35.6</v>
      </c>
      <c r="I10" s="45">
        <v>29.8</v>
      </c>
      <c r="J10" s="45">
        <v>28.6</v>
      </c>
      <c r="K10" s="45">
        <v>47</v>
      </c>
      <c r="L10" s="45">
        <v>38.6</v>
      </c>
      <c r="M10" s="45">
        <v>35.4</v>
      </c>
      <c r="N10" s="45">
        <v>53.4</v>
      </c>
      <c r="O10" s="45">
        <v>38.5</v>
      </c>
      <c r="P10" s="45">
        <v>41.5</v>
      </c>
      <c r="Q10" s="45">
        <v>50.4</v>
      </c>
      <c r="R10" s="45">
        <v>12</v>
      </c>
      <c r="S10" s="45">
        <v>30.9</v>
      </c>
      <c r="T10" s="45">
        <v>22</v>
      </c>
      <c r="U10" s="45">
        <v>27</v>
      </c>
      <c r="V10" s="45">
        <v>40.200000000000003</v>
      </c>
      <c r="W10" s="45">
        <v>44.4</v>
      </c>
      <c r="X10" s="45">
        <v>56.91</v>
      </c>
      <c r="Y10" s="45">
        <v>54.55</v>
      </c>
      <c r="Z10" s="45">
        <v>48</v>
      </c>
      <c r="AA10" s="45">
        <v>35</v>
      </c>
      <c r="AB10" s="45">
        <v>71</v>
      </c>
      <c r="AC10" s="125">
        <v>77</v>
      </c>
      <c r="AD10" s="48"/>
      <c r="AF10" s="49"/>
      <c r="AG10" s="48"/>
      <c r="AH10" s="48"/>
      <c r="AI10" s="50"/>
    </row>
    <row r="11" spans="1:36" ht="17.149999999999999" customHeight="1">
      <c r="A11" s="339" t="s">
        <v>117</v>
      </c>
      <c r="B11" s="108">
        <v>76.900000000000006</v>
      </c>
      <c r="C11" s="45">
        <v>73.599999999999994</v>
      </c>
      <c r="D11" s="45">
        <v>57.4</v>
      </c>
      <c r="E11" s="45">
        <v>46.7</v>
      </c>
      <c r="F11" s="45">
        <v>44.6</v>
      </c>
      <c r="G11" s="45">
        <v>41.3</v>
      </c>
      <c r="H11" s="45">
        <v>48</v>
      </c>
      <c r="I11" s="45">
        <v>54.8</v>
      </c>
      <c r="J11" s="45">
        <v>59.7</v>
      </c>
      <c r="K11" s="45">
        <v>52.2</v>
      </c>
      <c r="L11" s="45">
        <v>54.9</v>
      </c>
      <c r="M11" s="45">
        <v>44.3</v>
      </c>
      <c r="N11" s="45">
        <v>60</v>
      </c>
      <c r="O11" s="45">
        <v>38.200000000000003</v>
      </c>
      <c r="P11" s="45">
        <v>44.3</v>
      </c>
      <c r="Q11" s="45">
        <v>46.5</v>
      </c>
      <c r="R11" s="45">
        <v>50</v>
      </c>
      <c r="S11" s="45">
        <v>33.4</v>
      </c>
      <c r="T11" s="45">
        <v>20.2</v>
      </c>
      <c r="U11" s="45">
        <v>21.4</v>
      </c>
      <c r="V11" s="45">
        <v>31.8</v>
      </c>
      <c r="W11" s="45">
        <v>35.5</v>
      </c>
      <c r="X11" s="45">
        <v>51.08</v>
      </c>
      <c r="Y11" s="45">
        <v>46.65</v>
      </c>
      <c r="Z11" s="45">
        <v>48</v>
      </c>
      <c r="AA11" s="45">
        <v>56.6</v>
      </c>
      <c r="AB11" s="45">
        <v>41</v>
      </c>
      <c r="AC11" s="125">
        <v>73.25</v>
      </c>
      <c r="AD11" s="48"/>
      <c r="AE11" s="48"/>
      <c r="AF11" s="49"/>
      <c r="AG11" s="48"/>
      <c r="AH11" s="48"/>
      <c r="AI11" s="50"/>
    </row>
    <row r="12" spans="1:36" ht="17.149999999999999" customHeight="1">
      <c r="A12" s="339" t="s">
        <v>118</v>
      </c>
      <c r="B12" s="108" t="s">
        <v>110</v>
      </c>
      <c r="C12" s="45">
        <v>49.5</v>
      </c>
      <c r="D12" s="45">
        <v>46.5</v>
      </c>
      <c r="E12" s="45">
        <v>39.5</v>
      </c>
      <c r="F12" s="45">
        <v>27.6</v>
      </c>
      <c r="G12" s="45">
        <v>25</v>
      </c>
      <c r="H12" s="45">
        <v>20.2</v>
      </c>
      <c r="I12" s="45">
        <v>49.2</v>
      </c>
      <c r="J12" s="45">
        <v>60.6</v>
      </c>
      <c r="K12" s="45">
        <v>23.1</v>
      </c>
      <c r="L12" s="45">
        <v>35.299999999999997</v>
      </c>
      <c r="M12" s="45">
        <v>38.200000000000003</v>
      </c>
      <c r="N12" s="45">
        <v>56.4</v>
      </c>
      <c r="O12" s="45">
        <v>36.799999999999997</v>
      </c>
      <c r="P12" s="45">
        <v>31.2</v>
      </c>
      <c r="Q12" s="45">
        <v>43.8</v>
      </c>
      <c r="R12" s="45">
        <v>51</v>
      </c>
      <c r="S12" s="45">
        <v>31.8</v>
      </c>
      <c r="T12" s="45">
        <v>36.6</v>
      </c>
      <c r="U12" s="45">
        <v>35.799999999999997</v>
      </c>
      <c r="V12" s="45">
        <v>42.1</v>
      </c>
      <c r="W12" s="45">
        <v>45.8</v>
      </c>
      <c r="X12" s="45">
        <v>33.75</v>
      </c>
      <c r="Y12" s="45">
        <v>33.380000000000003</v>
      </c>
      <c r="Z12" s="45">
        <v>5</v>
      </c>
      <c r="AA12" s="45">
        <v>67</v>
      </c>
      <c r="AB12" s="45">
        <v>4</v>
      </c>
      <c r="AC12" s="125">
        <v>27.125</v>
      </c>
      <c r="AD12" s="48"/>
      <c r="AE12" s="48"/>
      <c r="AF12" s="49"/>
      <c r="AG12" s="48"/>
      <c r="AH12" s="48"/>
      <c r="AI12" s="49"/>
      <c r="AJ12" s="50"/>
    </row>
    <row r="13" spans="1:36" ht="17.149999999999999" customHeight="1">
      <c r="A13" s="339" t="s">
        <v>119</v>
      </c>
      <c r="B13" s="108">
        <v>85</v>
      </c>
      <c r="C13" s="45">
        <v>71.8</v>
      </c>
      <c r="D13" s="45">
        <v>54</v>
      </c>
      <c r="E13" s="45">
        <v>36.200000000000003</v>
      </c>
      <c r="F13" s="45">
        <v>25.5</v>
      </c>
      <c r="G13" s="45">
        <v>33.1</v>
      </c>
      <c r="H13" s="45">
        <v>32.9</v>
      </c>
      <c r="I13" s="45">
        <v>45.7</v>
      </c>
      <c r="J13" s="45">
        <v>60.3</v>
      </c>
      <c r="K13" s="45">
        <v>53</v>
      </c>
      <c r="L13" s="45">
        <v>52.2</v>
      </c>
      <c r="M13" s="45">
        <v>51.2</v>
      </c>
      <c r="N13" s="45">
        <v>55.3</v>
      </c>
      <c r="O13" s="45">
        <v>25.6</v>
      </c>
      <c r="P13" s="45">
        <v>27.6</v>
      </c>
      <c r="Q13" s="45">
        <v>29.1</v>
      </c>
      <c r="R13" s="45">
        <v>44</v>
      </c>
      <c r="S13" s="45">
        <v>38.700000000000003</v>
      </c>
      <c r="T13" s="45">
        <v>39.200000000000003</v>
      </c>
      <c r="U13" s="45">
        <v>37.9</v>
      </c>
      <c r="V13" s="45">
        <v>36.700000000000003</v>
      </c>
      <c r="W13" s="45">
        <v>31.8</v>
      </c>
      <c r="X13" s="45">
        <v>28</v>
      </c>
      <c r="Y13" s="45" t="s">
        <v>12</v>
      </c>
      <c r="Z13" s="45">
        <v>85</v>
      </c>
      <c r="AA13" s="45">
        <v>0</v>
      </c>
      <c r="AB13" s="45" t="s">
        <v>12</v>
      </c>
      <c r="AC13" s="125">
        <v>74.75</v>
      </c>
      <c r="AD13" s="47"/>
      <c r="AE13" s="47"/>
      <c r="AF13" s="49"/>
      <c r="AG13" s="48"/>
      <c r="AH13" s="48"/>
      <c r="AI13" s="49"/>
      <c r="AJ13" s="50"/>
    </row>
    <row r="14" spans="1:36" ht="17.149999999999999" customHeight="1">
      <c r="A14" s="339" t="s">
        <v>120</v>
      </c>
      <c r="B14" s="108">
        <v>84.4</v>
      </c>
      <c r="C14" s="45">
        <v>81</v>
      </c>
      <c r="D14" s="45" t="s">
        <v>110</v>
      </c>
      <c r="E14" s="45" t="s">
        <v>110</v>
      </c>
      <c r="F14" s="45">
        <v>64.5</v>
      </c>
      <c r="G14" s="45">
        <v>73</v>
      </c>
      <c r="H14" s="45">
        <v>66.3</v>
      </c>
      <c r="I14" s="45">
        <v>40</v>
      </c>
      <c r="J14" s="45">
        <v>65</v>
      </c>
      <c r="K14" s="45">
        <v>33.5</v>
      </c>
      <c r="L14" s="45">
        <v>38.200000000000003</v>
      </c>
      <c r="M14" s="45">
        <v>52.5</v>
      </c>
      <c r="N14" s="45">
        <v>48.3</v>
      </c>
      <c r="O14" s="45">
        <v>25.7</v>
      </c>
      <c r="P14" s="45" t="s">
        <v>121</v>
      </c>
      <c r="Q14" s="45" t="s">
        <v>121</v>
      </c>
      <c r="R14" s="45">
        <v>0</v>
      </c>
      <c r="S14" s="45">
        <v>28.2</v>
      </c>
      <c r="T14" s="45">
        <v>22.4</v>
      </c>
      <c r="U14" s="45">
        <v>23.1</v>
      </c>
      <c r="V14" s="45">
        <v>22.9</v>
      </c>
      <c r="W14" s="45">
        <v>30.7</v>
      </c>
      <c r="X14" s="45" t="s">
        <v>12</v>
      </c>
      <c r="Y14" s="45" t="s">
        <v>12</v>
      </c>
      <c r="Z14" s="45">
        <v>0</v>
      </c>
      <c r="AA14" s="45">
        <v>76.166666666666671</v>
      </c>
      <c r="AB14" s="45">
        <v>69</v>
      </c>
      <c r="AC14" s="125">
        <v>75</v>
      </c>
      <c r="AD14" s="48"/>
      <c r="AE14" s="48"/>
      <c r="AF14" s="49"/>
      <c r="AG14" s="48"/>
      <c r="AH14" s="48"/>
      <c r="AI14" s="49"/>
      <c r="AJ14" s="50"/>
    </row>
    <row r="15" spans="1:36" ht="17.149999999999999" customHeight="1">
      <c r="A15" s="339" t="s">
        <v>122</v>
      </c>
      <c r="B15" s="108">
        <v>65.099999999999994</v>
      </c>
      <c r="C15" s="45">
        <v>65.099999999999994</v>
      </c>
      <c r="D15" s="45">
        <v>55.8</v>
      </c>
      <c r="E15" s="45">
        <v>43.3</v>
      </c>
      <c r="F15" s="45" t="s">
        <v>110</v>
      </c>
      <c r="G15" s="45" t="s">
        <v>110</v>
      </c>
      <c r="H15" s="45" t="s">
        <v>110</v>
      </c>
      <c r="I15" s="45" t="s">
        <v>110</v>
      </c>
      <c r="J15" s="45" t="s">
        <v>110</v>
      </c>
      <c r="K15" s="45" t="s">
        <v>110</v>
      </c>
      <c r="L15" s="45" t="s">
        <v>110</v>
      </c>
      <c r="M15" s="45" t="s">
        <v>110</v>
      </c>
      <c r="N15" s="45">
        <v>47.1</v>
      </c>
      <c r="O15" s="45">
        <v>23.5</v>
      </c>
      <c r="P15" s="45">
        <v>43.8</v>
      </c>
      <c r="Q15" s="45">
        <v>80</v>
      </c>
      <c r="R15" s="45">
        <v>0</v>
      </c>
      <c r="S15" s="45">
        <v>27.4</v>
      </c>
      <c r="T15" s="45">
        <v>30</v>
      </c>
      <c r="U15" s="45">
        <v>26.8</v>
      </c>
      <c r="V15" s="45">
        <v>35.9</v>
      </c>
      <c r="W15" s="45">
        <v>40.9</v>
      </c>
      <c r="X15" s="45" t="s">
        <v>12</v>
      </c>
      <c r="Y15" s="45" t="s">
        <v>12</v>
      </c>
      <c r="Z15" s="45">
        <v>0</v>
      </c>
      <c r="AA15" s="45">
        <v>0</v>
      </c>
      <c r="AB15" s="45">
        <v>68</v>
      </c>
      <c r="AC15" s="125">
        <v>73.5</v>
      </c>
      <c r="AD15" s="47"/>
      <c r="AE15" s="47"/>
      <c r="AF15" s="49"/>
      <c r="AG15" s="48"/>
      <c r="AH15" s="48"/>
      <c r="AI15" s="49"/>
      <c r="AJ15" s="50"/>
    </row>
    <row r="16" spans="1:36" ht="17.149999999999999" customHeight="1">
      <c r="A16" s="339" t="s">
        <v>123</v>
      </c>
      <c r="B16" s="108">
        <v>80</v>
      </c>
      <c r="C16" s="45">
        <v>79.8</v>
      </c>
      <c r="D16" s="45">
        <v>56.3</v>
      </c>
      <c r="E16" s="45" t="s">
        <v>110</v>
      </c>
      <c r="F16" s="45">
        <v>22</v>
      </c>
      <c r="G16" s="45">
        <v>29.2</v>
      </c>
      <c r="H16" s="45">
        <v>46.4</v>
      </c>
      <c r="I16" s="45">
        <v>46.8</v>
      </c>
      <c r="J16" s="45">
        <v>51</v>
      </c>
      <c r="K16" s="45">
        <v>36.6</v>
      </c>
      <c r="L16" s="45">
        <v>48.7</v>
      </c>
      <c r="M16" s="45">
        <v>47.9</v>
      </c>
      <c r="N16" s="45">
        <v>60</v>
      </c>
      <c r="O16" s="45">
        <v>33.700000000000003</v>
      </c>
      <c r="P16" s="45">
        <v>35.200000000000003</v>
      </c>
      <c r="Q16" s="45">
        <v>39.5</v>
      </c>
      <c r="R16" s="45">
        <v>80.599999999999994</v>
      </c>
      <c r="S16" s="45">
        <v>34.9</v>
      </c>
      <c r="T16" s="45">
        <v>0</v>
      </c>
      <c r="U16" s="45">
        <v>0</v>
      </c>
      <c r="V16" s="45" t="s">
        <v>12</v>
      </c>
      <c r="W16" s="45">
        <v>49.7</v>
      </c>
      <c r="X16" s="45">
        <v>43.45</v>
      </c>
      <c r="Y16" s="45">
        <v>42.07</v>
      </c>
      <c r="Z16" s="45">
        <v>48</v>
      </c>
      <c r="AA16" s="45">
        <v>52.5</v>
      </c>
      <c r="AB16" s="45" t="s">
        <v>12</v>
      </c>
      <c r="AC16" s="125">
        <v>56.5</v>
      </c>
      <c r="AD16" s="48"/>
      <c r="AE16" s="48"/>
      <c r="AF16" s="49"/>
      <c r="AG16" s="48"/>
      <c r="AH16" s="48"/>
      <c r="AI16" s="49"/>
      <c r="AJ16" s="50"/>
    </row>
    <row r="17" spans="1:36" ht="17.149999999999999" customHeight="1">
      <c r="A17" s="339" t="s">
        <v>124</v>
      </c>
      <c r="B17" s="108">
        <v>67.599999999999994</v>
      </c>
      <c r="C17" s="45">
        <v>55.8</v>
      </c>
      <c r="D17" s="45">
        <v>41.6</v>
      </c>
      <c r="E17" s="45">
        <v>37.799999999999997</v>
      </c>
      <c r="F17" s="45">
        <v>28.6</v>
      </c>
      <c r="G17" s="45">
        <v>28.3</v>
      </c>
      <c r="H17" s="45">
        <v>29.1</v>
      </c>
      <c r="I17" s="45">
        <v>41.4</v>
      </c>
      <c r="J17" s="45">
        <v>47</v>
      </c>
      <c r="K17" s="45">
        <v>34.1</v>
      </c>
      <c r="L17" s="45">
        <v>44.5</v>
      </c>
      <c r="M17" s="45">
        <v>25.2</v>
      </c>
      <c r="N17" s="45">
        <v>45.2</v>
      </c>
      <c r="O17" s="45">
        <v>27.3</v>
      </c>
      <c r="P17" s="45">
        <v>35.4</v>
      </c>
      <c r="Q17" s="45">
        <v>29</v>
      </c>
      <c r="R17" s="45">
        <v>30.3</v>
      </c>
      <c r="S17" s="45">
        <v>27.9</v>
      </c>
      <c r="T17" s="45">
        <v>27</v>
      </c>
      <c r="U17" s="45">
        <v>25.1</v>
      </c>
      <c r="V17" s="45">
        <v>27.1</v>
      </c>
      <c r="W17" s="45">
        <v>23.7</v>
      </c>
      <c r="X17" s="45">
        <v>43.36</v>
      </c>
      <c r="Y17" s="45">
        <v>40.020000000000003</v>
      </c>
      <c r="Z17" s="45">
        <v>0</v>
      </c>
      <c r="AA17" s="45">
        <v>70</v>
      </c>
      <c r="AB17" s="45">
        <v>96</v>
      </c>
      <c r="AC17" s="125">
        <v>63.125</v>
      </c>
      <c r="AD17" s="48"/>
      <c r="AE17" s="48"/>
      <c r="AF17" s="49"/>
      <c r="AG17" s="48"/>
      <c r="AH17" s="48"/>
      <c r="AI17" s="49"/>
      <c r="AJ17" s="50"/>
    </row>
    <row r="18" spans="1:36" ht="17.149999999999999" customHeight="1">
      <c r="A18" s="339" t="s">
        <v>125</v>
      </c>
      <c r="B18" s="108">
        <v>75</v>
      </c>
      <c r="C18" s="45">
        <v>60.8</v>
      </c>
      <c r="D18" s="45">
        <v>60.1</v>
      </c>
      <c r="E18" s="45">
        <v>33.6</v>
      </c>
      <c r="F18" s="45">
        <v>45.3</v>
      </c>
      <c r="G18" s="45">
        <v>51.3</v>
      </c>
      <c r="H18" s="45">
        <v>54.4</v>
      </c>
      <c r="I18" s="45">
        <v>47.9</v>
      </c>
      <c r="J18" s="45">
        <v>46.9</v>
      </c>
      <c r="K18" s="45">
        <v>44.2</v>
      </c>
      <c r="L18" s="45">
        <v>54.5</v>
      </c>
      <c r="M18" s="45">
        <v>35</v>
      </c>
      <c r="N18" s="45">
        <v>50.6</v>
      </c>
      <c r="O18" s="45">
        <v>28.4</v>
      </c>
      <c r="P18" s="45">
        <v>37.799999999999997</v>
      </c>
      <c r="Q18" s="45">
        <v>43.8</v>
      </c>
      <c r="R18" s="45">
        <v>0</v>
      </c>
      <c r="S18" s="45">
        <v>32.6</v>
      </c>
      <c r="T18" s="45">
        <v>35.299999999999997</v>
      </c>
      <c r="U18" s="45">
        <v>38</v>
      </c>
      <c r="V18" s="45">
        <v>45.6</v>
      </c>
      <c r="W18" s="45">
        <v>47.4</v>
      </c>
      <c r="X18" s="45">
        <v>45.8</v>
      </c>
      <c r="Y18" s="45">
        <v>48.21</v>
      </c>
      <c r="Z18" s="45">
        <v>53</v>
      </c>
      <c r="AA18" s="45">
        <v>47.75</v>
      </c>
      <c r="AB18" s="45">
        <v>64</v>
      </c>
      <c r="AC18" s="125">
        <v>51.75</v>
      </c>
      <c r="AD18" s="48"/>
      <c r="AE18" s="48"/>
      <c r="AF18" s="49"/>
      <c r="AG18" s="48"/>
      <c r="AH18" s="48"/>
      <c r="AI18" s="49"/>
      <c r="AJ18" s="50"/>
    </row>
    <row r="19" spans="1:36" ht="17.149999999999999" customHeight="1">
      <c r="A19" s="339" t="s">
        <v>126</v>
      </c>
      <c r="B19" s="108" t="s">
        <v>110</v>
      </c>
      <c r="C19" s="45">
        <v>57.1</v>
      </c>
      <c r="D19" s="45">
        <v>51.1</v>
      </c>
      <c r="E19" s="45">
        <v>51.9</v>
      </c>
      <c r="F19" s="45">
        <v>53.2</v>
      </c>
      <c r="G19" s="45">
        <v>54.5</v>
      </c>
      <c r="H19" s="45">
        <v>47</v>
      </c>
      <c r="I19" s="45">
        <v>41.7</v>
      </c>
      <c r="J19" s="45">
        <v>46.2</v>
      </c>
      <c r="K19" s="45">
        <v>60.5</v>
      </c>
      <c r="L19" s="45">
        <v>38.6</v>
      </c>
      <c r="M19" s="45">
        <v>32</v>
      </c>
      <c r="N19" s="45">
        <v>40.9</v>
      </c>
      <c r="O19" s="45">
        <v>30.2</v>
      </c>
      <c r="P19" s="45">
        <v>49.1</v>
      </c>
      <c r="Q19" s="45">
        <v>55.1</v>
      </c>
      <c r="R19" s="45">
        <v>50.5</v>
      </c>
      <c r="S19" s="45">
        <v>31.6</v>
      </c>
      <c r="T19" s="45">
        <v>28</v>
      </c>
      <c r="U19" s="45">
        <v>30.4</v>
      </c>
      <c r="V19" s="45">
        <v>51.8</v>
      </c>
      <c r="W19" s="45">
        <v>67.5</v>
      </c>
      <c r="X19" s="45">
        <v>44.1</v>
      </c>
      <c r="Y19" s="45">
        <v>46.81</v>
      </c>
      <c r="Z19" s="45">
        <v>68</v>
      </c>
      <c r="AA19" s="45">
        <v>49.25</v>
      </c>
      <c r="AB19" s="45" t="s">
        <v>12</v>
      </c>
      <c r="AC19" s="125">
        <v>40</v>
      </c>
      <c r="AD19" s="48"/>
      <c r="AE19" s="48"/>
      <c r="AF19" s="49"/>
      <c r="AG19" s="48"/>
      <c r="AH19" s="48"/>
      <c r="AI19" s="49"/>
      <c r="AJ19" s="50"/>
    </row>
    <row r="20" spans="1:36" ht="17.149999999999999" customHeight="1">
      <c r="A20" s="339" t="s">
        <v>127</v>
      </c>
      <c r="B20" s="108">
        <v>71.7</v>
      </c>
      <c r="C20" s="45">
        <v>60.7</v>
      </c>
      <c r="D20" s="45">
        <v>41.5</v>
      </c>
      <c r="E20" s="45">
        <v>43.1</v>
      </c>
      <c r="F20" s="45">
        <v>37.4</v>
      </c>
      <c r="G20" s="45">
        <v>40.799999999999997</v>
      </c>
      <c r="H20" s="45">
        <v>28</v>
      </c>
      <c r="I20" s="45">
        <v>34</v>
      </c>
      <c r="J20" s="45">
        <v>31.4</v>
      </c>
      <c r="K20" s="45">
        <v>34</v>
      </c>
      <c r="L20" s="45">
        <v>30.1</v>
      </c>
      <c r="M20" s="45">
        <v>44.5</v>
      </c>
      <c r="N20" s="45">
        <v>52.3</v>
      </c>
      <c r="O20" s="45">
        <v>27.3</v>
      </c>
      <c r="P20" s="45">
        <v>31.7</v>
      </c>
      <c r="Q20" s="45">
        <v>38.5</v>
      </c>
      <c r="R20" s="45">
        <v>39.1</v>
      </c>
      <c r="S20" s="45">
        <v>40.299999999999997</v>
      </c>
      <c r="T20" s="45">
        <v>43.4</v>
      </c>
      <c r="U20" s="45">
        <v>47</v>
      </c>
      <c r="V20" s="45">
        <v>49.2</v>
      </c>
      <c r="W20" s="45">
        <v>36.6</v>
      </c>
      <c r="X20" s="45">
        <v>33.68</v>
      </c>
      <c r="Y20" s="45">
        <v>32.799999999999997</v>
      </c>
      <c r="Z20" s="45">
        <v>35</v>
      </c>
      <c r="AA20" s="45">
        <v>51.875</v>
      </c>
      <c r="AB20" s="45">
        <v>32</v>
      </c>
      <c r="AC20" s="125">
        <v>60.25</v>
      </c>
      <c r="AD20" s="48"/>
      <c r="AE20" s="48"/>
      <c r="AF20" s="49"/>
      <c r="AG20" s="48"/>
      <c r="AH20" s="48"/>
      <c r="AI20" s="49"/>
      <c r="AJ20" s="50"/>
    </row>
    <row r="21" spans="1:36" ht="17.149999999999999" customHeight="1">
      <c r="A21" s="339" t="s">
        <v>128</v>
      </c>
      <c r="B21" s="108">
        <v>71.400000000000006</v>
      </c>
      <c r="C21" s="45">
        <v>65.3</v>
      </c>
      <c r="D21" s="45">
        <v>54.3</v>
      </c>
      <c r="E21" s="45">
        <v>48.9</v>
      </c>
      <c r="F21" s="45">
        <v>34.700000000000003</v>
      </c>
      <c r="G21" s="45">
        <v>42.7</v>
      </c>
      <c r="H21" s="45">
        <v>54.8</v>
      </c>
      <c r="I21" s="45">
        <v>38.299999999999997</v>
      </c>
      <c r="J21" s="45">
        <v>38.299999999999997</v>
      </c>
      <c r="K21" s="45">
        <v>44.1</v>
      </c>
      <c r="L21" s="45">
        <v>45.6</v>
      </c>
      <c r="M21" s="45">
        <v>34.9</v>
      </c>
      <c r="N21" s="45">
        <v>55</v>
      </c>
      <c r="O21" s="45">
        <v>35.6</v>
      </c>
      <c r="P21" s="45">
        <v>39.9</v>
      </c>
      <c r="Q21" s="45">
        <v>36.4</v>
      </c>
      <c r="R21" s="45">
        <v>35.1</v>
      </c>
      <c r="S21" s="45">
        <v>16.600000000000001</v>
      </c>
      <c r="T21" s="45">
        <v>36.1</v>
      </c>
      <c r="U21" s="45">
        <v>38.6</v>
      </c>
      <c r="V21" s="45">
        <v>40.799999999999997</v>
      </c>
      <c r="W21" s="45">
        <v>39.200000000000003</v>
      </c>
      <c r="X21" s="45">
        <v>44.38</v>
      </c>
      <c r="Y21" s="45">
        <v>43.62</v>
      </c>
      <c r="Z21" s="45">
        <v>68</v>
      </c>
      <c r="AA21" s="45">
        <v>57.333333333333329</v>
      </c>
      <c r="AB21" s="45">
        <v>61</v>
      </c>
      <c r="AC21" s="125">
        <v>32</v>
      </c>
      <c r="AD21" s="48"/>
      <c r="AE21" s="48"/>
      <c r="AF21" s="49"/>
      <c r="AG21" s="48"/>
      <c r="AH21" s="48"/>
      <c r="AI21" s="49"/>
      <c r="AJ21" s="50"/>
    </row>
    <row r="22" spans="1:36" ht="17.149999999999999" customHeight="1">
      <c r="A22" s="339" t="s">
        <v>129</v>
      </c>
      <c r="B22" s="108" t="s">
        <v>110</v>
      </c>
      <c r="C22" s="45">
        <v>63.8</v>
      </c>
      <c r="D22" s="45">
        <v>51.2</v>
      </c>
      <c r="E22" s="45">
        <v>34.5</v>
      </c>
      <c r="F22" s="45">
        <v>32.5</v>
      </c>
      <c r="G22" s="45">
        <v>30.6</v>
      </c>
      <c r="H22" s="45">
        <v>46.4</v>
      </c>
      <c r="I22" s="45">
        <v>41.9</v>
      </c>
      <c r="J22" s="45">
        <v>43.1</v>
      </c>
      <c r="K22" s="45">
        <v>48.8</v>
      </c>
      <c r="L22" s="45">
        <v>32.6</v>
      </c>
      <c r="M22" s="45">
        <v>41.6</v>
      </c>
      <c r="N22" s="45">
        <v>56.1</v>
      </c>
      <c r="O22" s="45">
        <v>32.6</v>
      </c>
      <c r="P22" s="45">
        <v>35.299999999999997</v>
      </c>
      <c r="Q22" s="45">
        <v>38.200000000000003</v>
      </c>
      <c r="R22" s="45">
        <v>0</v>
      </c>
      <c r="S22" s="45">
        <v>40.200000000000003</v>
      </c>
      <c r="T22" s="45">
        <v>43.3</v>
      </c>
      <c r="U22" s="45">
        <v>45.6</v>
      </c>
      <c r="V22" s="45">
        <v>48.2</v>
      </c>
      <c r="W22" s="45">
        <v>42.1</v>
      </c>
      <c r="X22" s="45">
        <v>40.79</v>
      </c>
      <c r="Y22" s="45">
        <v>40.65</v>
      </c>
      <c r="Z22" s="45">
        <v>43</v>
      </c>
      <c r="AA22" s="45">
        <v>53.8</v>
      </c>
      <c r="AB22" s="45">
        <v>68</v>
      </c>
      <c r="AC22" s="125">
        <v>52</v>
      </c>
      <c r="AD22" s="48"/>
      <c r="AE22" s="48"/>
      <c r="AF22" s="49"/>
      <c r="AG22" s="48"/>
      <c r="AH22" s="48"/>
      <c r="AI22" s="49"/>
      <c r="AJ22" s="50"/>
    </row>
    <row r="23" spans="1:36" ht="17.149999999999999" customHeight="1">
      <c r="A23" s="339" t="s">
        <v>130</v>
      </c>
      <c r="B23" s="108">
        <v>65.400000000000006</v>
      </c>
      <c r="C23" s="45">
        <v>64.2</v>
      </c>
      <c r="D23" s="45">
        <v>48.4</v>
      </c>
      <c r="E23" s="45">
        <v>35.5</v>
      </c>
      <c r="F23" s="45">
        <v>39.1</v>
      </c>
      <c r="G23" s="45">
        <v>47.1</v>
      </c>
      <c r="H23" s="45">
        <v>47</v>
      </c>
      <c r="I23" s="45">
        <v>55.1</v>
      </c>
      <c r="J23" s="45">
        <v>54.7</v>
      </c>
      <c r="K23" s="45">
        <v>49.4</v>
      </c>
      <c r="L23" s="45">
        <v>41.5</v>
      </c>
      <c r="M23" s="45">
        <v>53.2</v>
      </c>
      <c r="N23" s="45">
        <v>65.7</v>
      </c>
      <c r="O23" s="45">
        <v>30.7</v>
      </c>
      <c r="P23" s="45">
        <v>29.4</v>
      </c>
      <c r="Q23" s="45">
        <v>32.1</v>
      </c>
      <c r="R23" s="45">
        <v>37.700000000000003</v>
      </c>
      <c r="S23" s="45">
        <v>43.6</v>
      </c>
      <c r="T23" s="45">
        <v>41</v>
      </c>
      <c r="U23" s="45">
        <v>46.8</v>
      </c>
      <c r="V23" s="45">
        <v>47.6</v>
      </c>
      <c r="W23" s="45">
        <v>54.4</v>
      </c>
      <c r="X23" s="45">
        <v>50.02</v>
      </c>
      <c r="Y23" s="45">
        <v>51.27</v>
      </c>
      <c r="Z23" s="45">
        <v>30</v>
      </c>
      <c r="AA23" s="45">
        <v>90.5</v>
      </c>
      <c r="AB23" s="45">
        <v>82</v>
      </c>
      <c r="AC23" s="125">
        <v>20.25</v>
      </c>
      <c r="AD23" s="48"/>
      <c r="AE23" s="48"/>
      <c r="AF23" s="49"/>
      <c r="AG23" s="48"/>
      <c r="AH23" s="48"/>
      <c r="AI23" s="49"/>
      <c r="AJ23" s="50"/>
    </row>
    <row r="24" spans="1:36" ht="17.149999999999999" customHeight="1">
      <c r="A24" s="339" t="s">
        <v>131</v>
      </c>
      <c r="B24" s="108" t="s">
        <v>110</v>
      </c>
      <c r="C24" s="45">
        <v>44.6</v>
      </c>
      <c r="D24" s="45">
        <v>35.700000000000003</v>
      </c>
      <c r="E24" s="45">
        <v>53.9</v>
      </c>
      <c r="F24" s="45">
        <v>36.1</v>
      </c>
      <c r="G24" s="45">
        <v>45.1</v>
      </c>
      <c r="H24" s="45">
        <v>41.9</v>
      </c>
      <c r="I24" s="45">
        <v>61.2</v>
      </c>
      <c r="J24" s="45">
        <v>59.8</v>
      </c>
      <c r="K24" s="45">
        <v>57.2</v>
      </c>
      <c r="L24" s="45" t="s">
        <v>110</v>
      </c>
      <c r="M24" s="45">
        <v>41.6</v>
      </c>
      <c r="N24" s="45">
        <v>52.6</v>
      </c>
      <c r="O24" s="45">
        <v>30.9</v>
      </c>
      <c r="P24" s="45" t="s">
        <v>110</v>
      </c>
      <c r="Q24" s="45" t="s">
        <v>106</v>
      </c>
      <c r="R24" s="45">
        <v>0</v>
      </c>
      <c r="S24" s="45">
        <v>30.1</v>
      </c>
      <c r="T24" s="45">
        <v>30.5</v>
      </c>
      <c r="U24" s="45">
        <v>31.8</v>
      </c>
      <c r="V24" s="45">
        <v>32.799999999999997</v>
      </c>
      <c r="W24" s="45">
        <v>38.4</v>
      </c>
      <c r="X24" s="45">
        <v>38.9</v>
      </c>
      <c r="Y24" s="45">
        <v>23</v>
      </c>
      <c r="Z24" s="45">
        <v>80</v>
      </c>
      <c r="AA24" s="45">
        <v>64</v>
      </c>
      <c r="AB24" s="45">
        <v>68</v>
      </c>
      <c r="AC24" s="125">
        <v>17.25</v>
      </c>
      <c r="AD24" s="48"/>
      <c r="AE24" s="48"/>
      <c r="AF24" s="49"/>
      <c r="AG24" s="48"/>
      <c r="AH24" s="48"/>
      <c r="AI24" s="49"/>
      <c r="AJ24" s="50"/>
    </row>
    <row r="25" spans="1:36" ht="17.149999999999999" customHeight="1">
      <c r="A25" s="339" t="s">
        <v>132</v>
      </c>
      <c r="B25" s="108">
        <v>50.4</v>
      </c>
      <c r="C25" s="45">
        <v>53</v>
      </c>
      <c r="D25" s="45">
        <v>52.3</v>
      </c>
      <c r="E25" s="45">
        <v>45.6</v>
      </c>
      <c r="F25" s="45">
        <v>39.9</v>
      </c>
      <c r="G25" s="45">
        <v>43.8</v>
      </c>
      <c r="H25" s="45">
        <v>41.9</v>
      </c>
      <c r="I25" s="45">
        <v>44.3</v>
      </c>
      <c r="J25" s="45">
        <v>47.8</v>
      </c>
      <c r="K25" s="45">
        <v>49.5</v>
      </c>
      <c r="L25" s="45">
        <v>39.200000000000003</v>
      </c>
      <c r="M25" s="45">
        <v>38.4</v>
      </c>
      <c r="N25" s="45">
        <v>49.2</v>
      </c>
      <c r="O25" s="45">
        <v>27.6</v>
      </c>
      <c r="P25" s="45">
        <v>28.3</v>
      </c>
      <c r="Q25" s="45">
        <v>31.1</v>
      </c>
      <c r="R25" s="45">
        <v>40.5</v>
      </c>
      <c r="S25" s="45">
        <v>40.1</v>
      </c>
      <c r="T25" s="45">
        <v>41.2</v>
      </c>
      <c r="U25" s="45">
        <v>45.1</v>
      </c>
      <c r="V25" s="45">
        <v>47.7</v>
      </c>
      <c r="W25" s="45">
        <v>38.700000000000003</v>
      </c>
      <c r="X25" s="45">
        <v>50.67</v>
      </c>
      <c r="Y25" s="45">
        <v>51.42</v>
      </c>
      <c r="Z25" s="45">
        <v>53</v>
      </c>
      <c r="AA25" s="45">
        <v>64.875</v>
      </c>
      <c r="AB25" s="45">
        <v>89</v>
      </c>
      <c r="AC25" s="125">
        <v>71.25</v>
      </c>
      <c r="AD25" s="48"/>
      <c r="AE25" s="48"/>
      <c r="AF25" s="49"/>
      <c r="AG25" s="48"/>
      <c r="AH25" s="48"/>
      <c r="AI25" s="49"/>
      <c r="AJ25" s="50"/>
    </row>
    <row r="26" spans="1:36" ht="17.149999999999999" customHeight="1">
      <c r="A26" s="339" t="s">
        <v>133</v>
      </c>
      <c r="B26" s="108" t="s">
        <v>110</v>
      </c>
      <c r="C26" s="45">
        <v>62</v>
      </c>
      <c r="D26" s="45">
        <v>43.4</v>
      </c>
      <c r="E26" s="45">
        <v>38.200000000000003</v>
      </c>
      <c r="F26" s="45">
        <v>31</v>
      </c>
      <c r="G26" s="45">
        <v>35</v>
      </c>
      <c r="H26" s="45">
        <v>42</v>
      </c>
      <c r="I26" s="45">
        <v>36.9</v>
      </c>
      <c r="J26" s="45">
        <v>22</v>
      </c>
      <c r="K26" s="45" t="s">
        <v>110</v>
      </c>
      <c r="L26" s="45">
        <v>32.299999999999997</v>
      </c>
      <c r="M26" s="45">
        <v>25.2</v>
      </c>
      <c r="N26" s="45">
        <v>45.6</v>
      </c>
      <c r="O26" s="45">
        <v>30.4</v>
      </c>
      <c r="P26" s="45">
        <v>33</v>
      </c>
      <c r="Q26" s="45">
        <v>30.4</v>
      </c>
      <c r="R26" s="45">
        <v>40.5</v>
      </c>
      <c r="S26" s="45">
        <v>32</v>
      </c>
      <c r="T26" s="45">
        <v>41</v>
      </c>
      <c r="U26" s="45">
        <v>42.3</v>
      </c>
      <c r="V26" s="45">
        <v>44.9</v>
      </c>
      <c r="W26" s="45">
        <v>48.3</v>
      </c>
      <c r="X26" s="45">
        <v>62.25</v>
      </c>
      <c r="Y26" s="45">
        <v>60.13</v>
      </c>
      <c r="Z26" s="45">
        <v>80</v>
      </c>
      <c r="AA26" s="45">
        <v>51</v>
      </c>
      <c r="AB26" s="45" t="s">
        <v>12</v>
      </c>
      <c r="AC26" s="125">
        <v>56.75</v>
      </c>
      <c r="AD26" s="48"/>
      <c r="AE26" s="48"/>
      <c r="AF26" s="49"/>
      <c r="AG26" s="48"/>
      <c r="AH26" s="49"/>
      <c r="AI26" s="50"/>
    </row>
    <row r="27" spans="1:36" ht="17.149999999999999" customHeight="1">
      <c r="A27" s="339" t="s">
        <v>134</v>
      </c>
      <c r="B27" s="108">
        <v>70.3</v>
      </c>
      <c r="C27" s="45">
        <v>65.2</v>
      </c>
      <c r="D27" s="45">
        <v>65.5</v>
      </c>
      <c r="E27" s="45">
        <v>65.7</v>
      </c>
      <c r="F27" s="45">
        <v>71.8</v>
      </c>
      <c r="G27" s="45">
        <v>66.900000000000006</v>
      </c>
      <c r="H27" s="45">
        <v>66.599999999999994</v>
      </c>
      <c r="I27" s="45">
        <v>57.5</v>
      </c>
      <c r="J27" s="45">
        <v>55.5</v>
      </c>
      <c r="K27" s="45">
        <v>46.3</v>
      </c>
      <c r="L27" s="45">
        <v>33.200000000000003</v>
      </c>
      <c r="M27" s="45">
        <v>44.3</v>
      </c>
      <c r="N27" s="45">
        <v>63.5</v>
      </c>
      <c r="O27" s="45">
        <v>33.1</v>
      </c>
      <c r="P27" s="45">
        <v>35.6</v>
      </c>
      <c r="Q27" s="45">
        <v>33.5</v>
      </c>
      <c r="R27" s="45">
        <v>0</v>
      </c>
      <c r="S27" s="45">
        <v>46.6</v>
      </c>
      <c r="T27" s="45">
        <v>48.5</v>
      </c>
      <c r="U27" s="45">
        <v>49.1</v>
      </c>
      <c r="V27" s="45">
        <v>48.8</v>
      </c>
      <c r="W27" s="45">
        <v>61.7</v>
      </c>
      <c r="X27" s="45">
        <v>48.27</v>
      </c>
      <c r="Y27" s="45">
        <v>40.270000000000003</v>
      </c>
      <c r="Z27" s="45">
        <v>55</v>
      </c>
      <c r="AA27" s="45">
        <v>52.125</v>
      </c>
      <c r="AB27" s="45">
        <v>72</v>
      </c>
      <c r="AC27" s="125">
        <v>69.709999999999994</v>
      </c>
      <c r="AD27" s="48"/>
      <c r="AE27" s="48"/>
      <c r="AF27" s="49"/>
      <c r="AG27" s="48"/>
      <c r="AH27" s="48"/>
      <c r="AI27" s="49"/>
      <c r="AJ27" s="50"/>
    </row>
    <row r="28" spans="1:36" ht="17.149999999999999" customHeight="1">
      <c r="A28" s="339" t="s">
        <v>135</v>
      </c>
      <c r="B28" s="108" t="s">
        <v>110</v>
      </c>
      <c r="C28" s="45" t="s">
        <v>136</v>
      </c>
      <c r="D28" s="45" t="s">
        <v>110</v>
      </c>
      <c r="E28" s="45" t="s">
        <v>110</v>
      </c>
      <c r="F28" s="45" t="s">
        <v>110</v>
      </c>
      <c r="G28" s="45">
        <v>22</v>
      </c>
      <c r="H28" s="45">
        <v>22</v>
      </c>
      <c r="I28" s="45">
        <v>57.5</v>
      </c>
      <c r="J28" s="45">
        <v>59</v>
      </c>
      <c r="K28" s="45">
        <v>15</v>
      </c>
      <c r="L28" s="45" t="s">
        <v>110</v>
      </c>
      <c r="M28" s="45">
        <v>43.9</v>
      </c>
      <c r="N28" s="45">
        <v>57.6</v>
      </c>
      <c r="O28" s="45">
        <v>26.8</v>
      </c>
      <c r="P28" s="45">
        <v>25.6</v>
      </c>
      <c r="Q28" s="45">
        <v>33.700000000000003</v>
      </c>
      <c r="R28" s="45">
        <v>37.5</v>
      </c>
      <c r="S28" s="45">
        <v>20.8</v>
      </c>
      <c r="T28" s="45">
        <v>0</v>
      </c>
      <c r="U28" s="45">
        <v>0</v>
      </c>
      <c r="V28" s="45" t="s">
        <v>12</v>
      </c>
      <c r="W28" s="45">
        <v>80</v>
      </c>
      <c r="X28" s="45">
        <v>51.1</v>
      </c>
      <c r="Y28" s="45">
        <v>44.43</v>
      </c>
      <c r="Z28" s="45">
        <v>72</v>
      </c>
      <c r="AA28" s="45">
        <v>0</v>
      </c>
      <c r="AB28" s="45">
        <v>22</v>
      </c>
      <c r="AC28" s="125">
        <v>60.5</v>
      </c>
      <c r="AD28" s="47"/>
      <c r="AE28" s="47"/>
      <c r="AF28" s="49"/>
      <c r="AG28" s="48"/>
      <c r="AH28" s="48"/>
      <c r="AI28" s="49"/>
      <c r="AJ28" s="50"/>
    </row>
    <row r="29" spans="1:36" ht="17.149999999999999" customHeight="1">
      <c r="A29" s="339" t="s">
        <v>137</v>
      </c>
      <c r="B29" s="108" t="s">
        <v>110</v>
      </c>
      <c r="C29" s="45">
        <v>61.8</v>
      </c>
      <c r="D29" s="45">
        <v>46.6</v>
      </c>
      <c r="E29" s="45">
        <v>27.7</v>
      </c>
      <c r="F29" s="45">
        <v>37.200000000000003</v>
      </c>
      <c r="G29" s="45">
        <v>39.700000000000003</v>
      </c>
      <c r="H29" s="45">
        <v>36.6</v>
      </c>
      <c r="I29" s="45">
        <v>30.3</v>
      </c>
      <c r="J29" s="45">
        <v>23.8</v>
      </c>
      <c r="K29" s="45">
        <v>28.1</v>
      </c>
      <c r="L29" s="45">
        <v>46.7</v>
      </c>
      <c r="M29" s="45">
        <v>59.8</v>
      </c>
      <c r="N29" s="45">
        <v>65.7</v>
      </c>
      <c r="O29" s="45">
        <v>35.6</v>
      </c>
      <c r="P29" s="45">
        <v>40</v>
      </c>
      <c r="Q29" s="45">
        <v>46.1</v>
      </c>
      <c r="R29" s="45">
        <v>43.7</v>
      </c>
      <c r="S29" s="45">
        <v>21.6</v>
      </c>
      <c r="T29" s="45">
        <v>0</v>
      </c>
      <c r="U29" s="45">
        <v>0</v>
      </c>
      <c r="V29" s="45" t="s">
        <v>12</v>
      </c>
      <c r="W29" s="45">
        <v>39.9</v>
      </c>
      <c r="X29" s="45">
        <v>49.52</v>
      </c>
      <c r="Y29" s="45">
        <v>50.24</v>
      </c>
      <c r="Z29" s="45">
        <v>60</v>
      </c>
      <c r="AA29" s="45">
        <v>55.5</v>
      </c>
      <c r="AB29" s="45">
        <v>73</v>
      </c>
      <c r="AC29" s="125">
        <v>82.75</v>
      </c>
      <c r="AD29" s="48"/>
      <c r="AE29" s="48"/>
      <c r="AF29" s="49"/>
      <c r="AG29" s="48"/>
      <c r="AH29" s="48"/>
      <c r="AI29" s="49"/>
      <c r="AJ29" s="50"/>
    </row>
    <row r="30" spans="1:36" ht="17.149999999999999" customHeight="1">
      <c r="A30" s="339" t="s">
        <v>138</v>
      </c>
      <c r="B30" s="108">
        <v>63.6</v>
      </c>
      <c r="C30" s="45">
        <v>56</v>
      </c>
      <c r="D30" s="45">
        <v>39.700000000000003</v>
      </c>
      <c r="E30" s="45">
        <v>32.4</v>
      </c>
      <c r="F30" s="45">
        <v>31.6</v>
      </c>
      <c r="G30" s="45">
        <v>24.7</v>
      </c>
      <c r="H30" s="45">
        <v>33.299999999999997</v>
      </c>
      <c r="I30" s="45">
        <v>30.5</v>
      </c>
      <c r="J30" s="45">
        <v>35.6</v>
      </c>
      <c r="K30" s="45">
        <v>33.6</v>
      </c>
      <c r="L30" s="45">
        <v>34.6</v>
      </c>
      <c r="M30" s="45">
        <v>39.799999999999997</v>
      </c>
      <c r="N30" s="45">
        <v>53.4</v>
      </c>
      <c r="O30" s="45">
        <v>30.5</v>
      </c>
      <c r="P30" s="45">
        <v>28.3</v>
      </c>
      <c r="Q30" s="45">
        <v>33.4</v>
      </c>
      <c r="R30" s="45">
        <v>50.5</v>
      </c>
      <c r="S30" s="45">
        <v>40.799999999999997</v>
      </c>
      <c r="T30" s="45">
        <v>45.2</v>
      </c>
      <c r="U30" s="45">
        <v>47.1</v>
      </c>
      <c r="V30" s="45">
        <v>58.7</v>
      </c>
      <c r="W30" s="45">
        <v>60.2</v>
      </c>
      <c r="X30" s="45">
        <v>55.62</v>
      </c>
      <c r="Y30" s="45">
        <v>52.73</v>
      </c>
      <c r="Z30" s="45">
        <v>59</v>
      </c>
      <c r="AA30" s="45">
        <v>59.461538461538467</v>
      </c>
      <c r="AB30" s="45">
        <v>69</v>
      </c>
      <c r="AC30" s="125">
        <v>50</v>
      </c>
      <c r="AD30" s="48"/>
      <c r="AE30" s="48"/>
      <c r="AF30" s="49"/>
      <c r="AG30" s="48"/>
      <c r="AH30" s="48"/>
      <c r="AI30" s="49"/>
      <c r="AJ30" s="50"/>
    </row>
    <row r="31" spans="1:36" ht="17.149999999999999" customHeight="1">
      <c r="A31" s="339" t="s">
        <v>139</v>
      </c>
      <c r="B31" s="108" t="s">
        <v>110</v>
      </c>
      <c r="C31" s="45">
        <v>50.1</v>
      </c>
      <c r="D31" s="45">
        <v>27.4</v>
      </c>
      <c r="E31" s="45">
        <v>27.4</v>
      </c>
      <c r="F31" s="45">
        <v>33.9</v>
      </c>
      <c r="G31" s="45">
        <v>31.1</v>
      </c>
      <c r="H31" s="45">
        <v>36.700000000000003</v>
      </c>
      <c r="I31" s="45">
        <v>34.6</v>
      </c>
      <c r="J31" s="45">
        <v>28.9</v>
      </c>
      <c r="K31" s="45">
        <v>42.3</v>
      </c>
      <c r="L31" s="45">
        <v>34.6</v>
      </c>
      <c r="M31" s="45">
        <v>18.2</v>
      </c>
      <c r="N31" s="45">
        <v>57.4</v>
      </c>
      <c r="O31" s="45">
        <v>30.4</v>
      </c>
      <c r="P31" s="45">
        <v>29.8</v>
      </c>
      <c r="Q31" s="45">
        <v>38.700000000000003</v>
      </c>
      <c r="R31" s="45">
        <v>35.200000000000003</v>
      </c>
      <c r="S31" s="45">
        <v>35.9</v>
      </c>
      <c r="T31" s="45">
        <v>33.4</v>
      </c>
      <c r="U31" s="45">
        <v>36.700000000000003</v>
      </c>
      <c r="V31" s="45">
        <v>35.6</v>
      </c>
      <c r="W31" s="45">
        <v>39.6</v>
      </c>
      <c r="X31" s="45">
        <v>59.48</v>
      </c>
      <c r="Y31" s="45">
        <v>66.12</v>
      </c>
      <c r="Z31" s="45">
        <v>51</v>
      </c>
      <c r="AA31" s="45">
        <v>53</v>
      </c>
      <c r="AB31" s="45" t="s">
        <v>12</v>
      </c>
      <c r="AC31" s="125">
        <v>64.540000000000006</v>
      </c>
      <c r="AD31" s="48"/>
      <c r="AE31" s="48"/>
      <c r="AF31" s="49"/>
      <c r="AG31" s="48"/>
      <c r="AH31" s="48"/>
      <c r="AI31" s="49"/>
      <c r="AJ31" s="50"/>
    </row>
    <row r="32" spans="1:36" ht="17.149999999999999" customHeight="1">
      <c r="A32" s="339" t="s">
        <v>140</v>
      </c>
      <c r="B32" s="108">
        <v>79.099999999999994</v>
      </c>
      <c r="C32" s="45">
        <v>61.4</v>
      </c>
      <c r="D32" s="45">
        <v>38.1</v>
      </c>
      <c r="E32" s="45">
        <v>24.9</v>
      </c>
      <c r="F32" s="45">
        <v>26.1</v>
      </c>
      <c r="G32" s="45">
        <v>24.9</v>
      </c>
      <c r="H32" s="45">
        <v>30.6</v>
      </c>
      <c r="I32" s="45">
        <v>22.2</v>
      </c>
      <c r="J32" s="45">
        <v>18.899999999999999</v>
      </c>
      <c r="K32" s="45">
        <v>27.9</v>
      </c>
      <c r="L32" s="45">
        <v>19.600000000000001</v>
      </c>
      <c r="M32" s="45">
        <v>12.7</v>
      </c>
      <c r="N32" s="45">
        <v>41.5</v>
      </c>
      <c r="O32" s="45">
        <v>31.6</v>
      </c>
      <c r="P32" s="45">
        <v>35.1</v>
      </c>
      <c r="Q32" s="45">
        <v>51</v>
      </c>
      <c r="R32" s="45">
        <v>73.900000000000006</v>
      </c>
      <c r="S32" s="45">
        <v>30.5</v>
      </c>
      <c r="T32" s="45">
        <v>42.4</v>
      </c>
      <c r="U32" s="45">
        <v>41.9</v>
      </c>
      <c r="V32" s="45">
        <v>41.4</v>
      </c>
      <c r="W32" s="45">
        <v>32.799999999999997</v>
      </c>
      <c r="X32" s="45">
        <v>23.52</v>
      </c>
      <c r="Y32" s="45">
        <v>22.52</v>
      </c>
      <c r="Z32" s="45">
        <v>70</v>
      </c>
      <c r="AA32" s="45">
        <v>16</v>
      </c>
      <c r="AB32" s="45" t="s">
        <v>12</v>
      </c>
      <c r="AC32" s="125">
        <v>15.25</v>
      </c>
      <c r="AD32" s="48"/>
      <c r="AE32" s="48"/>
      <c r="AF32" s="49"/>
      <c r="AG32" s="48"/>
      <c r="AH32" s="48"/>
      <c r="AI32" s="49"/>
      <c r="AJ32" s="50"/>
    </row>
    <row r="33" spans="1:36" ht="17.149999999999999" customHeight="1">
      <c r="A33" s="339" t="s">
        <v>141</v>
      </c>
      <c r="B33" s="108" t="s">
        <v>110</v>
      </c>
      <c r="C33" s="45" t="s">
        <v>110</v>
      </c>
      <c r="D33" s="45" t="s">
        <v>110</v>
      </c>
      <c r="E33" s="45" t="s">
        <v>110</v>
      </c>
      <c r="F33" s="45" t="s">
        <v>110</v>
      </c>
      <c r="G33" s="45" t="s">
        <v>110</v>
      </c>
      <c r="H33" s="45" t="s">
        <v>110</v>
      </c>
      <c r="I33" s="45" t="s">
        <v>110</v>
      </c>
      <c r="J33" s="45" t="s">
        <v>142</v>
      </c>
      <c r="K33" s="45" t="s">
        <v>121</v>
      </c>
      <c r="L33" s="45" t="s">
        <v>110</v>
      </c>
      <c r="M33" s="45" t="s">
        <v>110</v>
      </c>
      <c r="N33" s="45">
        <v>43.8</v>
      </c>
      <c r="O33" s="45">
        <v>28.5</v>
      </c>
      <c r="P33" s="45">
        <v>47.8</v>
      </c>
      <c r="Q33" s="45" t="s">
        <v>106</v>
      </c>
      <c r="R33" s="45" t="s">
        <v>106</v>
      </c>
      <c r="S33" s="45" t="s">
        <v>106</v>
      </c>
      <c r="T33" s="45">
        <v>39.200000000000003</v>
      </c>
      <c r="U33" s="45">
        <v>39.799999999999997</v>
      </c>
      <c r="V33" s="45" t="s">
        <v>12</v>
      </c>
      <c r="W33" s="45" t="s">
        <v>12</v>
      </c>
      <c r="X33" s="45">
        <v>29.54</v>
      </c>
      <c r="Y33" s="45">
        <v>28.23</v>
      </c>
      <c r="Z33" s="45">
        <v>0</v>
      </c>
      <c r="AA33" s="45">
        <v>56.125</v>
      </c>
      <c r="AB33" s="45" t="s">
        <v>12</v>
      </c>
      <c r="AC33" s="125">
        <v>59.25</v>
      </c>
      <c r="AD33" s="48"/>
      <c r="AE33" s="48"/>
      <c r="AF33" s="49"/>
      <c r="AG33" s="48"/>
      <c r="AH33" s="48"/>
      <c r="AI33" s="49"/>
      <c r="AJ33" s="50"/>
    </row>
    <row r="34" spans="1:36" ht="17.149999999999999" customHeight="1" thickBot="1">
      <c r="A34" s="339" t="s">
        <v>143</v>
      </c>
      <c r="B34" s="108" t="s">
        <v>110</v>
      </c>
      <c r="C34" s="45" t="s">
        <v>110</v>
      </c>
      <c r="D34" s="45" t="s">
        <v>110</v>
      </c>
      <c r="E34" s="45" t="s">
        <v>110</v>
      </c>
      <c r="F34" s="45" t="s">
        <v>110</v>
      </c>
      <c r="G34" s="45" t="s">
        <v>110</v>
      </c>
      <c r="H34" s="45" t="s">
        <v>110</v>
      </c>
      <c r="I34" s="45" t="s">
        <v>110</v>
      </c>
      <c r="J34" s="45" t="s">
        <v>110</v>
      </c>
      <c r="K34" s="45" t="s">
        <v>110</v>
      </c>
      <c r="L34" s="45" t="s">
        <v>110</v>
      </c>
      <c r="M34" s="45" t="s">
        <v>110</v>
      </c>
      <c r="N34" s="45">
        <v>45.3</v>
      </c>
      <c r="O34" s="45">
        <v>30.2</v>
      </c>
      <c r="P34" s="45" t="s">
        <v>106</v>
      </c>
      <c r="Q34" s="45" t="s">
        <v>106</v>
      </c>
      <c r="R34" s="45" t="s">
        <v>106</v>
      </c>
      <c r="S34" s="45" t="s">
        <v>106</v>
      </c>
      <c r="T34" s="45">
        <v>36.1</v>
      </c>
      <c r="U34" s="45">
        <v>35.6</v>
      </c>
      <c r="V34" s="45" t="s">
        <v>12</v>
      </c>
      <c r="W34" s="45" t="s">
        <v>12</v>
      </c>
      <c r="X34" s="45">
        <v>41.4</v>
      </c>
      <c r="Y34" s="45" t="s">
        <v>12</v>
      </c>
      <c r="Z34" s="45">
        <v>0</v>
      </c>
      <c r="AA34" s="45" t="s">
        <v>12</v>
      </c>
      <c r="AB34" s="45">
        <v>76</v>
      </c>
      <c r="AC34" s="125">
        <v>34</v>
      </c>
      <c r="AD34" s="50"/>
      <c r="AE34" s="50"/>
      <c r="AF34" s="50"/>
      <c r="AG34" s="50"/>
      <c r="AH34" s="50"/>
      <c r="AI34" s="50"/>
      <c r="AJ34" s="50"/>
    </row>
    <row r="35" spans="1:36" ht="17.149999999999999" customHeight="1" thickBot="1">
      <c r="A35" s="340" t="s">
        <v>144</v>
      </c>
      <c r="B35" s="52">
        <v>73.258823529411757</v>
      </c>
      <c r="C35" s="52">
        <v>63.642307692307682</v>
      </c>
      <c r="D35" s="52">
        <v>49.681481481481477</v>
      </c>
      <c r="E35" s="52">
        <v>42.976923076923086</v>
      </c>
      <c r="F35" s="52">
        <v>38.337037037037042</v>
      </c>
      <c r="G35" s="52">
        <v>38.774999999999999</v>
      </c>
      <c r="H35" s="52">
        <v>40.389285714285712</v>
      </c>
      <c r="I35" s="52">
        <v>42.425925925925924</v>
      </c>
      <c r="J35" s="52">
        <v>43.837037037037042</v>
      </c>
      <c r="K35" s="52">
        <v>40.348148148148148</v>
      </c>
      <c r="L35" s="52">
        <v>41.996153846153852</v>
      </c>
      <c r="M35" s="52">
        <v>38.066666666666663</v>
      </c>
      <c r="N35" s="52">
        <v>51.887096774193552</v>
      </c>
      <c r="O35" s="52">
        <v>30.400000000000002</v>
      </c>
      <c r="P35" s="52">
        <v>33.633333333333326</v>
      </c>
      <c r="Q35" s="52">
        <v>38.700000000000003</v>
      </c>
      <c r="R35" s="52">
        <v>32.524137931034488</v>
      </c>
      <c r="S35" s="52">
        <v>32.524137931034481</v>
      </c>
      <c r="T35" s="52">
        <v>31.287096774193547</v>
      </c>
      <c r="U35" s="52">
        <v>32.987096774193546</v>
      </c>
      <c r="V35" s="52">
        <v>42.696153846153841</v>
      </c>
      <c r="W35" s="52">
        <v>45.482758620689658</v>
      </c>
      <c r="X35" s="52">
        <v>45.339999999999989</v>
      </c>
      <c r="Y35" s="52">
        <v>45.004074074074062</v>
      </c>
      <c r="Z35" s="52">
        <v>47.741935483870968</v>
      </c>
      <c r="AA35" s="52">
        <v>48.55982905982907</v>
      </c>
      <c r="AB35" s="52">
        <v>62.041666666666664</v>
      </c>
      <c r="AC35" s="529">
        <v>53.842741935483872</v>
      </c>
      <c r="AD35" s="53"/>
      <c r="AE35" s="53"/>
      <c r="AF35" s="53"/>
      <c r="AG35" s="53"/>
      <c r="AH35" s="53"/>
      <c r="AI35" s="53"/>
      <c r="AJ35" s="50"/>
    </row>
    <row r="36" spans="1:36" s="228" customFormat="1" ht="16" customHeight="1">
      <c r="A36" s="228" t="s">
        <v>145</v>
      </c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Y36" s="229"/>
      <c r="Z36" s="229"/>
      <c r="AA36" s="229"/>
      <c r="AB36" s="229"/>
      <c r="AC36" s="229"/>
    </row>
    <row r="38" spans="1:36">
      <c r="W38" s="44"/>
      <c r="X38" s="44"/>
      <c r="Y38" s="44"/>
      <c r="Z38" s="45"/>
      <c r="AA38" s="45"/>
      <c r="AB38" s="45"/>
    </row>
    <row r="39" spans="1:36">
      <c r="W39" s="44"/>
      <c r="X39" s="44"/>
      <c r="Y39" s="44"/>
      <c r="Z39" s="45"/>
      <c r="AA39" s="45"/>
      <c r="AB39" s="45"/>
    </row>
    <row r="40" spans="1:36">
      <c r="W40" s="44"/>
      <c r="X40" s="44"/>
      <c r="Y40" s="44"/>
      <c r="Z40" s="45"/>
      <c r="AA40" s="45"/>
      <c r="AB40" s="45"/>
    </row>
    <row r="41" spans="1:36">
      <c r="W41" s="44"/>
      <c r="X41" s="44"/>
      <c r="Y41" s="44"/>
      <c r="Z41" s="45"/>
      <c r="AA41" s="45"/>
      <c r="AB41" s="45"/>
    </row>
    <row r="42" spans="1:36">
      <c r="W42" s="44"/>
      <c r="X42" s="44"/>
      <c r="Y42" s="44"/>
      <c r="Z42" s="45"/>
      <c r="AA42" s="45"/>
      <c r="AB42" s="45"/>
    </row>
    <row r="43" spans="1:36">
      <c r="W43" s="44"/>
      <c r="X43" s="44"/>
      <c r="Y43" s="44"/>
      <c r="Z43" s="45"/>
      <c r="AA43" s="45"/>
      <c r="AB43" s="45"/>
    </row>
    <row r="44" spans="1:36">
      <c r="W44" s="44"/>
      <c r="X44" s="44"/>
      <c r="Y44" s="44"/>
      <c r="Z44" s="45"/>
      <c r="AA44" s="45"/>
      <c r="AB44" s="45"/>
    </row>
    <row r="45" spans="1:36">
      <c r="W45" s="44"/>
      <c r="X45" s="44"/>
      <c r="Y45" s="44"/>
      <c r="Z45" s="45"/>
      <c r="AA45" s="45"/>
      <c r="AB45" s="45"/>
    </row>
    <row r="46" spans="1:36">
      <c r="W46" s="44"/>
      <c r="X46" s="44"/>
      <c r="Y46" s="44"/>
      <c r="Z46" s="44"/>
      <c r="AA46" s="44"/>
      <c r="AB46" s="44"/>
    </row>
    <row r="47" spans="1:36">
      <c r="W47" s="44"/>
      <c r="X47" s="44"/>
      <c r="Y47" s="44"/>
      <c r="Z47" s="45"/>
      <c r="AA47" s="45"/>
      <c r="AB47" s="45"/>
    </row>
    <row r="48" spans="1:36">
      <c r="W48" s="44"/>
      <c r="X48" s="44"/>
      <c r="Y48" s="44"/>
      <c r="Z48" s="45"/>
      <c r="AA48" s="45"/>
      <c r="AB48" s="45"/>
    </row>
    <row r="49" spans="23:28">
      <c r="W49" s="44"/>
      <c r="X49" s="44"/>
      <c r="Y49" s="44"/>
      <c r="Z49" s="45"/>
      <c r="AA49" s="45"/>
      <c r="AB49" s="45"/>
    </row>
    <row r="50" spans="23:28">
      <c r="W50" s="44"/>
      <c r="X50" s="44"/>
      <c r="Y50" s="44"/>
      <c r="Z50" s="45"/>
      <c r="AA50" s="45"/>
      <c r="AB50" s="45"/>
    </row>
    <row r="51" spans="23:28">
      <c r="W51" s="44"/>
      <c r="X51" s="44"/>
      <c r="Y51" s="44"/>
      <c r="Z51" s="45"/>
      <c r="AA51" s="45"/>
      <c r="AB51" s="45"/>
    </row>
    <row r="52" spans="23:28">
      <c r="W52" s="44"/>
      <c r="X52" s="44"/>
      <c r="Y52" s="44"/>
      <c r="Z52" s="45"/>
      <c r="AA52" s="45"/>
      <c r="AB52" s="45"/>
    </row>
    <row r="53" spans="23:28">
      <c r="W53" s="44"/>
      <c r="X53" s="44"/>
      <c r="Y53" s="44"/>
      <c r="Z53" s="45"/>
      <c r="AA53" s="45"/>
      <c r="AB53" s="45"/>
    </row>
    <row r="54" spans="23:28">
      <c r="W54" s="44"/>
      <c r="X54" s="44"/>
      <c r="Y54" s="44"/>
      <c r="Z54" s="45"/>
      <c r="AA54" s="45"/>
      <c r="AB54" s="45"/>
    </row>
    <row r="55" spans="23:28">
      <c r="W55" s="44"/>
      <c r="X55" s="44"/>
      <c r="Y55" s="44"/>
      <c r="Z55" s="45"/>
      <c r="AA55" s="45"/>
      <c r="AB55" s="45"/>
    </row>
    <row r="56" spans="23:28">
      <c r="W56" s="44"/>
      <c r="X56" s="44"/>
      <c r="Y56" s="44"/>
      <c r="Z56" s="45"/>
      <c r="AA56" s="45"/>
      <c r="AB56" s="45"/>
    </row>
    <row r="57" spans="23:28">
      <c r="W57" s="44"/>
      <c r="X57" s="44"/>
      <c r="Y57" s="44"/>
      <c r="Z57" s="45"/>
      <c r="AA57" s="45"/>
      <c r="AB57" s="45"/>
    </row>
    <row r="58" spans="23:28">
      <c r="W58" s="44"/>
      <c r="X58" s="44"/>
      <c r="Y58" s="44"/>
      <c r="Z58" s="45"/>
      <c r="AA58" s="45"/>
      <c r="AB58" s="45"/>
    </row>
    <row r="59" spans="23:28">
      <c r="W59" s="44"/>
      <c r="X59" s="44"/>
      <c r="Y59" s="44"/>
      <c r="Z59" s="45"/>
      <c r="AA59" s="45"/>
      <c r="AB59" s="45"/>
    </row>
    <row r="60" spans="23:28">
      <c r="W60" s="44"/>
      <c r="X60" s="44"/>
      <c r="Y60" s="44"/>
      <c r="Z60" s="45"/>
      <c r="AA60" s="45"/>
      <c r="AB60" s="45"/>
    </row>
    <row r="61" spans="23:28">
      <c r="W61" s="44"/>
      <c r="X61" s="44"/>
      <c r="Y61" s="44"/>
      <c r="Z61" s="45"/>
      <c r="AA61" s="45"/>
      <c r="AB61" s="45"/>
    </row>
    <row r="62" spans="23:28">
      <c r="W62" s="44"/>
      <c r="X62" s="44"/>
      <c r="Y62" s="44"/>
      <c r="Z62" s="45"/>
      <c r="AA62" s="45"/>
      <c r="AB62" s="45"/>
    </row>
    <row r="63" spans="23:28">
      <c r="W63" s="44"/>
      <c r="X63" s="44"/>
      <c r="Y63" s="44"/>
      <c r="Z63" s="45"/>
      <c r="AA63" s="45"/>
      <c r="AB63" s="45"/>
    </row>
    <row r="64" spans="23:28">
      <c r="W64" s="44"/>
      <c r="X64" s="44"/>
      <c r="Y64" s="44"/>
      <c r="Z64" s="45"/>
      <c r="AA64" s="45"/>
      <c r="AB64" s="45"/>
    </row>
    <row r="65" spans="23:28">
      <c r="W65" s="44"/>
      <c r="X65" s="44"/>
      <c r="Y65" s="44"/>
      <c r="Z65" s="45"/>
      <c r="AA65" s="45"/>
      <c r="AB65" s="45"/>
    </row>
    <row r="66" spans="23:28">
      <c r="W66" s="44"/>
      <c r="X66" s="44"/>
      <c r="Y66" s="44"/>
      <c r="Z66" s="45"/>
      <c r="AA66" s="45"/>
      <c r="AB66" s="45"/>
    </row>
    <row r="67" spans="23:28">
      <c r="W67" s="44"/>
      <c r="X67" s="44"/>
      <c r="Y67" s="44"/>
      <c r="Z67" s="45"/>
      <c r="AA67" s="45"/>
      <c r="AB67" s="45"/>
    </row>
    <row r="68" spans="23:28">
      <c r="W68" s="44"/>
      <c r="X68" s="44"/>
      <c r="Y68" s="44"/>
      <c r="Z68" s="45"/>
      <c r="AA68" s="45"/>
      <c r="AB68" s="45"/>
    </row>
    <row r="69" spans="23:28">
      <c r="W69" s="44"/>
      <c r="X69" s="44"/>
      <c r="Y69" s="44"/>
      <c r="Z69" s="45"/>
      <c r="AA69" s="45"/>
      <c r="AB69" s="45"/>
    </row>
    <row r="70" spans="23:28">
      <c r="W70" s="44"/>
      <c r="X70" s="44"/>
      <c r="Y70" s="44"/>
      <c r="Z70" s="44"/>
      <c r="AA70" s="44"/>
      <c r="AB70" s="45"/>
    </row>
    <row r="71" spans="23:28">
      <c r="Z71" s="51"/>
      <c r="AA71" s="51"/>
    </row>
    <row r="72" spans="23:28">
      <c r="Z72" s="51"/>
      <c r="AA72" s="51"/>
    </row>
    <row r="73" spans="23:28">
      <c r="Z73" s="51"/>
      <c r="AA73" s="51"/>
    </row>
    <row r="74" spans="23:28">
      <c r="Z74" s="51"/>
      <c r="AA74" s="51"/>
    </row>
    <row r="75" spans="23:28">
      <c r="Z75" s="51"/>
      <c r="AA75" s="51"/>
    </row>
    <row r="76" spans="23:28">
      <c r="Z76" s="51"/>
      <c r="AA76" s="51"/>
    </row>
    <row r="77" spans="23:28">
      <c r="Z77" s="51"/>
      <c r="AA77" s="51"/>
    </row>
    <row r="78" spans="23:28">
      <c r="Z78" s="51"/>
      <c r="AA78" s="51"/>
    </row>
    <row r="79" spans="23:28">
      <c r="Z79" s="51"/>
      <c r="AA79" s="51"/>
    </row>
    <row r="80" spans="23:28">
      <c r="Z80" s="51"/>
      <c r="AA80" s="51"/>
    </row>
    <row r="81" s="51" customFormat="1"/>
    <row r="82" s="51" customFormat="1"/>
    <row r="83" s="51" customFormat="1"/>
    <row r="84" s="51" customFormat="1"/>
    <row r="85" s="51" customFormat="1"/>
    <row r="86" s="51" customFormat="1"/>
    <row r="87" s="51" customFormat="1"/>
    <row r="88" s="51" customFormat="1"/>
    <row r="89" s="51" customFormat="1"/>
    <row r="90" s="51" customFormat="1"/>
    <row r="91" s="51" customFormat="1"/>
    <row r="92" s="51" customFormat="1"/>
    <row r="93" s="51" customFormat="1"/>
    <row r="94" s="51" customFormat="1"/>
    <row r="95" s="51" customFormat="1"/>
    <row r="96" s="51" customFormat="1"/>
    <row r="97" s="51" customFormat="1"/>
    <row r="98" s="51" customFormat="1"/>
    <row r="99" s="51" customFormat="1"/>
    <row r="100" s="51" customFormat="1"/>
  </sheetData>
  <hyperlinks>
    <hyperlink ref="A1" location="Menu!A1" display="Return to Menu" xr:uid="{00000000-0004-0000-1500-000000000000}"/>
  </hyperlinks>
  <pageMargins left="0.366141732" right="0.15748031496063" top="0.38307086600000001" bottom="0.21496062992126" header="0.27559055118110198" footer="0.15748031496063"/>
  <pageSetup paperSize="9" scale="75" fitToWidth="3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77"/>
  <sheetViews>
    <sheetView view="pageBreakPreview" zoomScale="80" zoomScaleNormal="100" zoomScaleSheetLayoutView="80" workbookViewId="0">
      <pane xSplit="1" ySplit="4" topLeftCell="B5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9.1796875" defaultRowHeight="15"/>
  <cols>
    <col min="1" max="1" width="74.26953125" style="234" customWidth="1"/>
    <col min="2" max="5" width="9.1796875" style="57"/>
    <col min="6" max="6" width="16.7265625" style="57" customWidth="1"/>
    <col min="7" max="10" width="9.1796875" style="57"/>
    <col min="11" max="11" width="15.1796875" style="57" customWidth="1"/>
    <col min="12" max="16384" width="9.1796875" style="57"/>
  </cols>
  <sheetData>
    <row r="1" spans="1:11" ht="25">
      <c r="A1" s="279" t="s">
        <v>313</v>
      </c>
    </row>
    <row r="2" spans="1:11" s="231" customFormat="1" ht="19.5" customHeight="1" thickBot="1">
      <c r="A2" s="230" t="s">
        <v>276</v>
      </c>
    </row>
    <row r="3" spans="1:11" s="234" customFormat="1" ht="19.5" customHeight="1">
      <c r="A3" s="849" t="s">
        <v>181</v>
      </c>
      <c r="B3" s="847">
        <v>2009</v>
      </c>
      <c r="C3" s="847"/>
      <c r="D3" s="847"/>
      <c r="E3" s="847"/>
      <c r="F3" s="58" t="s">
        <v>404</v>
      </c>
      <c r="G3" s="848">
        <v>2010</v>
      </c>
      <c r="H3" s="847"/>
      <c r="I3" s="847"/>
      <c r="J3" s="847"/>
      <c r="K3" s="531" t="s">
        <v>405</v>
      </c>
    </row>
    <row r="4" spans="1:11" s="234" customFormat="1" ht="19.5" customHeight="1" thickBot="1">
      <c r="A4" s="850"/>
      <c r="B4" s="395" t="s">
        <v>6</v>
      </c>
      <c r="C4" s="395" t="s">
        <v>7</v>
      </c>
      <c r="D4" s="395" t="s">
        <v>8</v>
      </c>
      <c r="E4" s="395" t="s">
        <v>9</v>
      </c>
      <c r="F4" s="396" t="s">
        <v>182</v>
      </c>
      <c r="G4" s="396" t="s">
        <v>6</v>
      </c>
      <c r="H4" s="395" t="s">
        <v>7</v>
      </c>
      <c r="I4" s="395" t="s">
        <v>8</v>
      </c>
      <c r="J4" s="395" t="s">
        <v>9</v>
      </c>
      <c r="K4" s="532" t="s">
        <v>182</v>
      </c>
    </row>
    <row r="5" spans="1:11" s="59" customFormat="1" ht="22" customHeight="1">
      <c r="A5" s="232" t="s">
        <v>183</v>
      </c>
      <c r="B5" s="235">
        <v>70</v>
      </c>
      <c r="C5" s="235">
        <v>64.5</v>
      </c>
      <c r="D5" s="235">
        <v>57.5</v>
      </c>
      <c r="E5" s="235">
        <v>51.5</v>
      </c>
      <c r="F5" s="236">
        <v>60.875</v>
      </c>
      <c r="G5" s="236">
        <v>73.36</v>
      </c>
      <c r="H5" s="235">
        <v>73.790000000000006</v>
      </c>
      <c r="I5" s="235">
        <v>73.52</v>
      </c>
      <c r="J5" s="235">
        <v>75.45</v>
      </c>
      <c r="K5" s="533">
        <v>74.03</v>
      </c>
    </row>
    <row r="6" spans="1:11" s="59" customFormat="1" ht="22" customHeight="1">
      <c r="A6" s="232" t="s">
        <v>184</v>
      </c>
      <c r="B6" s="235">
        <v>63.166666666666664</v>
      </c>
      <c r="C6" s="235">
        <v>64</v>
      </c>
      <c r="D6" s="235">
        <v>61.333333333333336</v>
      </c>
      <c r="E6" s="235">
        <v>65.5</v>
      </c>
      <c r="F6" s="236">
        <v>63.5</v>
      </c>
      <c r="G6" s="236">
        <v>41.77</v>
      </c>
      <c r="H6" s="235">
        <v>40.08</v>
      </c>
      <c r="I6" s="235">
        <v>41.79</v>
      </c>
      <c r="J6" s="235">
        <v>40.5</v>
      </c>
      <c r="K6" s="533">
        <v>41.034999999999997</v>
      </c>
    </row>
    <row r="7" spans="1:11" s="59" customFormat="1" ht="22" customHeight="1">
      <c r="A7" s="232" t="s">
        <v>185</v>
      </c>
      <c r="B7" s="235">
        <v>43</v>
      </c>
      <c r="C7" s="235">
        <v>45</v>
      </c>
      <c r="D7" s="235">
        <v>41.454545454545453</v>
      </c>
      <c r="E7" s="235">
        <v>39.727272727272727</v>
      </c>
      <c r="F7" s="236">
        <v>42.295454545454547</v>
      </c>
      <c r="G7" s="236">
        <v>76.05</v>
      </c>
      <c r="H7" s="235">
        <v>76.92</v>
      </c>
      <c r="I7" s="235">
        <v>76.58</v>
      </c>
      <c r="J7" s="235">
        <v>78.31</v>
      </c>
      <c r="K7" s="533">
        <v>76.965000000000003</v>
      </c>
    </row>
    <row r="8" spans="1:11" s="59" customFormat="1" ht="22" customHeight="1">
      <c r="A8" s="232" t="s">
        <v>186</v>
      </c>
      <c r="B8" s="235">
        <v>58.4</v>
      </c>
      <c r="C8" s="235">
        <v>51.4</v>
      </c>
      <c r="D8" s="235">
        <v>57.4</v>
      </c>
      <c r="E8" s="235">
        <v>57.6</v>
      </c>
      <c r="F8" s="236">
        <v>56.2</v>
      </c>
      <c r="G8" s="236">
        <v>70.27</v>
      </c>
      <c r="H8" s="235">
        <v>72.989999999999995</v>
      </c>
      <c r="I8" s="235">
        <v>72.239999999999995</v>
      </c>
      <c r="J8" s="235">
        <v>74.319999999999993</v>
      </c>
      <c r="K8" s="533">
        <v>72.454999999999998</v>
      </c>
    </row>
    <row r="9" spans="1:11" s="59" customFormat="1" ht="22" customHeight="1">
      <c r="A9" s="232" t="s">
        <v>187</v>
      </c>
      <c r="B9" s="235">
        <v>68.09574468085107</v>
      </c>
      <c r="C9" s="235">
        <v>68.09574468085107</v>
      </c>
      <c r="D9" s="235">
        <v>68.734042553191486</v>
      </c>
      <c r="E9" s="235">
        <v>68.989361702127653</v>
      </c>
      <c r="F9" s="236">
        <v>68.478723404255319</v>
      </c>
      <c r="G9" s="236">
        <v>54.56</v>
      </c>
      <c r="H9" s="235">
        <v>54.76</v>
      </c>
      <c r="I9" s="235">
        <v>53.53</v>
      </c>
      <c r="J9" s="235">
        <v>52.16</v>
      </c>
      <c r="K9" s="533">
        <v>53.752499999999998</v>
      </c>
    </row>
    <row r="10" spans="1:11" s="59" customFormat="1" ht="22" customHeight="1">
      <c r="A10" s="232" t="s">
        <v>188</v>
      </c>
      <c r="B10" s="235">
        <v>24</v>
      </c>
      <c r="C10" s="235">
        <v>24</v>
      </c>
      <c r="D10" s="235">
        <v>24</v>
      </c>
      <c r="E10" s="235">
        <v>24</v>
      </c>
      <c r="F10" s="236">
        <v>24</v>
      </c>
      <c r="G10" s="236">
        <v>72.25</v>
      </c>
      <c r="H10" s="235">
        <v>69.23</v>
      </c>
      <c r="I10" s="235">
        <v>71.790000000000006</v>
      </c>
      <c r="J10" s="235">
        <v>73.37</v>
      </c>
      <c r="K10" s="533">
        <v>71.660000000000011</v>
      </c>
    </row>
    <row r="11" spans="1:11" s="59" customFormat="1" ht="22" customHeight="1">
      <c r="A11" s="232" t="s">
        <v>189</v>
      </c>
      <c r="B11" s="235">
        <v>71.25</v>
      </c>
      <c r="C11" s="235">
        <v>71.25</v>
      </c>
      <c r="D11" s="235">
        <v>71.25</v>
      </c>
      <c r="E11" s="235">
        <v>71.25</v>
      </c>
      <c r="F11" s="236">
        <v>71.25</v>
      </c>
      <c r="G11" s="236">
        <v>71.25</v>
      </c>
      <c r="H11" s="235">
        <v>71.25</v>
      </c>
      <c r="I11" s="235">
        <v>71.25</v>
      </c>
      <c r="J11" s="235">
        <v>71.25</v>
      </c>
      <c r="K11" s="533">
        <v>71.25</v>
      </c>
    </row>
    <row r="12" spans="1:11" s="59" customFormat="1" ht="35.25" customHeight="1">
      <c r="A12" s="530" t="s">
        <v>190</v>
      </c>
      <c r="B12" s="235">
        <v>57</v>
      </c>
      <c r="C12" s="235">
        <v>52</v>
      </c>
      <c r="D12" s="235">
        <v>54</v>
      </c>
      <c r="E12" s="235">
        <v>48</v>
      </c>
      <c r="F12" s="236">
        <v>52.75</v>
      </c>
      <c r="G12" s="236">
        <v>45.56</v>
      </c>
      <c r="H12" s="235">
        <v>37.200000000000003</v>
      </c>
      <c r="I12" s="235">
        <v>33.409999999999997</v>
      </c>
      <c r="J12" s="235">
        <v>32.93</v>
      </c>
      <c r="K12" s="533">
        <v>37.275000000000006</v>
      </c>
    </row>
    <row r="13" spans="1:11" s="59" customFormat="1" ht="22" customHeight="1">
      <c r="A13" s="232" t="s">
        <v>191</v>
      </c>
      <c r="B13" s="235">
        <v>22.916666666666668</v>
      </c>
      <c r="C13" s="235">
        <v>24.75</v>
      </c>
      <c r="D13" s="235">
        <v>26.166666666666668</v>
      </c>
      <c r="E13" s="235">
        <v>23.166666666666668</v>
      </c>
      <c r="F13" s="236">
        <v>24.25</v>
      </c>
      <c r="G13" s="236">
        <v>61.24</v>
      </c>
      <c r="H13" s="235">
        <v>59.6</v>
      </c>
      <c r="I13" s="235">
        <v>59.06</v>
      </c>
      <c r="J13" s="235">
        <v>65.459999999999994</v>
      </c>
      <c r="K13" s="533">
        <v>61.34</v>
      </c>
    </row>
    <row r="14" spans="1:11" s="59" customFormat="1" ht="22" customHeight="1">
      <c r="A14" s="232" t="s">
        <v>192</v>
      </c>
      <c r="B14" s="235">
        <v>68</v>
      </c>
      <c r="C14" s="235">
        <v>64.666666666666671</v>
      </c>
      <c r="D14" s="235">
        <v>66.333333333333329</v>
      </c>
      <c r="E14" s="235">
        <v>71.333333333333329</v>
      </c>
      <c r="F14" s="236">
        <v>67.583333333333343</v>
      </c>
      <c r="G14" s="236">
        <v>72.19</v>
      </c>
      <c r="H14" s="235">
        <v>73.19</v>
      </c>
      <c r="I14" s="235">
        <v>73.77</v>
      </c>
      <c r="J14" s="235">
        <v>73.39</v>
      </c>
      <c r="K14" s="533">
        <v>73.134999999999991</v>
      </c>
    </row>
    <row r="15" spans="1:11" s="59" customFormat="1" ht="22" customHeight="1">
      <c r="A15" s="232" t="s">
        <v>193</v>
      </c>
      <c r="B15" s="235">
        <v>32.5</v>
      </c>
      <c r="C15" s="235">
        <v>49.5</v>
      </c>
      <c r="D15" s="235">
        <v>49.5</v>
      </c>
      <c r="E15" s="235">
        <v>66</v>
      </c>
      <c r="F15" s="236">
        <v>49.375</v>
      </c>
      <c r="G15" s="236">
        <v>44.04</v>
      </c>
      <c r="H15" s="235">
        <v>49.69</v>
      </c>
      <c r="I15" s="235">
        <v>38.5</v>
      </c>
      <c r="J15" s="235">
        <v>38.14</v>
      </c>
      <c r="K15" s="533">
        <v>42.592500000000001</v>
      </c>
    </row>
    <row r="16" spans="1:11" s="59" customFormat="1" ht="22" customHeight="1">
      <c r="A16" s="232" t="s">
        <v>194</v>
      </c>
      <c r="B16" s="235">
        <v>67.25</v>
      </c>
      <c r="C16" s="235">
        <v>67</v>
      </c>
      <c r="D16" s="235">
        <v>65.5</v>
      </c>
      <c r="E16" s="235">
        <v>66.25</v>
      </c>
      <c r="F16" s="236">
        <v>66.5</v>
      </c>
      <c r="G16" s="236">
        <v>26.42</v>
      </c>
      <c r="H16" s="235">
        <v>25.42</v>
      </c>
      <c r="I16" s="235">
        <v>23.06</v>
      </c>
      <c r="J16" s="235">
        <v>25.09</v>
      </c>
      <c r="K16" s="533">
        <v>24.997500000000002</v>
      </c>
    </row>
    <row r="17" spans="1:11" s="59" customFormat="1" ht="22" customHeight="1">
      <c r="A17" s="232" t="s">
        <v>195</v>
      </c>
      <c r="B17" s="235">
        <v>76.688888888888883</v>
      </c>
      <c r="C17" s="235">
        <v>76.844444444444449</v>
      </c>
      <c r="D17" s="235">
        <v>77.422222222222217</v>
      </c>
      <c r="E17" s="235">
        <v>76.666666666666671</v>
      </c>
      <c r="F17" s="236">
        <v>76.905555555555566</v>
      </c>
      <c r="G17" s="236">
        <v>59.44</v>
      </c>
      <c r="H17" s="235">
        <v>58.27</v>
      </c>
      <c r="I17" s="235">
        <v>55.73</v>
      </c>
      <c r="J17" s="235">
        <v>56.16</v>
      </c>
      <c r="K17" s="533">
        <v>57.4</v>
      </c>
    </row>
    <row r="18" spans="1:11" s="59" customFormat="1" ht="22" customHeight="1">
      <c r="A18" s="232" t="s">
        <v>196</v>
      </c>
      <c r="B18" s="235">
        <v>59.111111111111107</v>
      </c>
      <c r="C18" s="235">
        <v>59.805555555555557</v>
      </c>
      <c r="D18" s="235">
        <v>58.888888888888886</v>
      </c>
      <c r="E18" s="235">
        <v>56.611111111111114</v>
      </c>
      <c r="F18" s="236">
        <v>58.604166666666664</v>
      </c>
      <c r="G18" s="236">
        <v>68.25</v>
      </c>
      <c r="H18" s="235">
        <v>65.64</v>
      </c>
      <c r="I18" s="235">
        <v>62.67</v>
      </c>
      <c r="J18" s="235">
        <v>64.319999999999993</v>
      </c>
      <c r="K18" s="533">
        <v>65.22</v>
      </c>
    </row>
    <row r="19" spans="1:11" s="59" customFormat="1" ht="22" customHeight="1">
      <c r="A19" s="232" t="s">
        <v>197</v>
      </c>
      <c r="B19" s="235">
        <v>54.25</v>
      </c>
      <c r="C19" s="235">
        <v>52.75</v>
      </c>
      <c r="D19" s="235">
        <v>51.625</v>
      </c>
      <c r="E19" s="235">
        <v>55.25</v>
      </c>
      <c r="F19" s="236">
        <v>53.46875</v>
      </c>
      <c r="G19" s="236">
        <v>56.06</v>
      </c>
      <c r="H19" s="235">
        <v>51.09</v>
      </c>
      <c r="I19" s="235">
        <v>51.5</v>
      </c>
      <c r="J19" s="235">
        <v>56.56</v>
      </c>
      <c r="K19" s="533">
        <v>53.802500000000002</v>
      </c>
    </row>
    <row r="20" spans="1:11" s="59" customFormat="1" ht="22" customHeight="1">
      <c r="A20" s="232" t="s">
        <v>198</v>
      </c>
      <c r="B20" s="235">
        <v>44</v>
      </c>
      <c r="C20" s="235">
        <v>43</v>
      </c>
      <c r="D20" s="235">
        <v>56</v>
      </c>
      <c r="E20" s="235">
        <v>57</v>
      </c>
      <c r="F20" s="236">
        <v>50</v>
      </c>
      <c r="G20" s="236">
        <v>76.05</v>
      </c>
      <c r="H20" s="235">
        <v>76.92</v>
      </c>
      <c r="I20" s="235">
        <v>76.58</v>
      </c>
      <c r="J20" s="235">
        <v>76.31</v>
      </c>
      <c r="K20" s="533">
        <v>76.465000000000003</v>
      </c>
    </row>
    <row r="21" spans="1:11" s="59" customFormat="1" ht="22" customHeight="1">
      <c r="A21" s="232" t="s">
        <v>199</v>
      </c>
      <c r="B21" s="235">
        <v>80</v>
      </c>
      <c r="C21" s="235">
        <v>80</v>
      </c>
      <c r="D21" s="235">
        <v>85</v>
      </c>
      <c r="E21" s="235">
        <v>85</v>
      </c>
      <c r="F21" s="236">
        <v>82.5</v>
      </c>
      <c r="G21" s="236">
        <v>76.05</v>
      </c>
      <c r="H21" s="235">
        <v>76.92</v>
      </c>
      <c r="I21" s="235">
        <v>76.58</v>
      </c>
      <c r="J21" s="235">
        <v>77.31</v>
      </c>
      <c r="K21" s="533">
        <v>76.715000000000003</v>
      </c>
    </row>
    <row r="22" spans="1:11" s="59" customFormat="1" ht="22" customHeight="1">
      <c r="A22" s="232" t="s">
        <v>200</v>
      </c>
      <c r="B22" s="235">
        <v>64.333333333333329</v>
      </c>
      <c r="C22" s="235">
        <v>67</v>
      </c>
      <c r="D22" s="235">
        <v>70</v>
      </c>
      <c r="E22" s="235">
        <v>70</v>
      </c>
      <c r="F22" s="236">
        <v>67.833333333333329</v>
      </c>
      <c r="G22" s="236">
        <v>36.880000000000003</v>
      </c>
      <c r="H22" s="235">
        <v>35.5</v>
      </c>
      <c r="I22" s="235">
        <v>41.24</v>
      </c>
      <c r="J22" s="235">
        <v>39.159999999999997</v>
      </c>
      <c r="K22" s="533">
        <v>38.195</v>
      </c>
    </row>
    <row r="23" spans="1:11" s="59" customFormat="1" ht="22" customHeight="1">
      <c r="A23" s="232" t="s">
        <v>201</v>
      </c>
      <c r="B23" s="235">
        <v>65.125</v>
      </c>
      <c r="C23" s="235">
        <v>66.166666666666671</v>
      </c>
      <c r="D23" s="235">
        <v>68.166666666666671</v>
      </c>
      <c r="E23" s="235">
        <v>68.583333333333329</v>
      </c>
      <c r="F23" s="236">
        <v>67.010416666666671</v>
      </c>
      <c r="G23" s="236">
        <v>50.76</v>
      </c>
      <c r="H23" s="235">
        <v>39.450000000000003</v>
      </c>
      <c r="I23" s="235">
        <v>52.27</v>
      </c>
      <c r="J23" s="235">
        <v>40.119999999999997</v>
      </c>
      <c r="K23" s="533">
        <v>45.650000000000006</v>
      </c>
    </row>
    <row r="24" spans="1:11" s="59" customFormat="1" ht="22" customHeight="1">
      <c r="A24" s="232" t="s">
        <v>202</v>
      </c>
      <c r="B24" s="235">
        <v>38</v>
      </c>
      <c r="C24" s="235">
        <v>29.4</v>
      </c>
      <c r="D24" s="235">
        <v>26</v>
      </c>
      <c r="E24" s="235">
        <v>28.6</v>
      </c>
      <c r="F24" s="236">
        <v>30.5</v>
      </c>
      <c r="G24" s="236">
        <v>75.81</v>
      </c>
      <c r="H24" s="235">
        <v>76.73</v>
      </c>
      <c r="I24" s="235">
        <v>74.36</v>
      </c>
      <c r="J24" s="235">
        <v>75.17</v>
      </c>
      <c r="K24" s="533">
        <v>75.517500000000013</v>
      </c>
    </row>
    <row r="25" spans="1:11" s="59" customFormat="1" ht="22" customHeight="1">
      <c r="A25" s="232" t="s">
        <v>203</v>
      </c>
      <c r="B25" s="235">
        <v>21</v>
      </c>
      <c r="C25" s="235">
        <v>28</v>
      </c>
      <c r="D25" s="235">
        <v>28</v>
      </c>
      <c r="E25" s="235">
        <v>28</v>
      </c>
      <c r="F25" s="236">
        <v>26.25</v>
      </c>
      <c r="G25" s="236">
        <v>67.37</v>
      </c>
      <c r="H25" s="235">
        <v>70.290000000000006</v>
      </c>
      <c r="I25" s="235">
        <v>69.98</v>
      </c>
      <c r="J25" s="235">
        <v>71.56</v>
      </c>
      <c r="K25" s="533">
        <v>69.800000000000011</v>
      </c>
    </row>
    <row r="26" spans="1:11" s="59" customFormat="1" ht="22" customHeight="1">
      <c r="A26" s="232" t="s">
        <v>204</v>
      </c>
      <c r="B26" s="235">
        <v>78.5</v>
      </c>
      <c r="C26" s="235">
        <v>81.666666666666671</v>
      </c>
      <c r="D26" s="235">
        <v>78.833333333333329</v>
      </c>
      <c r="E26" s="235">
        <v>80.166666666666671</v>
      </c>
      <c r="F26" s="236">
        <v>79.791666666666671</v>
      </c>
      <c r="G26" s="236">
        <v>61.1</v>
      </c>
      <c r="H26" s="235">
        <v>61.71</v>
      </c>
      <c r="I26" s="235">
        <v>61.97</v>
      </c>
      <c r="J26" s="235">
        <v>69.27</v>
      </c>
      <c r="K26" s="533">
        <v>63.512500000000003</v>
      </c>
    </row>
    <row r="27" spans="1:11" s="59" customFormat="1" ht="22" customHeight="1">
      <c r="A27" s="232" t="s">
        <v>205</v>
      </c>
      <c r="B27" s="235">
        <v>55.555555555555557</v>
      </c>
      <c r="C27" s="235">
        <v>61.555555555555557</v>
      </c>
      <c r="D27" s="235">
        <v>61.444444444444443</v>
      </c>
      <c r="E27" s="235">
        <v>63.666666666666664</v>
      </c>
      <c r="F27" s="236">
        <v>60.555555555555557</v>
      </c>
      <c r="G27" s="236">
        <v>60.63</v>
      </c>
      <c r="H27" s="235">
        <v>64.44</v>
      </c>
      <c r="I27" s="235">
        <v>55.96</v>
      </c>
      <c r="J27" s="235">
        <v>63.97</v>
      </c>
      <c r="K27" s="533">
        <v>61.25</v>
      </c>
    </row>
    <row r="28" spans="1:11" s="59" customFormat="1" ht="22" customHeight="1">
      <c r="A28" s="232" t="s">
        <v>206</v>
      </c>
      <c r="B28" s="235">
        <v>59.666666666666664</v>
      </c>
      <c r="C28" s="235">
        <v>51</v>
      </c>
      <c r="D28" s="235">
        <v>56.666666666666664</v>
      </c>
      <c r="E28" s="235">
        <v>50</v>
      </c>
      <c r="F28" s="236">
        <v>54.333333333333329</v>
      </c>
      <c r="G28" s="236"/>
      <c r="H28" s="235"/>
      <c r="I28" s="235"/>
      <c r="J28" s="235"/>
      <c r="K28" s="533"/>
    </row>
    <row r="29" spans="1:11" s="59" customFormat="1" ht="22" customHeight="1">
      <c r="A29" s="232" t="s">
        <v>207</v>
      </c>
      <c r="B29" s="235">
        <v>62</v>
      </c>
      <c r="C29" s="235">
        <v>62</v>
      </c>
      <c r="D29" s="235">
        <v>60</v>
      </c>
      <c r="E29" s="235">
        <v>60</v>
      </c>
      <c r="F29" s="236">
        <v>61</v>
      </c>
      <c r="G29" s="236">
        <v>38.03</v>
      </c>
      <c r="H29" s="235">
        <v>39.229999999999997</v>
      </c>
      <c r="I29" s="235">
        <v>36.76</v>
      </c>
      <c r="J29" s="235">
        <v>42.29</v>
      </c>
      <c r="K29" s="533">
        <v>39.077500000000001</v>
      </c>
    </row>
    <row r="30" spans="1:11" s="59" customFormat="1" ht="22" customHeight="1">
      <c r="A30" s="232" t="s">
        <v>208</v>
      </c>
      <c r="B30" s="235">
        <v>80</v>
      </c>
      <c r="C30" s="235">
        <v>70</v>
      </c>
      <c r="D30" s="235">
        <v>80</v>
      </c>
      <c r="E30" s="235">
        <v>50</v>
      </c>
      <c r="F30" s="236">
        <v>70</v>
      </c>
      <c r="G30" s="236">
        <v>76.05</v>
      </c>
      <c r="H30" s="235">
        <v>76.92</v>
      </c>
      <c r="I30" s="235">
        <v>76.58</v>
      </c>
      <c r="J30" s="235">
        <v>77.31</v>
      </c>
      <c r="K30" s="533">
        <v>76.715000000000003</v>
      </c>
    </row>
    <row r="31" spans="1:11" s="59" customFormat="1" ht="22" customHeight="1" thickBot="1">
      <c r="A31" s="534" t="s">
        <v>209</v>
      </c>
      <c r="B31" s="404">
        <v>58.4</v>
      </c>
      <c r="C31" s="404">
        <v>57</v>
      </c>
      <c r="D31" s="404">
        <v>56</v>
      </c>
      <c r="E31" s="404">
        <v>56.6</v>
      </c>
      <c r="F31" s="405">
        <v>57</v>
      </c>
      <c r="G31" s="405">
        <v>60.63</v>
      </c>
      <c r="H31" s="404">
        <v>55.72</v>
      </c>
      <c r="I31" s="404">
        <v>47.18</v>
      </c>
      <c r="J31" s="404">
        <v>50.58</v>
      </c>
      <c r="K31" s="535">
        <v>53.527499999999996</v>
      </c>
    </row>
    <row r="32" spans="1:11" s="231" customFormat="1" ht="19.5" customHeight="1" thickBot="1">
      <c r="A32" s="230" t="s">
        <v>276</v>
      </c>
    </row>
    <row r="33" spans="1:11" s="234" customFormat="1" ht="19.5" customHeight="1">
      <c r="A33" s="849" t="s">
        <v>181</v>
      </c>
      <c r="B33" s="847">
        <v>2009</v>
      </c>
      <c r="C33" s="847"/>
      <c r="D33" s="847"/>
      <c r="E33" s="847"/>
      <c r="F33" s="58" t="s">
        <v>404</v>
      </c>
      <c r="G33" s="848">
        <v>2010</v>
      </c>
      <c r="H33" s="847"/>
      <c r="I33" s="847"/>
      <c r="J33" s="847"/>
      <c r="K33" s="531" t="s">
        <v>405</v>
      </c>
    </row>
    <row r="34" spans="1:11" s="234" customFormat="1" ht="19.5" customHeight="1" thickBot="1">
      <c r="A34" s="850"/>
      <c r="B34" s="395" t="s">
        <v>6</v>
      </c>
      <c r="C34" s="395" t="s">
        <v>7</v>
      </c>
      <c r="D34" s="395" t="s">
        <v>8</v>
      </c>
      <c r="E34" s="395" t="s">
        <v>9</v>
      </c>
      <c r="F34" s="396" t="s">
        <v>182</v>
      </c>
      <c r="G34" s="396" t="s">
        <v>6</v>
      </c>
      <c r="H34" s="395" t="s">
        <v>7</v>
      </c>
      <c r="I34" s="395" t="s">
        <v>8</v>
      </c>
      <c r="J34" s="395" t="s">
        <v>9</v>
      </c>
      <c r="K34" s="532" t="s">
        <v>182</v>
      </c>
    </row>
    <row r="35" spans="1:11" s="59" customFormat="1" ht="22" customHeight="1">
      <c r="A35" s="232" t="s">
        <v>210</v>
      </c>
      <c r="B35" s="235">
        <v>58.142857142857146</v>
      </c>
      <c r="C35" s="235">
        <v>56.428571428571431</v>
      </c>
      <c r="D35" s="235">
        <v>60.571428571428569</v>
      </c>
      <c r="E35" s="235">
        <v>61.714285714285715</v>
      </c>
      <c r="F35" s="236">
        <v>59.214285714285715</v>
      </c>
      <c r="G35" s="236">
        <v>20.74</v>
      </c>
      <c r="H35" s="235">
        <v>18.420000000000002</v>
      </c>
      <c r="I35" s="235">
        <v>14.36</v>
      </c>
      <c r="J35" s="235">
        <v>16.21</v>
      </c>
      <c r="K35" s="533">
        <v>17.432499999999997</v>
      </c>
    </row>
    <row r="36" spans="1:11" s="59" customFormat="1" ht="22" customHeight="1">
      <c r="A36" s="232" t="s">
        <v>211</v>
      </c>
      <c r="B36" s="235">
        <v>42.857142857142854</v>
      </c>
      <c r="C36" s="235">
        <v>43.666666666666664</v>
      </c>
      <c r="D36" s="235">
        <v>43.460317460317462</v>
      </c>
      <c r="E36" s="235">
        <v>49.301587301587297</v>
      </c>
      <c r="F36" s="236">
        <v>44.821428571428569</v>
      </c>
      <c r="G36" s="236">
        <v>62.15</v>
      </c>
      <c r="H36" s="235">
        <v>63.35</v>
      </c>
      <c r="I36" s="235">
        <v>62.13</v>
      </c>
      <c r="J36" s="235">
        <v>62.3</v>
      </c>
      <c r="K36" s="533">
        <v>62.482500000000002</v>
      </c>
    </row>
    <row r="37" spans="1:11" s="59" customFormat="1" ht="22" customHeight="1">
      <c r="A37" s="232" t="s">
        <v>212</v>
      </c>
      <c r="B37" s="235">
        <v>40</v>
      </c>
      <c r="C37" s="235">
        <v>40</v>
      </c>
      <c r="D37" s="235">
        <v>40</v>
      </c>
      <c r="E37" s="235">
        <v>40</v>
      </c>
      <c r="F37" s="236">
        <v>40</v>
      </c>
      <c r="G37" s="236">
        <v>37.97</v>
      </c>
      <c r="H37" s="235">
        <v>40.56</v>
      </c>
      <c r="I37" s="235">
        <v>42.98</v>
      </c>
      <c r="J37" s="235">
        <v>40.659999999999997</v>
      </c>
      <c r="K37" s="533">
        <v>40.542499999999997</v>
      </c>
    </row>
    <row r="38" spans="1:11" s="59" customFormat="1" ht="22" customHeight="1">
      <c r="A38" s="232" t="s">
        <v>213</v>
      </c>
      <c r="B38" s="235">
        <v>58.166666666666664</v>
      </c>
      <c r="C38" s="235">
        <v>65.666666666666671</v>
      </c>
      <c r="D38" s="235">
        <v>63.166666666666664</v>
      </c>
      <c r="E38" s="235">
        <v>60.5</v>
      </c>
      <c r="F38" s="236">
        <v>61.875</v>
      </c>
      <c r="G38" s="236">
        <v>32.729999999999997</v>
      </c>
      <c r="H38" s="235">
        <v>32.15</v>
      </c>
      <c r="I38" s="235">
        <v>30.94</v>
      </c>
      <c r="J38" s="235">
        <v>35.01</v>
      </c>
      <c r="K38" s="533">
        <v>32.707499999999996</v>
      </c>
    </row>
    <row r="39" spans="1:11" s="59" customFormat="1" ht="22" customHeight="1">
      <c r="A39" s="232" t="s">
        <v>214</v>
      </c>
      <c r="B39" s="235">
        <v>63.75</v>
      </c>
      <c r="C39" s="235">
        <v>63.75</v>
      </c>
      <c r="D39" s="235">
        <v>61.625</v>
      </c>
      <c r="E39" s="235">
        <v>57.5</v>
      </c>
      <c r="F39" s="236">
        <v>61.65625</v>
      </c>
      <c r="G39" s="236">
        <v>13.64</v>
      </c>
      <c r="H39" s="235">
        <v>12.19</v>
      </c>
      <c r="I39" s="235">
        <v>10.73</v>
      </c>
      <c r="J39" s="235">
        <v>10.32</v>
      </c>
      <c r="K39" s="533">
        <v>11.719999999999999</v>
      </c>
    </row>
    <row r="40" spans="1:11" s="59" customFormat="1" ht="22" customHeight="1">
      <c r="A40" s="232" t="s">
        <v>215</v>
      </c>
      <c r="B40" s="235">
        <v>53.555555555555557</v>
      </c>
      <c r="C40" s="235">
        <v>49.111111111111114</v>
      </c>
      <c r="D40" s="235">
        <v>52.555555555555557</v>
      </c>
      <c r="E40" s="235">
        <v>57.888888888888886</v>
      </c>
      <c r="F40" s="236">
        <v>53.277777777777779</v>
      </c>
      <c r="G40" s="236">
        <v>58.46</v>
      </c>
      <c r="H40" s="235">
        <v>58.62</v>
      </c>
      <c r="I40" s="235">
        <v>58.72</v>
      </c>
      <c r="J40" s="235">
        <v>58.39</v>
      </c>
      <c r="K40" s="533">
        <v>58.547499999999999</v>
      </c>
    </row>
    <row r="41" spans="1:11" s="59" customFormat="1" ht="22" customHeight="1">
      <c r="A41" s="232" t="s">
        <v>216</v>
      </c>
      <c r="B41" s="235">
        <v>44.833333333333336</v>
      </c>
      <c r="C41" s="235">
        <v>47.833333333333336</v>
      </c>
      <c r="D41" s="235">
        <v>47.833333333333336</v>
      </c>
      <c r="E41" s="235">
        <v>46.833333333333336</v>
      </c>
      <c r="F41" s="236">
        <v>46.833333333333336</v>
      </c>
      <c r="G41" s="236">
        <v>65.62</v>
      </c>
      <c r="H41" s="235">
        <v>66.64</v>
      </c>
      <c r="I41" s="235">
        <v>66.42</v>
      </c>
      <c r="J41" s="235">
        <v>66.56</v>
      </c>
      <c r="K41" s="533">
        <v>66.31</v>
      </c>
    </row>
    <row r="42" spans="1:11" s="59" customFormat="1" ht="22" customHeight="1">
      <c r="A42" s="232" t="s">
        <v>217</v>
      </c>
      <c r="B42" s="235">
        <v>49</v>
      </c>
      <c r="C42" s="235">
        <v>47.8125</v>
      </c>
      <c r="D42" s="235">
        <v>51.6875</v>
      </c>
      <c r="E42" s="235">
        <v>52.1875</v>
      </c>
      <c r="F42" s="236">
        <v>50.171875</v>
      </c>
      <c r="G42" s="236">
        <v>65.09</v>
      </c>
      <c r="H42" s="235">
        <v>63.01</v>
      </c>
      <c r="I42" s="235">
        <v>62.49</v>
      </c>
      <c r="J42" s="235">
        <v>63.39</v>
      </c>
      <c r="K42" s="533">
        <v>63.494999999999997</v>
      </c>
    </row>
    <row r="43" spans="1:11" s="59" customFormat="1" ht="22" customHeight="1">
      <c r="A43" s="232" t="s">
        <v>218</v>
      </c>
      <c r="B43" s="235">
        <v>44.75</v>
      </c>
      <c r="C43" s="235">
        <v>41.75</v>
      </c>
      <c r="D43" s="235">
        <v>35</v>
      </c>
      <c r="E43" s="235">
        <v>43</v>
      </c>
      <c r="F43" s="236">
        <v>41.125</v>
      </c>
      <c r="G43" s="236">
        <v>22.83</v>
      </c>
      <c r="H43" s="235">
        <v>20</v>
      </c>
      <c r="I43" s="235">
        <v>38.29</v>
      </c>
      <c r="J43" s="235">
        <v>40.700000000000003</v>
      </c>
      <c r="K43" s="533">
        <v>30.455000000000002</v>
      </c>
    </row>
    <row r="44" spans="1:11" s="60" customFormat="1" ht="22" customHeight="1">
      <c r="A44" s="232" t="s">
        <v>219</v>
      </c>
      <c r="B44" s="238">
        <v>52.692307692307693</v>
      </c>
      <c r="C44" s="238">
        <v>55.42307692307692</v>
      </c>
      <c r="D44" s="238">
        <v>72.269230769230774</v>
      </c>
      <c r="E44" s="238">
        <v>55.894230769230774</v>
      </c>
      <c r="F44" s="239">
        <v>59.06971153846154</v>
      </c>
      <c r="G44" s="239">
        <v>64.790000000000006</v>
      </c>
      <c r="H44" s="238">
        <v>65.61</v>
      </c>
      <c r="I44" s="238">
        <v>62.96</v>
      </c>
      <c r="J44" s="238">
        <v>65.78</v>
      </c>
      <c r="K44" s="536">
        <v>60.607211538461542</v>
      </c>
    </row>
    <row r="45" spans="1:11" s="59" customFormat="1" ht="22" customHeight="1">
      <c r="A45" s="232" t="s">
        <v>220</v>
      </c>
      <c r="B45" s="235">
        <v>41.666666666666664</v>
      </c>
      <c r="C45" s="235">
        <v>73.333333333333329</v>
      </c>
      <c r="D45" s="235">
        <v>68.333333333333329</v>
      </c>
      <c r="E45" s="235">
        <v>73</v>
      </c>
      <c r="F45" s="236">
        <v>64.083333333333329</v>
      </c>
      <c r="G45" s="236">
        <v>69.19</v>
      </c>
      <c r="H45" s="235">
        <v>68.040000000000006</v>
      </c>
      <c r="I45" s="235">
        <v>69.69</v>
      </c>
      <c r="J45" s="235">
        <v>69.599999999999994</v>
      </c>
      <c r="K45" s="533">
        <v>69.13</v>
      </c>
    </row>
    <row r="46" spans="1:11" s="59" customFormat="1" ht="22" customHeight="1">
      <c r="A46" s="232" t="s">
        <v>221</v>
      </c>
      <c r="B46" s="235">
        <v>46.133720930232556</v>
      </c>
      <c r="C46" s="235">
        <v>45.581395348837212</v>
      </c>
      <c r="D46" s="235">
        <v>44.465116279069768</v>
      </c>
      <c r="E46" s="235">
        <v>43.755813953488371</v>
      </c>
      <c r="F46" s="236">
        <v>44.98401162790698</v>
      </c>
      <c r="G46" s="236">
        <v>62.08</v>
      </c>
      <c r="H46" s="235">
        <v>63.55</v>
      </c>
      <c r="I46" s="235">
        <v>62.07</v>
      </c>
      <c r="J46" s="235">
        <v>63.21</v>
      </c>
      <c r="K46" s="533">
        <v>62.727499999999999</v>
      </c>
    </row>
    <row r="47" spans="1:11" s="59" customFormat="1" ht="22" customHeight="1">
      <c r="A47" s="232" t="s">
        <v>222</v>
      </c>
      <c r="B47" s="235">
        <v>68.5</v>
      </c>
      <c r="C47" s="235">
        <v>61.5</v>
      </c>
      <c r="D47" s="235">
        <v>58.5</v>
      </c>
      <c r="E47" s="235">
        <v>57</v>
      </c>
      <c r="F47" s="236">
        <v>61.375</v>
      </c>
      <c r="G47" s="236"/>
      <c r="H47" s="235"/>
      <c r="I47" s="235"/>
      <c r="J47" s="235"/>
      <c r="K47" s="533"/>
    </row>
    <row r="48" spans="1:11" s="59" customFormat="1" ht="22" customHeight="1">
      <c r="A48" s="232" t="s">
        <v>223</v>
      </c>
      <c r="B48" s="235">
        <v>63.258064516129032</v>
      </c>
      <c r="C48" s="235">
        <v>66.41935483870968</v>
      </c>
      <c r="D48" s="235">
        <v>65.129032258064512</v>
      </c>
      <c r="E48" s="235">
        <v>65.741935483870961</v>
      </c>
      <c r="F48" s="236">
        <v>65.137096774193552</v>
      </c>
      <c r="G48" s="236">
        <v>50.51</v>
      </c>
      <c r="H48" s="235">
        <v>51.17</v>
      </c>
      <c r="I48" s="235">
        <v>50.07</v>
      </c>
      <c r="J48" s="235">
        <v>58.79</v>
      </c>
      <c r="K48" s="533">
        <v>52.635000000000005</v>
      </c>
    </row>
    <row r="49" spans="1:11" s="59" customFormat="1" ht="22" customHeight="1">
      <c r="A49" s="232" t="s">
        <v>224</v>
      </c>
      <c r="B49" s="235">
        <v>65.8</v>
      </c>
      <c r="C49" s="235">
        <v>65.8</v>
      </c>
      <c r="D49" s="235">
        <v>66</v>
      </c>
      <c r="E49" s="235">
        <v>66.2</v>
      </c>
      <c r="F49" s="236">
        <v>65.949999999999989</v>
      </c>
      <c r="G49" s="236"/>
      <c r="H49" s="235"/>
      <c r="I49" s="235"/>
      <c r="J49" s="235"/>
      <c r="K49" s="533"/>
    </row>
    <row r="50" spans="1:11" s="59" customFormat="1" ht="22" customHeight="1">
      <c r="A50" s="232" t="s">
        <v>225</v>
      </c>
      <c r="B50" s="235">
        <v>60</v>
      </c>
      <c r="C50" s="235">
        <v>72.5</v>
      </c>
      <c r="D50" s="235">
        <v>69.5</v>
      </c>
      <c r="E50" s="235">
        <v>70.5</v>
      </c>
      <c r="F50" s="236">
        <v>68.125</v>
      </c>
      <c r="G50" s="236">
        <v>49.93</v>
      </c>
      <c r="H50" s="235">
        <v>49.29</v>
      </c>
      <c r="I50" s="235">
        <v>47.95</v>
      </c>
      <c r="J50" s="235">
        <v>45.14</v>
      </c>
      <c r="K50" s="533">
        <v>48.077500000000001</v>
      </c>
    </row>
    <row r="51" spans="1:11" s="59" customFormat="1" ht="22" customHeight="1">
      <c r="A51" s="232" t="s">
        <v>226</v>
      </c>
      <c r="B51" s="235">
        <v>58.551724137931032</v>
      </c>
      <c r="C51" s="235">
        <v>57.413793103448278</v>
      </c>
      <c r="D51" s="235">
        <v>59.586206896551722</v>
      </c>
      <c r="E51" s="235">
        <v>60.586206896551722</v>
      </c>
      <c r="F51" s="236">
        <v>59.034482758620683</v>
      </c>
      <c r="G51" s="236">
        <v>56.56</v>
      </c>
      <c r="H51" s="235">
        <v>54.85</v>
      </c>
      <c r="I51" s="235">
        <v>49.75</v>
      </c>
      <c r="J51" s="235">
        <v>54.97</v>
      </c>
      <c r="K51" s="533">
        <v>54.032499999999999</v>
      </c>
    </row>
    <row r="52" spans="1:11" s="59" customFormat="1" ht="22" customHeight="1">
      <c r="A52" s="232" t="s">
        <v>227</v>
      </c>
      <c r="B52" s="238">
        <v>32.666666666666664</v>
      </c>
      <c r="C52" s="238">
        <v>27.333333333333332</v>
      </c>
      <c r="D52" s="238">
        <v>27.333333333333332</v>
      </c>
      <c r="E52" s="238">
        <v>36.666666666666664</v>
      </c>
      <c r="F52" s="239">
        <v>31</v>
      </c>
      <c r="G52" s="239">
        <v>55.03</v>
      </c>
      <c r="H52" s="238">
        <v>55.12</v>
      </c>
      <c r="I52" s="238">
        <v>50.51</v>
      </c>
      <c r="J52" s="238">
        <v>56.56</v>
      </c>
      <c r="K52" s="536">
        <v>54.305</v>
      </c>
    </row>
    <row r="53" spans="1:11" s="59" customFormat="1" ht="22" customHeight="1">
      <c r="A53" s="232" t="s">
        <v>228</v>
      </c>
      <c r="B53" s="235">
        <v>17</v>
      </c>
      <c r="C53" s="235">
        <v>14</v>
      </c>
      <c r="D53" s="235">
        <v>17</v>
      </c>
      <c r="E53" s="235">
        <v>14</v>
      </c>
      <c r="F53" s="236">
        <v>15.5</v>
      </c>
      <c r="G53" s="236">
        <v>75.64</v>
      </c>
      <c r="H53" s="235">
        <v>73.83</v>
      </c>
      <c r="I53" s="235">
        <v>70.150000000000006</v>
      </c>
      <c r="J53" s="235">
        <v>72.25</v>
      </c>
      <c r="K53" s="533">
        <v>72.967500000000001</v>
      </c>
    </row>
    <row r="54" spans="1:11" s="59" customFormat="1" ht="22" customHeight="1">
      <c r="A54" s="232" t="s">
        <v>229</v>
      </c>
      <c r="B54" s="235">
        <v>48</v>
      </c>
      <c r="C54" s="235">
        <v>50</v>
      </c>
      <c r="D54" s="235">
        <v>50</v>
      </c>
      <c r="E54" s="235">
        <v>51.5</v>
      </c>
      <c r="F54" s="236">
        <v>49.875</v>
      </c>
      <c r="G54" s="236">
        <v>66.05</v>
      </c>
      <c r="H54" s="235">
        <v>66.92</v>
      </c>
      <c r="I54" s="235">
        <v>63.58</v>
      </c>
      <c r="J54" s="235">
        <v>64.31</v>
      </c>
      <c r="K54" s="533">
        <v>65.215000000000003</v>
      </c>
    </row>
    <row r="55" spans="1:11" s="59" customFormat="1" ht="22" customHeight="1">
      <c r="A55" s="232" t="s">
        <v>230</v>
      </c>
      <c r="B55" s="235">
        <v>60.571428571428569</v>
      </c>
      <c r="C55" s="235">
        <v>59.918367346938773</v>
      </c>
      <c r="D55" s="235">
        <v>60.918367346938773</v>
      </c>
      <c r="E55" s="235">
        <v>62.408163265306122</v>
      </c>
      <c r="F55" s="236">
        <v>60.954081632653057</v>
      </c>
      <c r="G55" s="236">
        <v>55.38</v>
      </c>
      <c r="H55" s="235">
        <v>52.01</v>
      </c>
      <c r="I55" s="235">
        <v>53.68</v>
      </c>
      <c r="J55" s="235">
        <v>51.04</v>
      </c>
      <c r="K55" s="533">
        <v>53.027500000000003</v>
      </c>
    </row>
    <row r="56" spans="1:11" s="59" customFormat="1" ht="22" customHeight="1">
      <c r="A56" s="122" t="s">
        <v>182</v>
      </c>
      <c r="B56" s="240">
        <v>54.418870173055382</v>
      </c>
      <c r="C56" s="240">
        <v>54.949850076467385</v>
      </c>
      <c r="D56" s="240">
        <v>55.669865945148253</v>
      </c>
      <c r="E56" s="240">
        <v>55.534160232230299</v>
      </c>
      <c r="F56" s="241">
        <v>55.143186606725322</v>
      </c>
      <c r="G56" s="241">
        <v>56.810222222222222</v>
      </c>
      <c r="H56" s="240">
        <v>56.184000000000012</v>
      </c>
      <c r="I56" s="240">
        <v>55.451777777777785</v>
      </c>
      <c r="J56" s="242">
        <v>56.792222222222208</v>
      </c>
      <c r="K56" s="537">
        <v>56.216715811965805</v>
      </c>
    </row>
    <row r="57" spans="1:11" s="59" customFormat="1" ht="22" customHeight="1" thickBot="1">
      <c r="A57" s="233" t="s">
        <v>231</v>
      </c>
      <c r="B57" s="243">
        <v>58.25674432480173</v>
      </c>
      <c r="C57" s="243">
        <v>58.578719124391213</v>
      </c>
      <c r="D57" s="243">
        <v>59.535751386191073</v>
      </c>
      <c r="E57" s="243">
        <v>59.307926778609975</v>
      </c>
      <c r="F57" s="244">
        <v>58.919785403498508</v>
      </c>
      <c r="G57" s="244">
        <v>56.44244938271607</v>
      </c>
      <c r="H57" s="243">
        <v>55.792755555555566</v>
      </c>
      <c r="I57" s="243">
        <v>55.050261728395071</v>
      </c>
      <c r="J57" s="245">
        <v>56.377604938271581</v>
      </c>
      <c r="K57" s="538">
        <v>55.820865052231724</v>
      </c>
    </row>
    <row r="58" spans="1:11" s="75" customFormat="1" ht="12.5">
      <c r="A58" s="75" t="s">
        <v>11</v>
      </c>
      <c r="B58" s="76"/>
      <c r="C58" s="76"/>
      <c r="D58" s="76"/>
      <c r="E58" s="76"/>
      <c r="F58" s="76"/>
      <c r="H58" s="76"/>
    </row>
    <row r="61" spans="1:11">
      <c r="B61" s="61"/>
      <c r="C61" s="61"/>
    </row>
    <row r="62" spans="1:11">
      <c r="B62" s="61"/>
      <c r="C62" s="61"/>
    </row>
    <row r="63" spans="1:11">
      <c r="B63" s="61"/>
      <c r="C63" s="61"/>
    </row>
    <row r="64" spans="1:11">
      <c r="B64" s="61"/>
      <c r="C64" s="61"/>
    </row>
    <row r="65" spans="2:3">
      <c r="B65" s="61"/>
      <c r="C65" s="61"/>
    </row>
    <row r="66" spans="2:3">
      <c r="B66" s="61"/>
      <c r="C66" s="61"/>
    </row>
    <row r="67" spans="2:3">
      <c r="B67" s="61"/>
      <c r="C67" s="61"/>
    </row>
    <row r="68" spans="2:3">
      <c r="B68" s="61"/>
      <c r="C68" s="61"/>
    </row>
    <row r="69" spans="2:3">
      <c r="B69" s="61"/>
      <c r="C69" s="61"/>
    </row>
    <row r="70" spans="2:3">
      <c r="B70" s="61"/>
      <c r="C70" s="61"/>
    </row>
    <row r="73" spans="2:3">
      <c r="B73" s="61"/>
      <c r="C73" s="61"/>
    </row>
    <row r="74" spans="2:3">
      <c r="B74" s="61"/>
      <c r="C74" s="61"/>
    </row>
    <row r="75" spans="2:3">
      <c r="B75" s="61"/>
      <c r="C75" s="61"/>
    </row>
    <row r="76" spans="2:3">
      <c r="B76" s="61"/>
      <c r="C76" s="61"/>
    </row>
    <row r="77" spans="2:3">
      <c r="B77" s="61"/>
      <c r="C77" s="61"/>
    </row>
  </sheetData>
  <mergeCells count="6">
    <mergeCell ref="B3:E3"/>
    <mergeCell ref="G3:J3"/>
    <mergeCell ref="A3:A4"/>
    <mergeCell ref="A33:A34"/>
    <mergeCell ref="B33:E33"/>
    <mergeCell ref="G33:J33"/>
  </mergeCells>
  <hyperlinks>
    <hyperlink ref="A1" location="Menu!A1" display="Return to Menu" xr:uid="{00000000-0004-0000-1600-000000000000}"/>
  </hyperlinks>
  <pageMargins left="0.366141732" right="0.15748031496063" top="0.38307086600000001" bottom="0.21496062992126" header="0.27559055118110198" footer="0.15748031496063"/>
  <pageSetup paperSize="9" scale="75" orientation="landscape" r:id="rId1"/>
  <headerFooter alignWithMargins="0"/>
  <rowBreaks count="1" manualBreakCount="1">
    <brk id="31" max="10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81299-B1FF-4228-934E-CA485EA0853E}">
  <dimension ref="A1:Z21"/>
  <sheetViews>
    <sheetView view="pageBreakPreview" zoomScale="80" zoomScaleSheetLayoutView="80" workbookViewId="0">
      <pane xSplit="1" ySplit="4" topLeftCell="B5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9.1796875" defaultRowHeight="15"/>
  <cols>
    <col min="1" max="1" width="43.81640625" style="234" customWidth="1"/>
    <col min="2" max="5" width="7.7265625" style="57" customWidth="1"/>
    <col min="6" max="6" width="12.54296875" style="57" customWidth="1"/>
    <col min="7" max="10" width="7.81640625" style="57" customWidth="1"/>
    <col min="11" max="11" width="12.54296875" style="57" customWidth="1"/>
    <col min="12" max="15" width="7" style="57" customWidth="1"/>
    <col min="16" max="16" width="12.54296875" style="57" customWidth="1"/>
    <col min="17" max="20" width="7" style="57" customWidth="1"/>
    <col min="21" max="21" width="12.54296875" style="57" customWidth="1"/>
    <col min="22" max="25" width="7" style="57" customWidth="1"/>
    <col min="26" max="26" width="12.54296875" style="57" customWidth="1"/>
    <col min="27" max="16384" width="9.1796875" style="57"/>
  </cols>
  <sheetData>
    <row r="1" spans="1:26" ht="25">
      <c r="A1" s="279" t="s">
        <v>313</v>
      </c>
    </row>
    <row r="2" spans="1:26" s="231" customFormat="1" ht="19.5" customHeight="1" thickBot="1">
      <c r="A2" s="230" t="s">
        <v>411</v>
      </c>
    </row>
    <row r="3" spans="1:26" s="234" customFormat="1" ht="30" customHeight="1">
      <c r="A3" s="849" t="s">
        <v>181</v>
      </c>
      <c r="B3" s="847">
        <v>2020</v>
      </c>
      <c r="C3" s="847"/>
      <c r="D3" s="847"/>
      <c r="E3" s="847"/>
      <c r="F3" s="539" t="s">
        <v>412</v>
      </c>
      <c r="G3" s="848">
        <v>2021</v>
      </c>
      <c r="H3" s="847"/>
      <c r="I3" s="847"/>
      <c r="J3" s="847"/>
      <c r="K3" s="540" t="s">
        <v>413</v>
      </c>
      <c r="L3" s="848">
        <v>2022</v>
      </c>
      <c r="M3" s="847"/>
      <c r="N3" s="847"/>
      <c r="O3" s="847"/>
      <c r="P3" s="540" t="s">
        <v>414</v>
      </c>
      <c r="Q3" s="848">
        <v>2023</v>
      </c>
      <c r="R3" s="847"/>
      <c r="S3" s="847"/>
      <c r="T3" s="847"/>
      <c r="U3" s="540" t="s">
        <v>444</v>
      </c>
      <c r="V3" s="848">
        <v>2024</v>
      </c>
      <c r="W3" s="847"/>
      <c r="X3" s="847"/>
      <c r="Y3" s="847"/>
      <c r="Z3" s="540" t="s">
        <v>521</v>
      </c>
    </row>
    <row r="4" spans="1:26" s="234" customFormat="1" ht="19.5" customHeight="1" thickBot="1">
      <c r="A4" s="851"/>
      <c r="B4" s="395" t="s">
        <v>6</v>
      </c>
      <c r="C4" s="395" t="s">
        <v>7</v>
      </c>
      <c r="D4" s="395" t="s">
        <v>8</v>
      </c>
      <c r="E4" s="395" t="s">
        <v>9</v>
      </c>
      <c r="F4" s="396" t="s">
        <v>182</v>
      </c>
      <c r="G4" s="396" t="s">
        <v>6</v>
      </c>
      <c r="H4" s="395" t="s">
        <v>7</v>
      </c>
      <c r="I4" s="395" t="s">
        <v>8</v>
      </c>
      <c r="J4" s="395" t="s">
        <v>9</v>
      </c>
      <c r="K4" s="397" t="s">
        <v>182</v>
      </c>
      <c r="L4" s="396" t="s">
        <v>6</v>
      </c>
      <c r="M4" s="395" t="s">
        <v>7</v>
      </c>
      <c r="N4" s="395" t="s">
        <v>8</v>
      </c>
      <c r="O4" s="395" t="s">
        <v>9</v>
      </c>
      <c r="P4" s="397" t="s">
        <v>182</v>
      </c>
      <c r="Q4" s="396" t="s">
        <v>6</v>
      </c>
      <c r="R4" s="395" t="s">
        <v>7</v>
      </c>
      <c r="S4" s="395" t="s">
        <v>8</v>
      </c>
      <c r="T4" s="395" t="s">
        <v>9</v>
      </c>
      <c r="U4" s="397" t="s">
        <v>182</v>
      </c>
      <c r="V4" s="396" t="s">
        <v>6</v>
      </c>
      <c r="W4" s="395" t="s">
        <v>7</v>
      </c>
      <c r="X4" s="395" t="s">
        <v>8</v>
      </c>
      <c r="Y4" s="395" t="s">
        <v>9</v>
      </c>
      <c r="Z4" s="397" t="s">
        <v>182</v>
      </c>
    </row>
    <row r="5" spans="1:26" s="59" customFormat="1" ht="27.75" customHeight="1">
      <c r="A5" s="232" t="s">
        <v>435</v>
      </c>
      <c r="B5" s="235">
        <v>48.889172509460806</v>
      </c>
      <c r="C5" s="235">
        <v>39.087108930263199</v>
      </c>
      <c r="D5" s="235">
        <v>43.523470231308622</v>
      </c>
      <c r="E5" s="235">
        <v>43.926818634131337</v>
      </c>
      <c r="F5" s="236">
        <v>43.856642576290994</v>
      </c>
      <c r="G5" s="236">
        <v>44.337071177723821</v>
      </c>
      <c r="H5" s="235">
        <v>45.065587994993066</v>
      </c>
      <c r="I5" s="235">
        <v>45.352935329660603</v>
      </c>
      <c r="J5" s="235">
        <v>47.306306992000515</v>
      </c>
      <c r="K5" s="237">
        <v>45.515475373594498</v>
      </c>
      <c r="L5" s="236">
        <v>48.372911952435061</v>
      </c>
      <c r="M5" s="235">
        <v>47.686560787420994</v>
      </c>
      <c r="N5" s="235">
        <v>53.803557493776658</v>
      </c>
      <c r="O5" s="235">
        <v>52.867670423688601</v>
      </c>
      <c r="P5" s="237">
        <v>50.682675164330327</v>
      </c>
      <c r="Q5" s="236">
        <v>50.333539255576703</v>
      </c>
      <c r="R5" s="235">
        <v>51.59</v>
      </c>
      <c r="S5" s="235">
        <v>52.289056929035198</v>
      </c>
      <c r="T5" s="235">
        <v>52.409290551268107</v>
      </c>
      <c r="U5" s="237">
        <v>51.655471683970006</v>
      </c>
      <c r="V5" s="236">
        <v>48.564002177185621</v>
      </c>
      <c r="W5" s="235">
        <v>50.103081289819791</v>
      </c>
      <c r="X5" s="235">
        <v>47.662176386509294</v>
      </c>
      <c r="Y5" s="235">
        <v>51.326276841241786</v>
      </c>
      <c r="Z5" s="237">
        <v>49.413884173689127</v>
      </c>
    </row>
    <row r="6" spans="1:26" s="59" customFormat="1" ht="27.75" customHeight="1">
      <c r="A6" s="232" t="s">
        <v>415</v>
      </c>
      <c r="B6" s="235">
        <v>43.458333333333336</v>
      </c>
      <c r="C6" s="235">
        <v>40.395282186948855</v>
      </c>
      <c r="D6" s="235">
        <v>31.288399303824963</v>
      </c>
      <c r="E6" s="235">
        <v>34.595409356725149</v>
      </c>
      <c r="F6" s="236">
        <v>37.434356045208077</v>
      </c>
      <c r="G6" s="236">
        <v>32.227490696438061</v>
      </c>
      <c r="H6" s="235">
        <v>33.608640644955301</v>
      </c>
      <c r="I6" s="235">
        <v>38.90741901776385</v>
      </c>
      <c r="J6" s="235">
        <v>40.1055279489388</v>
      </c>
      <c r="K6" s="237">
        <v>36.212269577024003</v>
      </c>
      <c r="L6" s="236">
        <v>37.818253020877982</v>
      </c>
      <c r="M6" s="235">
        <v>42.245714285714286</v>
      </c>
      <c r="N6" s="235">
        <v>43.612195121951217</v>
      </c>
      <c r="O6" s="235">
        <v>48.020447761193999</v>
      </c>
      <c r="P6" s="237">
        <v>42.924152547434375</v>
      </c>
      <c r="Q6" s="236">
        <v>46.696617647058801</v>
      </c>
      <c r="R6" s="235">
        <v>48.98</v>
      </c>
      <c r="S6" s="235">
        <v>46.067236842105302</v>
      </c>
      <c r="T6" s="235">
        <v>45.636585365853655</v>
      </c>
      <c r="U6" s="237">
        <v>46.845109963754439</v>
      </c>
      <c r="V6" s="236">
        <v>51.215401785714285</v>
      </c>
      <c r="W6" s="235">
        <v>58.267826189735146</v>
      </c>
      <c r="X6" s="235">
        <v>52.670286061580462</v>
      </c>
      <c r="Y6" s="235">
        <v>55.716450209921987</v>
      </c>
      <c r="Z6" s="237">
        <v>54.467491061737974</v>
      </c>
    </row>
    <row r="7" spans="1:26" s="59" customFormat="1" ht="27.75" customHeight="1">
      <c r="A7" s="232" t="s">
        <v>416</v>
      </c>
      <c r="B7" s="235">
        <v>49.875323299888514</v>
      </c>
      <c r="C7" s="235">
        <v>47.093910256410254</v>
      </c>
      <c r="D7" s="235">
        <v>44.194807692307698</v>
      </c>
      <c r="E7" s="235">
        <v>43.597868627450985</v>
      </c>
      <c r="F7" s="236">
        <v>46.190477469014368</v>
      </c>
      <c r="G7" s="236">
        <v>49.496527777777779</v>
      </c>
      <c r="H7" s="235">
        <v>53.886576949620434</v>
      </c>
      <c r="I7" s="235">
        <v>51.059299719887953</v>
      </c>
      <c r="J7" s="235">
        <v>57.750087077673278</v>
      </c>
      <c r="K7" s="237">
        <v>53.048122881239856</v>
      </c>
      <c r="L7" s="236">
        <v>62.105820105820101</v>
      </c>
      <c r="M7" s="235">
        <v>55.87559860621203</v>
      </c>
      <c r="N7" s="235">
        <v>53.470449735449748</v>
      </c>
      <c r="O7" s="235">
        <v>50.914400000000001</v>
      </c>
      <c r="P7" s="237">
        <v>55.591567111870475</v>
      </c>
      <c r="Q7" s="236">
        <v>47.843678160919502</v>
      </c>
      <c r="R7" s="235">
        <v>52.85</v>
      </c>
      <c r="S7" s="235">
        <v>50.068723404255302</v>
      </c>
      <c r="T7" s="235">
        <v>50.994287234042552</v>
      </c>
      <c r="U7" s="237">
        <v>50.439172199804339</v>
      </c>
      <c r="V7" s="236">
        <v>49.750651267923985</v>
      </c>
      <c r="W7" s="235">
        <v>53.27341830730402</v>
      </c>
      <c r="X7" s="235">
        <v>52.3561600759557</v>
      </c>
      <c r="Y7" s="235">
        <v>53.052194870166431</v>
      </c>
      <c r="Z7" s="237">
        <v>52.108106130337532</v>
      </c>
    </row>
    <row r="8" spans="1:26" s="59" customFormat="1" ht="27.75" customHeight="1">
      <c r="A8" s="232" t="s">
        <v>417</v>
      </c>
      <c r="B8" s="235">
        <v>45.5</v>
      </c>
      <c r="C8" s="235">
        <v>35.5</v>
      </c>
      <c r="D8" s="235">
        <v>37.5</v>
      </c>
      <c r="E8" s="235">
        <v>31.5</v>
      </c>
      <c r="F8" s="236">
        <v>37.5</v>
      </c>
      <c r="G8" s="236">
        <v>49.375</v>
      </c>
      <c r="H8" s="235">
        <v>34.375</v>
      </c>
      <c r="I8" s="235">
        <v>31.5</v>
      </c>
      <c r="J8" s="235">
        <v>34.9</v>
      </c>
      <c r="K8" s="237">
        <v>37.537500000000001</v>
      </c>
      <c r="L8" s="236">
        <v>26.583333333333332</v>
      </c>
      <c r="M8" s="235">
        <v>31.333333333333332</v>
      </c>
      <c r="N8" s="235">
        <v>68.08</v>
      </c>
      <c r="O8" s="235">
        <v>70.3333333333333</v>
      </c>
      <c r="P8" s="237">
        <v>49.082499999999996</v>
      </c>
      <c r="Q8" s="236">
        <v>72.8333333333333</v>
      </c>
      <c r="R8" s="235">
        <v>55.27</v>
      </c>
      <c r="S8" s="235">
        <v>53.071095571095597</v>
      </c>
      <c r="T8" s="235">
        <v>52.5</v>
      </c>
      <c r="U8" s="237">
        <v>58.418607226107227</v>
      </c>
      <c r="V8" s="236">
        <v>48.87177583208959</v>
      </c>
      <c r="W8" s="235">
        <v>44.4</v>
      </c>
      <c r="X8" s="235">
        <v>36.104953703703707</v>
      </c>
      <c r="Y8" s="235">
        <v>47.362013888888882</v>
      </c>
      <c r="Z8" s="237">
        <v>44.184685856170546</v>
      </c>
    </row>
    <row r="9" spans="1:26" s="59" customFormat="1" ht="27.75" customHeight="1">
      <c r="A9" s="232" t="s">
        <v>418</v>
      </c>
      <c r="B9" s="235">
        <v>58.386000437683116</v>
      </c>
      <c r="C9" s="235">
        <v>50.571005677883953</v>
      </c>
      <c r="D9" s="235">
        <v>54.432623904097333</v>
      </c>
      <c r="E9" s="235">
        <v>51.224366507797839</v>
      </c>
      <c r="F9" s="236">
        <v>53.653499131865559</v>
      </c>
      <c r="G9" s="236">
        <v>52.39901307401059</v>
      </c>
      <c r="H9" s="235">
        <v>53.289160152221193</v>
      </c>
      <c r="I9" s="235">
        <v>56.305254143323999</v>
      </c>
      <c r="J9" s="235">
        <v>58.041298995064729</v>
      </c>
      <c r="K9" s="237">
        <v>55.008681591155124</v>
      </c>
      <c r="L9" s="236">
        <v>60.551020139358855</v>
      </c>
      <c r="M9" s="235">
        <v>61.167066409229598</v>
      </c>
      <c r="N9" s="235">
        <v>55.458504672897199</v>
      </c>
      <c r="O9" s="235">
        <v>51.898596491228098</v>
      </c>
      <c r="P9" s="237">
        <v>57.268796928178432</v>
      </c>
      <c r="Q9" s="236">
        <v>48.832831858407097</v>
      </c>
      <c r="R9" s="235">
        <v>49.49</v>
      </c>
      <c r="S9" s="235">
        <v>62.857290322580702</v>
      </c>
      <c r="T9" s="235">
        <v>53.12620437956204</v>
      </c>
      <c r="U9" s="237">
        <v>53.576581640137462</v>
      </c>
      <c r="V9" s="236">
        <v>58.308947645418485</v>
      </c>
      <c r="W9" s="235">
        <v>60.871505915046889</v>
      </c>
      <c r="X9" s="235">
        <v>48.518708642563638</v>
      </c>
      <c r="Y9" s="235">
        <v>50.84021535846135</v>
      </c>
      <c r="Z9" s="237">
        <v>54.634844390372592</v>
      </c>
    </row>
    <row r="10" spans="1:26" s="59" customFormat="1" ht="27.75" customHeight="1">
      <c r="A10" s="232" t="s">
        <v>419</v>
      </c>
      <c r="B10" s="235">
        <v>23.333333333333332</v>
      </c>
      <c r="C10" s="235">
        <v>17.975308641975307</v>
      </c>
      <c r="D10" s="235">
        <v>19.5</v>
      </c>
      <c r="E10" s="235">
        <v>21.375</v>
      </c>
      <c r="F10" s="236">
        <v>20.545910493827158</v>
      </c>
      <c r="G10" s="236">
        <v>17.875</v>
      </c>
      <c r="H10" s="235">
        <v>25.75</v>
      </c>
      <c r="I10" s="235">
        <v>26.916666666666668</v>
      </c>
      <c r="J10" s="235">
        <v>28.733333333333334</v>
      </c>
      <c r="K10" s="237">
        <v>24.818750000000001</v>
      </c>
      <c r="L10" s="236">
        <v>40.333333333333336</v>
      </c>
      <c r="M10" s="235">
        <v>41.55555555555555</v>
      </c>
      <c r="N10" s="235">
        <v>67.561875000000001</v>
      </c>
      <c r="O10" s="235">
        <v>58.8333333333333</v>
      </c>
      <c r="P10" s="237">
        <v>52.071024305555554</v>
      </c>
      <c r="Q10" s="236">
        <v>54.7</v>
      </c>
      <c r="R10" s="235">
        <v>78.83</v>
      </c>
      <c r="S10" s="235">
        <v>69.4166666666667</v>
      </c>
      <c r="T10" s="235">
        <v>56.666666666666664</v>
      </c>
      <c r="U10" s="237">
        <v>64.90333333333335</v>
      </c>
      <c r="V10" s="236">
        <v>51.18181818181818</v>
      </c>
      <c r="W10" s="235">
        <v>45.174886363636361</v>
      </c>
      <c r="X10" s="235">
        <v>35.089093839646843</v>
      </c>
      <c r="Y10" s="235">
        <v>48.280169516462657</v>
      </c>
      <c r="Z10" s="237">
        <v>44.931491975391005</v>
      </c>
    </row>
    <row r="11" spans="1:26" s="59" customFormat="1" ht="27.75" customHeight="1">
      <c r="A11" s="232" t="s">
        <v>420</v>
      </c>
      <c r="B11" s="235">
        <v>45.208333333333336</v>
      </c>
      <c r="C11" s="235">
        <v>36.953958333333333</v>
      </c>
      <c r="D11" s="235">
        <v>43.416666666666671</v>
      </c>
      <c r="E11" s="235">
        <v>54.278571428571425</v>
      </c>
      <c r="F11" s="236">
        <v>44.964382440476193</v>
      </c>
      <c r="G11" s="236">
        <v>41.966666666666669</v>
      </c>
      <c r="H11" s="235">
        <v>45.317250000000001</v>
      </c>
      <c r="I11" s="235">
        <v>47.321848739495799</v>
      </c>
      <c r="J11" s="235">
        <v>49.625396825396827</v>
      </c>
      <c r="K11" s="237">
        <v>46.057790557889824</v>
      </c>
      <c r="L11" s="236">
        <v>48.201960784313719</v>
      </c>
      <c r="M11" s="235">
        <v>43.75</v>
      </c>
      <c r="N11" s="235">
        <v>58.297727272727279</v>
      </c>
      <c r="O11" s="235">
        <v>59.7173913043478</v>
      </c>
      <c r="P11" s="237">
        <v>52.491769840347203</v>
      </c>
      <c r="Q11" s="236">
        <v>58.452173913043502</v>
      </c>
      <c r="R11" s="235">
        <v>59.81</v>
      </c>
      <c r="S11" s="235">
        <v>60.479545454545502</v>
      </c>
      <c r="T11" s="235">
        <v>57.773548387096774</v>
      </c>
      <c r="U11" s="237">
        <v>59.128816938671449</v>
      </c>
      <c r="V11" s="236">
        <v>48.351666666666659</v>
      </c>
      <c r="W11" s="235">
        <v>49.2449784450721</v>
      </c>
      <c r="X11" s="235">
        <v>53.704496010311331</v>
      </c>
      <c r="Y11" s="235">
        <v>55.430384987367418</v>
      </c>
      <c r="Z11" s="237">
        <v>51.682881527354368</v>
      </c>
    </row>
    <row r="12" spans="1:26" s="59" customFormat="1" ht="27.75" customHeight="1">
      <c r="A12" s="232" t="s">
        <v>421</v>
      </c>
      <c r="B12" s="235">
        <v>57.333333333333336</v>
      </c>
      <c r="C12" s="235">
        <v>58.5</v>
      </c>
      <c r="D12" s="235">
        <v>69.333333333333329</v>
      </c>
      <c r="E12" s="235">
        <v>50.543666666666667</v>
      </c>
      <c r="F12" s="236">
        <v>58.927583333333338</v>
      </c>
      <c r="G12" s="236">
        <v>53</v>
      </c>
      <c r="H12" s="235">
        <v>48.833333333333336</v>
      </c>
      <c r="I12" s="235">
        <v>48.166666666666664</v>
      </c>
      <c r="J12" s="235">
        <v>60.333333333333336</v>
      </c>
      <c r="K12" s="237">
        <v>52.583333333333336</v>
      </c>
      <c r="L12" s="236">
        <v>55.333333333333336</v>
      </c>
      <c r="M12" s="235">
        <v>53.666666666666664</v>
      </c>
      <c r="N12" s="235">
        <v>49.245899999999999</v>
      </c>
      <c r="O12" s="235">
        <v>26</v>
      </c>
      <c r="P12" s="237">
        <v>46.061475000000002</v>
      </c>
      <c r="Q12" s="236">
        <v>14</v>
      </c>
      <c r="R12" s="235">
        <v>14</v>
      </c>
      <c r="S12" s="235">
        <v>14</v>
      </c>
      <c r="T12" s="235">
        <v>40</v>
      </c>
      <c r="U12" s="237">
        <v>20.5</v>
      </c>
      <c r="V12" s="236">
        <v>40</v>
      </c>
      <c r="W12" s="235">
        <v>47.245899999999999</v>
      </c>
      <c r="X12" s="235">
        <v>47.245899999999999</v>
      </c>
      <c r="Y12" s="235">
        <v>55.430384987367418</v>
      </c>
      <c r="Z12" s="237">
        <v>47.480546246841854</v>
      </c>
    </row>
    <row r="13" spans="1:26" s="59" customFormat="1" ht="27.75" customHeight="1">
      <c r="A13" s="232" t="s">
        <v>422</v>
      </c>
      <c r="B13" s="235">
        <v>56.3125</v>
      </c>
      <c r="C13" s="235">
        <v>44.925070028011213</v>
      </c>
      <c r="D13" s="235">
        <v>54.618686868686865</v>
      </c>
      <c r="E13" s="235">
        <v>56.29081698937005</v>
      </c>
      <c r="F13" s="236">
        <v>53.036768471517036</v>
      </c>
      <c r="G13" s="236">
        <v>55.597883597883595</v>
      </c>
      <c r="H13" s="235">
        <v>63.15598290598291</v>
      </c>
      <c r="I13" s="235">
        <v>56.501831501831504</v>
      </c>
      <c r="J13" s="235">
        <v>56.68888888888889</v>
      </c>
      <c r="K13" s="237">
        <v>57.986146723646726</v>
      </c>
      <c r="L13" s="236">
        <v>50.050000000000004</v>
      </c>
      <c r="M13" s="235">
        <v>51.017948717948713</v>
      </c>
      <c r="N13" s="235">
        <v>57.555093749999997</v>
      </c>
      <c r="O13" s="235">
        <v>67.578947368421098</v>
      </c>
      <c r="P13" s="237">
        <v>56.550497459092455</v>
      </c>
      <c r="Q13" s="236">
        <v>64.342105263157904</v>
      </c>
      <c r="R13" s="235">
        <v>54.11</v>
      </c>
      <c r="S13" s="235">
        <v>60.554883720930199</v>
      </c>
      <c r="T13" s="235">
        <v>57.569782608695654</v>
      </c>
      <c r="U13" s="237">
        <v>59.144192898195939</v>
      </c>
      <c r="V13" s="236">
        <v>46.071190476190473</v>
      </c>
      <c r="W13" s="235">
        <v>49.835616061363332</v>
      </c>
      <c r="X13" s="235">
        <v>51.891337305337657</v>
      </c>
      <c r="Y13" s="235">
        <v>52.908941913954806</v>
      </c>
      <c r="Z13" s="237">
        <v>50.176771439211571</v>
      </c>
    </row>
    <row r="14" spans="1:26" s="59" customFormat="1" ht="27.75" customHeight="1">
      <c r="A14" s="232" t="s">
        <v>423</v>
      </c>
      <c r="B14" s="235">
        <v>46.71634615384616</v>
      </c>
      <c r="C14" s="235">
        <v>30.854166666666664</v>
      </c>
      <c r="D14" s="235">
        <v>49.625</v>
      </c>
      <c r="E14" s="235">
        <v>51.962171052631575</v>
      </c>
      <c r="F14" s="236">
        <v>44.789420968286095</v>
      </c>
      <c r="G14" s="236">
        <v>42.961685463659151</v>
      </c>
      <c r="H14" s="235">
        <v>45.790972222222223</v>
      </c>
      <c r="I14" s="235">
        <v>48.318320203081235</v>
      </c>
      <c r="J14" s="235">
        <v>42.880299707602333</v>
      </c>
      <c r="K14" s="237">
        <v>44.98781939914123</v>
      </c>
      <c r="L14" s="236">
        <v>45.815972222222229</v>
      </c>
      <c r="M14" s="235">
        <v>46.194444444444443</v>
      </c>
      <c r="N14" s="235">
        <v>46.69047619047619</v>
      </c>
      <c r="O14" s="235">
        <v>45.407407407407398</v>
      </c>
      <c r="P14" s="237">
        <v>46.027075066137563</v>
      </c>
      <c r="Q14" s="236">
        <v>44.6666666666667</v>
      </c>
      <c r="R14" s="235">
        <v>49.44</v>
      </c>
      <c r="S14" s="235">
        <v>50.6957104809036</v>
      </c>
      <c r="T14" s="235">
        <v>63.036999999999999</v>
      </c>
      <c r="U14" s="237">
        <v>51.959844286892576</v>
      </c>
      <c r="V14" s="236">
        <v>61.847333333333339</v>
      </c>
      <c r="W14" s="235">
        <v>57.864881108411346</v>
      </c>
      <c r="X14" s="235">
        <v>59.324612786133578</v>
      </c>
      <c r="Y14" s="235">
        <v>61.662684372359593</v>
      </c>
      <c r="Z14" s="237">
        <v>60.174877900059464</v>
      </c>
    </row>
    <row r="15" spans="1:26" s="59" customFormat="1" ht="27.75" customHeight="1">
      <c r="A15" s="232" t="s">
        <v>545</v>
      </c>
      <c r="B15" s="235">
        <v>40.164946764946762</v>
      </c>
      <c r="C15" s="235">
        <v>36.255658746636549</v>
      </c>
      <c r="D15" s="235">
        <v>35.752380952380953</v>
      </c>
      <c r="E15" s="235">
        <v>43.051851851851858</v>
      </c>
      <c r="F15" s="236">
        <v>38.806209578954032</v>
      </c>
      <c r="G15" s="236">
        <v>39.577694235588972</v>
      </c>
      <c r="H15" s="235">
        <v>37.285714285714285</v>
      </c>
      <c r="I15" s="235">
        <v>47.305764411027575</v>
      </c>
      <c r="J15" s="235">
        <v>43.174242424242429</v>
      </c>
      <c r="K15" s="237">
        <v>41.835853839143319</v>
      </c>
      <c r="L15" s="236">
        <v>55.193650793650797</v>
      </c>
      <c r="M15" s="235">
        <v>55.723429951690825</v>
      </c>
      <c r="N15" s="235">
        <v>50.65625</v>
      </c>
      <c r="O15" s="235">
        <v>44.362499999999997</v>
      </c>
      <c r="P15" s="237">
        <v>51.483957686335401</v>
      </c>
      <c r="Q15" s="236">
        <v>41.4761363636364</v>
      </c>
      <c r="R15" s="235">
        <v>57.06</v>
      </c>
      <c r="S15" s="235">
        <v>58.121022727272702</v>
      </c>
      <c r="T15" s="235">
        <v>46.310784313725499</v>
      </c>
      <c r="U15" s="237">
        <v>50.741985851158645</v>
      </c>
      <c r="V15" s="236">
        <v>49.09639534883722</v>
      </c>
      <c r="W15" s="235">
        <v>51.935047786214952</v>
      </c>
      <c r="X15" s="235">
        <v>50.253713996684382</v>
      </c>
      <c r="Y15" s="235">
        <v>51.605498518527007</v>
      </c>
      <c r="Z15" s="237">
        <v>50.722663912565892</v>
      </c>
    </row>
    <row r="16" spans="1:26" s="59" customFormat="1" ht="27.75" customHeight="1">
      <c r="A16" s="232" t="s">
        <v>424</v>
      </c>
      <c r="B16" s="235">
        <v>64.920899470899471</v>
      </c>
      <c r="C16" s="235">
        <v>55.878888888888888</v>
      </c>
      <c r="D16" s="235">
        <v>42.964642857142856</v>
      </c>
      <c r="E16" s="235">
        <v>43.269307189542481</v>
      </c>
      <c r="F16" s="236">
        <v>51.758434601618418</v>
      </c>
      <c r="G16" s="236">
        <v>50.545833333333327</v>
      </c>
      <c r="H16" s="235">
        <v>52.461170848267621</v>
      </c>
      <c r="I16" s="235">
        <v>48.014814814814819</v>
      </c>
      <c r="J16" s="235">
        <v>53.250256869773004</v>
      </c>
      <c r="K16" s="237">
        <v>51.068018966547193</v>
      </c>
      <c r="L16" s="236">
        <v>52.607706093189961</v>
      </c>
      <c r="M16" s="235">
        <v>47.858352778497967</v>
      </c>
      <c r="N16" s="235">
        <v>48.57181818181818</v>
      </c>
      <c r="O16" s="235">
        <v>60.814925373134301</v>
      </c>
      <c r="P16" s="237">
        <v>52.463200606660095</v>
      </c>
      <c r="Q16" s="236">
        <v>59.8477611940299</v>
      </c>
      <c r="R16" s="235">
        <v>52.69</v>
      </c>
      <c r="S16" s="235">
        <v>53.924050632911403</v>
      </c>
      <c r="T16" s="235">
        <v>57.344500000000004</v>
      </c>
      <c r="U16" s="237">
        <v>55.951577956735328</v>
      </c>
      <c r="V16" s="236">
        <v>36.237708333333337</v>
      </c>
      <c r="W16" s="235">
        <v>32.54474622770919</v>
      </c>
      <c r="X16" s="235">
        <v>37.51790660441474</v>
      </c>
      <c r="Y16" s="235">
        <v>35.962138318604765</v>
      </c>
      <c r="Z16" s="237">
        <v>35.565624871015508</v>
      </c>
    </row>
    <row r="17" spans="1:26" s="59" customFormat="1" ht="36" customHeight="1" thickBot="1">
      <c r="A17" s="541" t="s">
        <v>425</v>
      </c>
      <c r="B17" s="404">
        <v>53.777777777777779</v>
      </c>
      <c r="C17" s="404">
        <v>26.277777777777775</v>
      </c>
      <c r="D17" s="404">
        <v>43.511904761904759</v>
      </c>
      <c r="E17" s="404">
        <v>49.788888888888891</v>
      </c>
      <c r="F17" s="405">
        <v>43.339087301587298</v>
      </c>
      <c r="G17" s="405">
        <v>46.062378167641327</v>
      </c>
      <c r="H17" s="404">
        <v>40.844444444444441</v>
      </c>
      <c r="I17" s="404">
        <v>37.223809523809528</v>
      </c>
      <c r="J17" s="404">
        <v>41.715151515151518</v>
      </c>
      <c r="K17" s="406">
        <v>41.461445912761704</v>
      </c>
      <c r="L17" s="405">
        <v>47</v>
      </c>
      <c r="M17" s="404">
        <v>43.342735042735036</v>
      </c>
      <c r="N17" s="404">
        <v>46.442399999999999</v>
      </c>
      <c r="O17" s="404">
        <v>50.530762711864398</v>
      </c>
      <c r="P17" s="406">
        <v>46.828974438649851</v>
      </c>
      <c r="Q17" s="405">
        <v>50.311166666666701</v>
      </c>
      <c r="R17" s="404">
        <v>46.55</v>
      </c>
      <c r="S17" s="404">
        <v>48.212457325155803</v>
      </c>
      <c r="T17" s="404">
        <v>47.952127659574465</v>
      </c>
      <c r="U17" s="406">
        <v>48.256437912849243</v>
      </c>
      <c r="V17" s="405">
        <v>41.835137254901959</v>
      </c>
      <c r="W17" s="404">
        <v>50.578169073344128</v>
      </c>
      <c r="X17" s="404">
        <v>47.268947611779438</v>
      </c>
      <c r="Y17" s="404">
        <v>47.664245152819198</v>
      </c>
      <c r="Z17" s="406">
        <v>46.836624773211184</v>
      </c>
    </row>
    <row r="18" spans="1:26" s="75" customFormat="1" ht="12.5">
      <c r="A18" s="75" t="s">
        <v>440</v>
      </c>
      <c r="B18" s="76"/>
      <c r="C18" s="76"/>
      <c r="D18" s="76"/>
      <c r="E18" s="76"/>
      <c r="F18" s="76"/>
      <c r="H18" s="76"/>
      <c r="M18" s="76"/>
      <c r="R18" s="76"/>
      <c r="W18" s="76"/>
    </row>
    <row r="19" spans="1:26" ht="12.5">
      <c r="A19" s="75" t="s">
        <v>441</v>
      </c>
    </row>
    <row r="21" spans="1:26">
      <c r="B21" s="61"/>
      <c r="C21" s="61"/>
    </row>
  </sheetData>
  <mergeCells count="6">
    <mergeCell ref="V3:Y3"/>
    <mergeCell ref="A3:A4"/>
    <mergeCell ref="B3:E3"/>
    <mergeCell ref="G3:J3"/>
    <mergeCell ref="L3:O3"/>
    <mergeCell ref="Q3:T3"/>
  </mergeCells>
  <hyperlinks>
    <hyperlink ref="A1" location="Menu!A1" display="Return to Menu" xr:uid="{E47A99EA-5CD6-49F8-8CD4-EFF421423ACD}"/>
  </hyperlinks>
  <pageMargins left="0.366141732" right="0.15748031496063" top="0.38307086600000001" bottom="0.21496062992126" header="0.27559055118110198" footer="0.15748031496063"/>
  <pageSetup paperSize="9" scale="7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2"/>
  <dimension ref="A1:BL537"/>
  <sheetViews>
    <sheetView view="pageBreakPreview" zoomScale="80" zoomScaleNormal="77" zoomScaleSheetLayoutView="80" workbookViewId="0">
      <pane xSplit="2" ySplit="4" topLeftCell="C515" activePane="bottomRight" state="frozen"/>
      <selection activeCell="A43" sqref="A43:A54"/>
      <selection pane="topRight" activeCell="A43" sqref="A43:A54"/>
      <selection pane="bottomLeft" activeCell="A43" sqref="A43:A54"/>
      <selection pane="bottomRight"/>
    </sheetView>
  </sheetViews>
  <sheetFormatPr defaultColWidth="9.1796875" defaultRowHeight="15"/>
  <cols>
    <col min="1" max="1" width="10" style="250" customWidth="1"/>
    <col min="2" max="2" width="12.26953125" style="250" customWidth="1"/>
    <col min="3" max="4" width="12" style="15" bestFit="1" customWidth="1"/>
    <col min="5" max="7" width="13.26953125" style="15" customWidth="1"/>
    <col min="8" max="8" width="13.26953125" style="15" bestFit="1" customWidth="1"/>
    <col min="9" max="9" width="11.26953125" style="15" bestFit="1" customWidth="1"/>
    <col min="10" max="10" width="11.26953125" style="15" customWidth="1"/>
    <col min="11" max="11" width="10.1796875" style="15" bestFit="1" customWidth="1"/>
    <col min="12" max="12" width="10.1796875" style="15" customWidth="1"/>
    <col min="13" max="13" width="10.81640625" style="15" customWidth="1"/>
    <col min="14" max="14" width="11.81640625" style="15" bestFit="1" customWidth="1"/>
    <col min="15" max="15" width="11.81640625" style="15" customWidth="1"/>
    <col min="16" max="20" width="10.1796875" style="15" bestFit="1" customWidth="1"/>
    <col min="21" max="21" width="10.1796875" style="15" customWidth="1"/>
    <col min="22" max="22" width="10.1796875" style="15" bestFit="1" customWidth="1"/>
    <col min="23" max="24" width="10.1796875" style="15" customWidth="1"/>
    <col min="25" max="25" width="10.453125" style="15" bestFit="1" customWidth="1"/>
    <col min="26" max="26" width="11.7265625" style="15" bestFit="1" customWidth="1"/>
    <col min="27" max="27" width="8.81640625" style="15" bestFit="1" customWidth="1"/>
    <col min="28" max="29" width="10.81640625" style="15" customWidth="1"/>
    <col min="30" max="30" width="10.1796875" style="15" bestFit="1" customWidth="1"/>
    <col min="31" max="31" width="8.81640625" style="15" bestFit="1" customWidth="1"/>
    <col min="32" max="32" width="10.26953125" style="15" bestFit="1" customWidth="1"/>
    <col min="33" max="33" width="9.81640625" style="15" bestFit="1" customWidth="1"/>
    <col min="34" max="34" width="9.81640625" style="15" customWidth="1"/>
    <col min="35" max="35" width="15.1796875" style="15" customWidth="1"/>
    <col min="36" max="36" width="10.453125" style="15" customWidth="1"/>
    <col min="37" max="37" width="8.81640625" style="15" bestFit="1" customWidth="1"/>
    <col min="38" max="38" width="10.26953125" style="15" bestFit="1" customWidth="1"/>
    <col min="39" max="41" width="10.26953125" style="15" customWidth="1"/>
    <col min="42" max="43" width="9.81640625" style="15" customWidth="1"/>
    <col min="44" max="44" width="13.26953125" style="15" bestFit="1" customWidth="1"/>
    <col min="45" max="45" width="10.1796875" style="15" bestFit="1" customWidth="1"/>
    <col min="46" max="46" width="9.26953125" style="15" customWidth="1"/>
    <col min="47" max="47" width="11.1796875" style="15" bestFit="1" customWidth="1"/>
    <col min="48" max="49" width="13.26953125" style="15" customWidth="1"/>
    <col min="50" max="50" width="10.7265625" style="15" customWidth="1"/>
    <col min="51" max="51" width="10.1796875" style="15" bestFit="1" customWidth="1"/>
    <col min="52" max="52" width="9.7265625" style="15" bestFit="1" customWidth="1"/>
    <col min="53" max="54" width="8.81640625" style="15" bestFit="1" customWidth="1"/>
    <col min="55" max="55" width="9.54296875" style="15" bestFit="1" customWidth="1"/>
    <col min="56" max="56" width="15.453125" style="15" bestFit="1" customWidth="1"/>
    <col min="57" max="57" width="9" style="15" bestFit="1" customWidth="1"/>
    <col min="58" max="58" width="9.26953125" style="15" bestFit="1" customWidth="1"/>
    <col min="59" max="59" width="10.26953125" style="15" customWidth="1"/>
    <col min="60" max="62" width="11.54296875" style="15" customWidth="1"/>
    <col min="63" max="16384" width="9.1796875" style="15"/>
  </cols>
  <sheetData>
    <row r="1" spans="1:64" ht="25">
      <c r="A1" s="360" t="s">
        <v>313</v>
      </c>
    </row>
    <row r="2" spans="1:64" s="166" customFormat="1" ht="18" customHeight="1" thickBot="1">
      <c r="A2" s="251" t="s">
        <v>546</v>
      </c>
      <c r="B2" s="251"/>
      <c r="C2" s="246"/>
      <c r="D2" s="246"/>
      <c r="E2" s="739"/>
      <c r="F2" s="739"/>
      <c r="G2" s="739"/>
      <c r="H2" s="246"/>
      <c r="I2" s="246"/>
      <c r="J2" s="739"/>
      <c r="K2" s="246"/>
      <c r="L2" s="739"/>
      <c r="M2" s="246"/>
      <c r="N2" s="246"/>
      <c r="O2" s="739"/>
      <c r="P2" s="246"/>
      <c r="Q2" s="246"/>
      <c r="R2" s="246"/>
      <c r="S2" s="246"/>
      <c r="T2" s="246"/>
      <c r="U2" s="739"/>
      <c r="V2" s="246"/>
      <c r="W2" s="739"/>
      <c r="X2" s="739"/>
      <c r="Y2" s="246"/>
      <c r="Z2" s="246"/>
      <c r="AA2" s="246"/>
      <c r="AB2" s="246"/>
      <c r="AC2" s="739"/>
      <c r="AD2" s="246"/>
      <c r="AE2" s="246"/>
      <c r="AF2" s="246"/>
      <c r="AG2" s="246"/>
      <c r="AH2" s="739"/>
      <c r="AI2" s="246"/>
      <c r="AJ2" s="246"/>
      <c r="AK2" s="246"/>
      <c r="AL2" s="246"/>
      <c r="AM2" s="739"/>
      <c r="AN2" s="739"/>
      <c r="AO2" s="739"/>
      <c r="AP2" s="739"/>
      <c r="AQ2" s="739"/>
      <c r="AR2" s="246"/>
      <c r="AS2" s="246"/>
      <c r="AT2" s="246"/>
      <c r="AU2" s="246"/>
      <c r="AV2" s="246"/>
      <c r="AW2" s="739"/>
      <c r="AX2" s="246"/>
      <c r="AY2" s="246"/>
      <c r="AZ2" s="246"/>
      <c r="BA2" s="246"/>
      <c r="BB2" s="246"/>
      <c r="BC2" s="246"/>
      <c r="BD2" s="246"/>
      <c r="BE2" s="246"/>
      <c r="BF2" s="246"/>
      <c r="BG2" s="246"/>
      <c r="BH2" s="246"/>
      <c r="BI2" s="246"/>
      <c r="BJ2" s="246"/>
    </row>
    <row r="3" spans="1:64" s="247" customFormat="1" ht="14.5" customHeight="1">
      <c r="A3" s="858" t="s">
        <v>16</v>
      </c>
      <c r="B3" s="860" t="s">
        <v>232</v>
      </c>
      <c r="C3" s="272" t="s">
        <v>31</v>
      </c>
      <c r="D3" s="272" t="s">
        <v>32</v>
      </c>
      <c r="E3" s="272" t="s">
        <v>89</v>
      </c>
      <c r="F3" s="272" t="s">
        <v>89</v>
      </c>
      <c r="G3" s="272" t="s">
        <v>89</v>
      </c>
      <c r="H3" s="272" t="s">
        <v>89</v>
      </c>
      <c r="I3" s="273" t="s">
        <v>34</v>
      </c>
      <c r="J3" s="273" t="s">
        <v>34</v>
      </c>
      <c r="K3" s="273" t="s">
        <v>35</v>
      </c>
      <c r="L3" s="272" t="s">
        <v>36</v>
      </c>
      <c r="M3" s="272" t="s">
        <v>37</v>
      </c>
      <c r="N3" s="272" t="s">
        <v>38</v>
      </c>
      <c r="O3" s="740" t="s">
        <v>146</v>
      </c>
      <c r="P3" s="740" t="s">
        <v>146</v>
      </c>
      <c r="Q3" s="740" t="s">
        <v>146</v>
      </c>
      <c r="R3" s="740" t="s">
        <v>146</v>
      </c>
      <c r="S3" s="741" t="s">
        <v>40</v>
      </c>
      <c r="T3" s="741" t="s">
        <v>40</v>
      </c>
      <c r="U3" s="741" t="s">
        <v>40</v>
      </c>
      <c r="V3" s="740" t="s">
        <v>41</v>
      </c>
      <c r="W3" s="273" t="s">
        <v>42</v>
      </c>
      <c r="X3" s="272" t="s">
        <v>43</v>
      </c>
      <c r="Y3" s="272" t="s">
        <v>43</v>
      </c>
      <c r="Z3" s="272" t="s">
        <v>44</v>
      </c>
      <c r="AA3" s="273" t="s">
        <v>30</v>
      </c>
      <c r="AB3" s="272" t="s">
        <v>45</v>
      </c>
      <c r="AC3" s="272" t="s">
        <v>46</v>
      </c>
      <c r="AD3" s="272" t="s">
        <v>47</v>
      </c>
      <c r="AE3" s="852" t="s">
        <v>48</v>
      </c>
      <c r="AF3" s="852"/>
      <c r="AG3" s="272" t="s">
        <v>49</v>
      </c>
      <c r="AH3" s="272" t="s">
        <v>50</v>
      </c>
      <c r="AI3" s="272" t="s">
        <v>535</v>
      </c>
      <c r="AJ3" s="551" t="s">
        <v>51</v>
      </c>
      <c r="AK3" s="551" t="s">
        <v>52</v>
      </c>
      <c r="AL3" s="272" t="s">
        <v>53</v>
      </c>
      <c r="AM3" s="272" t="s">
        <v>54</v>
      </c>
      <c r="AN3" s="272" t="s">
        <v>54</v>
      </c>
      <c r="AO3" s="272" t="s">
        <v>54</v>
      </c>
      <c r="AP3" s="272" t="s">
        <v>54</v>
      </c>
      <c r="AQ3" s="272" t="s">
        <v>54</v>
      </c>
      <c r="AR3" s="272" t="s">
        <v>54</v>
      </c>
      <c r="AS3" s="272" t="s">
        <v>55</v>
      </c>
      <c r="AT3" s="740" t="s">
        <v>56</v>
      </c>
      <c r="AU3" s="740" t="s">
        <v>56</v>
      </c>
      <c r="AV3" s="740" t="s">
        <v>57</v>
      </c>
      <c r="AW3" s="740" t="s">
        <v>57</v>
      </c>
      <c r="AX3" s="273" t="s">
        <v>58</v>
      </c>
      <c r="AY3" s="273" t="s">
        <v>58</v>
      </c>
      <c r="AZ3" s="272" t="s">
        <v>59</v>
      </c>
      <c r="BA3" s="740" t="s">
        <v>60</v>
      </c>
      <c r="BB3" s="740" t="s">
        <v>60</v>
      </c>
      <c r="BC3" s="740" t="s">
        <v>60</v>
      </c>
      <c r="BD3" s="272" t="s">
        <v>61</v>
      </c>
      <c r="BE3" s="272" t="s">
        <v>62</v>
      </c>
      <c r="BF3" s="272" t="s">
        <v>63</v>
      </c>
      <c r="BG3" s="272" t="s">
        <v>64</v>
      </c>
      <c r="BH3" s="740" t="s">
        <v>65</v>
      </c>
      <c r="BI3" s="740" t="s">
        <v>65</v>
      </c>
      <c r="BJ3" s="740" t="s">
        <v>66</v>
      </c>
      <c r="BK3" s="55"/>
      <c r="BL3" s="55"/>
    </row>
    <row r="4" spans="1:64" s="247" customFormat="1" ht="14.5" customHeight="1" thickBot="1">
      <c r="A4" s="859"/>
      <c r="B4" s="861"/>
      <c r="C4" s="248" t="s">
        <v>526</v>
      </c>
      <c r="D4" s="248" t="s">
        <v>179</v>
      </c>
      <c r="E4" s="248"/>
      <c r="F4" s="248" t="s">
        <v>527</v>
      </c>
      <c r="G4" s="248" t="s">
        <v>68</v>
      </c>
      <c r="H4" s="248" t="s">
        <v>178</v>
      </c>
      <c r="I4" s="248" t="s">
        <v>151</v>
      </c>
      <c r="J4" s="248" t="s">
        <v>528</v>
      </c>
      <c r="K4" s="248" t="s">
        <v>35</v>
      </c>
      <c r="L4" s="248" t="s">
        <v>529</v>
      </c>
      <c r="M4" s="248" t="s">
        <v>171</v>
      </c>
      <c r="N4" s="248" t="s">
        <v>172</v>
      </c>
      <c r="O4" s="248" t="s">
        <v>530</v>
      </c>
      <c r="P4" s="552" t="s">
        <v>159</v>
      </c>
      <c r="Q4" s="248" t="s">
        <v>157</v>
      </c>
      <c r="R4" s="248" t="s">
        <v>158</v>
      </c>
      <c r="S4" s="248" t="s">
        <v>152</v>
      </c>
      <c r="T4" s="248" t="s">
        <v>542</v>
      </c>
      <c r="U4" s="248" t="s">
        <v>153</v>
      </c>
      <c r="V4" s="248" t="s">
        <v>531</v>
      </c>
      <c r="W4" s="248" t="s">
        <v>154</v>
      </c>
      <c r="X4" s="248" t="s">
        <v>532</v>
      </c>
      <c r="Y4" s="248" t="s">
        <v>533</v>
      </c>
      <c r="Z4" s="248" t="s">
        <v>44</v>
      </c>
      <c r="AA4" s="248" t="s">
        <v>149</v>
      </c>
      <c r="AB4" s="248" t="s">
        <v>45</v>
      </c>
      <c r="AC4" s="248" t="s">
        <v>176</v>
      </c>
      <c r="AD4" s="248" t="s">
        <v>534</v>
      </c>
      <c r="AE4" s="248" t="s">
        <v>48</v>
      </c>
      <c r="AF4" s="248" t="s">
        <v>167</v>
      </c>
      <c r="AG4" s="248" t="s">
        <v>49</v>
      </c>
      <c r="AH4" s="248" t="s">
        <v>50</v>
      </c>
      <c r="AI4" s="248" t="s">
        <v>536</v>
      </c>
      <c r="AJ4" s="552" t="s">
        <v>180</v>
      </c>
      <c r="AK4" s="552" t="s">
        <v>169</v>
      </c>
      <c r="AL4" s="248" t="s">
        <v>166</v>
      </c>
      <c r="AM4" s="248" t="s">
        <v>164</v>
      </c>
      <c r="AN4" s="248" t="s">
        <v>537</v>
      </c>
      <c r="AO4" s="248" t="s">
        <v>538</v>
      </c>
      <c r="AP4" s="248" t="s">
        <v>539</v>
      </c>
      <c r="AQ4" s="248" t="s">
        <v>540</v>
      </c>
      <c r="AR4" s="248" t="s">
        <v>541</v>
      </c>
      <c r="AS4" s="248" t="s">
        <v>168</v>
      </c>
      <c r="AT4" s="248" t="s">
        <v>155</v>
      </c>
      <c r="AU4" s="248" t="s">
        <v>156</v>
      </c>
      <c r="AV4" s="248" t="s">
        <v>147</v>
      </c>
      <c r="AW4" s="248" t="s">
        <v>148</v>
      </c>
      <c r="AX4" s="248"/>
      <c r="AY4" s="248" t="s">
        <v>150</v>
      </c>
      <c r="AZ4" s="248" t="s">
        <v>175</v>
      </c>
      <c r="BA4" s="248" t="s">
        <v>162</v>
      </c>
      <c r="BB4" s="248" t="s">
        <v>161</v>
      </c>
      <c r="BC4" s="248" t="s">
        <v>163</v>
      </c>
      <c r="BD4" s="248" t="s">
        <v>170</v>
      </c>
      <c r="BE4" s="248" t="s">
        <v>177</v>
      </c>
      <c r="BF4" s="248" t="s">
        <v>63</v>
      </c>
      <c r="BG4" s="248" t="s">
        <v>165</v>
      </c>
      <c r="BH4" s="248" t="s">
        <v>173</v>
      </c>
      <c r="BI4" s="248" t="s">
        <v>174</v>
      </c>
      <c r="BJ4" s="248" t="s">
        <v>160</v>
      </c>
      <c r="BK4" s="249"/>
      <c r="BL4" s="249"/>
    </row>
    <row r="5" spans="1:64" s="14" customFormat="1" ht="14.5" customHeight="1">
      <c r="A5" s="857">
        <v>1981</v>
      </c>
      <c r="B5" s="361" t="s">
        <v>233</v>
      </c>
      <c r="C5" s="342"/>
      <c r="D5" s="342">
        <v>0</v>
      </c>
      <c r="E5" s="341"/>
      <c r="F5" s="341"/>
      <c r="G5" s="341"/>
      <c r="H5" s="342">
        <v>0</v>
      </c>
      <c r="I5" s="342"/>
      <c r="J5" s="341"/>
      <c r="K5" s="342">
        <v>0</v>
      </c>
      <c r="L5" s="341"/>
      <c r="M5" s="342">
        <v>17.600000000000001</v>
      </c>
      <c r="N5" s="342">
        <v>0</v>
      </c>
      <c r="O5" s="342"/>
      <c r="P5" s="343">
        <v>61.5</v>
      </c>
      <c r="Q5" s="342">
        <v>10.5</v>
      </c>
      <c r="R5" s="342">
        <v>59.4</v>
      </c>
      <c r="S5" s="342"/>
      <c r="T5" s="342"/>
      <c r="U5" s="342">
        <v>41.9</v>
      </c>
      <c r="V5" s="341"/>
      <c r="W5" s="342">
        <v>0</v>
      </c>
      <c r="X5" s="341"/>
      <c r="Y5" s="341"/>
      <c r="Z5" s="344">
        <v>4.3</v>
      </c>
      <c r="AA5" s="342"/>
      <c r="AB5" s="344"/>
      <c r="AC5" s="342">
        <v>84.9</v>
      </c>
      <c r="AD5" s="341"/>
      <c r="AE5" s="344">
        <v>0</v>
      </c>
      <c r="AF5" s="344">
        <v>0</v>
      </c>
      <c r="AG5" s="344">
        <v>0</v>
      </c>
      <c r="AH5" s="344">
        <v>0</v>
      </c>
      <c r="AI5" s="742"/>
      <c r="AJ5" s="562">
        <v>0</v>
      </c>
      <c r="AK5" s="562">
        <v>0</v>
      </c>
      <c r="AL5" s="344">
        <v>0</v>
      </c>
      <c r="AM5" s="344">
        <v>0</v>
      </c>
      <c r="AN5" s="742"/>
      <c r="AO5" s="742"/>
      <c r="AP5" s="742"/>
      <c r="AQ5" s="742"/>
      <c r="AR5" s="742"/>
      <c r="AS5" s="345">
        <v>0</v>
      </c>
      <c r="AT5" s="342">
        <v>0</v>
      </c>
      <c r="AU5" s="342">
        <v>0</v>
      </c>
      <c r="AV5" s="341">
        <v>0</v>
      </c>
      <c r="AW5" s="342">
        <v>0</v>
      </c>
      <c r="AX5" s="342"/>
      <c r="AY5" s="342">
        <v>0</v>
      </c>
      <c r="AZ5" s="342">
        <v>1.5</v>
      </c>
      <c r="BA5" s="344">
        <v>0</v>
      </c>
      <c r="BB5" s="344"/>
      <c r="BC5" s="344"/>
      <c r="BD5" s="342">
        <v>0</v>
      </c>
      <c r="BE5" s="342">
        <v>38.299999999999997</v>
      </c>
      <c r="BF5" s="342">
        <v>0</v>
      </c>
      <c r="BG5" s="344">
        <v>0</v>
      </c>
      <c r="BH5" s="342">
        <v>0</v>
      </c>
      <c r="BI5" s="342">
        <v>0</v>
      </c>
      <c r="BJ5" s="342">
        <v>0</v>
      </c>
    </row>
    <row r="6" spans="1:64" s="14" customFormat="1" ht="14.5" customHeight="1">
      <c r="A6" s="854"/>
      <c r="B6" s="362" t="s">
        <v>234</v>
      </c>
      <c r="C6" s="347"/>
      <c r="D6" s="347">
        <v>0</v>
      </c>
      <c r="E6" s="346"/>
      <c r="F6" s="346"/>
      <c r="G6" s="346"/>
      <c r="H6" s="347">
        <v>0</v>
      </c>
      <c r="I6" s="347"/>
      <c r="J6" s="346"/>
      <c r="K6" s="347">
        <v>0</v>
      </c>
      <c r="L6" s="346"/>
      <c r="M6" s="347">
        <v>0</v>
      </c>
      <c r="N6" s="347">
        <v>0</v>
      </c>
      <c r="O6" s="347"/>
      <c r="P6" s="348">
        <v>0</v>
      </c>
      <c r="Q6" s="347">
        <v>0</v>
      </c>
      <c r="R6" s="347">
        <v>6.2</v>
      </c>
      <c r="S6" s="347"/>
      <c r="T6" s="347"/>
      <c r="U6" s="347">
        <v>56.4</v>
      </c>
      <c r="V6" s="346"/>
      <c r="W6" s="347">
        <v>6.8</v>
      </c>
      <c r="X6" s="346"/>
      <c r="Y6" s="346"/>
      <c r="Z6" s="349">
        <v>1.6</v>
      </c>
      <c r="AA6" s="347"/>
      <c r="AB6" s="349"/>
      <c r="AC6" s="347">
        <v>17</v>
      </c>
      <c r="AD6" s="346"/>
      <c r="AE6" s="349">
        <v>0</v>
      </c>
      <c r="AF6" s="349">
        <v>0</v>
      </c>
      <c r="AG6" s="349">
        <v>0</v>
      </c>
      <c r="AH6" s="349">
        <v>0</v>
      </c>
      <c r="AI6" s="743"/>
      <c r="AJ6" s="356">
        <v>0</v>
      </c>
      <c r="AK6" s="356">
        <v>0</v>
      </c>
      <c r="AL6" s="349">
        <v>0</v>
      </c>
      <c r="AM6" s="349">
        <v>22.4</v>
      </c>
      <c r="AN6" s="743"/>
      <c r="AO6" s="743"/>
      <c r="AP6" s="743"/>
      <c r="AQ6" s="743"/>
      <c r="AR6" s="743"/>
      <c r="AS6" s="350">
        <v>0</v>
      </c>
      <c r="AT6" s="347">
        <v>0</v>
      </c>
      <c r="AU6" s="347">
        <v>0</v>
      </c>
      <c r="AV6" s="346">
        <v>3</v>
      </c>
      <c r="AW6" s="347">
        <v>16.7</v>
      </c>
      <c r="AX6" s="347"/>
      <c r="AY6" s="347">
        <v>22.4</v>
      </c>
      <c r="AZ6" s="347">
        <v>0</v>
      </c>
      <c r="BA6" s="349">
        <v>16.100000000000001</v>
      </c>
      <c r="BB6" s="349"/>
      <c r="BC6" s="349"/>
      <c r="BD6" s="347">
        <v>0</v>
      </c>
      <c r="BE6" s="347">
        <v>36.299999999999997</v>
      </c>
      <c r="BF6" s="347">
        <v>0</v>
      </c>
      <c r="BG6" s="349">
        <v>0</v>
      </c>
      <c r="BH6" s="347">
        <v>0</v>
      </c>
      <c r="BI6" s="347">
        <v>0</v>
      </c>
      <c r="BJ6" s="347">
        <v>0</v>
      </c>
    </row>
    <row r="7" spans="1:64" s="14" customFormat="1" ht="14.5" customHeight="1">
      <c r="A7" s="854"/>
      <c r="B7" s="362" t="s">
        <v>235</v>
      </c>
      <c r="C7" s="347"/>
      <c r="D7" s="347">
        <v>0</v>
      </c>
      <c r="E7" s="346"/>
      <c r="F7" s="346"/>
      <c r="G7" s="346"/>
      <c r="H7" s="347">
        <v>30.2</v>
      </c>
      <c r="I7" s="347"/>
      <c r="J7" s="346"/>
      <c r="K7" s="347">
        <v>0</v>
      </c>
      <c r="L7" s="346"/>
      <c r="M7" s="347">
        <v>0</v>
      </c>
      <c r="N7" s="347">
        <v>0</v>
      </c>
      <c r="O7" s="347"/>
      <c r="P7" s="348">
        <v>3.1</v>
      </c>
      <c r="Q7" s="347">
        <v>159</v>
      </c>
      <c r="R7" s="347">
        <v>97.2</v>
      </c>
      <c r="S7" s="347"/>
      <c r="T7" s="347"/>
      <c r="U7" s="347">
        <v>68.3</v>
      </c>
      <c r="V7" s="346"/>
      <c r="W7" s="347">
        <v>108.4</v>
      </c>
      <c r="X7" s="346"/>
      <c r="Y7" s="346"/>
      <c r="Z7" s="349">
        <v>30.9</v>
      </c>
      <c r="AA7" s="347"/>
      <c r="AB7" s="349"/>
      <c r="AC7" s="347">
        <v>104.4</v>
      </c>
      <c r="AD7" s="346"/>
      <c r="AE7" s="349">
        <v>0</v>
      </c>
      <c r="AF7" s="349">
        <v>0</v>
      </c>
      <c r="AG7" s="349">
        <v>0</v>
      </c>
      <c r="AH7" s="349">
        <v>0</v>
      </c>
      <c r="AI7" s="743"/>
      <c r="AJ7" s="356">
        <v>1</v>
      </c>
      <c r="AK7" s="356">
        <v>20.8</v>
      </c>
      <c r="AL7" s="349">
        <v>117.7</v>
      </c>
      <c r="AM7" s="349">
        <v>106</v>
      </c>
      <c r="AN7" s="743"/>
      <c r="AO7" s="743"/>
      <c r="AP7" s="743"/>
      <c r="AQ7" s="743"/>
      <c r="AR7" s="743"/>
      <c r="AS7" s="350">
        <v>0</v>
      </c>
      <c r="AT7" s="347">
        <v>0</v>
      </c>
      <c r="AU7" s="347">
        <v>0</v>
      </c>
      <c r="AV7" s="346">
        <v>101.2</v>
      </c>
      <c r="AW7" s="347">
        <v>192.1</v>
      </c>
      <c r="AX7" s="347"/>
      <c r="AY7" s="347">
        <v>89.099999999999895</v>
      </c>
      <c r="AZ7" s="347">
        <v>91.1</v>
      </c>
      <c r="BA7" s="349">
        <v>32.1</v>
      </c>
      <c r="BB7" s="349"/>
      <c r="BC7" s="349"/>
      <c r="BD7" s="347">
        <v>0</v>
      </c>
      <c r="BE7" s="347">
        <v>126.6</v>
      </c>
      <c r="BF7" s="347">
        <v>0</v>
      </c>
      <c r="BG7" s="349">
        <v>0</v>
      </c>
      <c r="BH7" s="347">
        <v>0</v>
      </c>
      <c r="BI7" s="347">
        <v>0</v>
      </c>
      <c r="BJ7" s="347">
        <v>0</v>
      </c>
    </row>
    <row r="8" spans="1:64" s="14" customFormat="1" ht="14.5" customHeight="1">
      <c r="A8" s="854"/>
      <c r="B8" s="362" t="s">
        <v>236</v>
      </c>
      <c r="C8" s="347"/>
      <c r="D8" s="347">
        <v>76.400000000000006</v>
      </c>
      <c r="E8" s="346"/>
      <c r="F8" s="346"/>
      <c r="G8" s="346"/>
      <c r="H8" s="347">
        <v>175.7</v>
      </c>
      <c r="I8" s="347"/>
      <c r="J8" s="346"/>
      <c r="K8" s="347">
        <v>28.2</v>
      </c>
      <c r="L8" s="346"/>
      <c r="M8" s="347">
        <v>80.099999999999994</v>
      </c>
      <c r="N8" s="347">
        <v>21.8</v>
      </c>
      <c r="O8" s="347"/>
      <c r="P8" s="348">
        <v>194.2</v>
      </c>
      <c r="Q8" s="347">
        <v>163.5</v>
      </c>
      <c r="R8" s="347">
        <v>274.5</v>
      </c>
      <c r="S8" s="347"/>
      <c r="T8" s="347"/>
      <c r="U8" s="347">
        <v>83.3</v>
      </c>
      <c r="V8" s="346"/>
      <c r="W8" s="347">
        <v>119.8</v>
      </c>
      <c r="X8" s="346"/>
      <c r="Y8" s="346"/>
      <c r="Z8" s="349">
        <v>85.8</v>
      </c>
      <c r="AA8" s="347"/>
      <c r="AB8" s="349"/>
      <c r="AC8" s="347">
        <v>180.5</v>
      </c>
      <c r="AD8" s="346"/>
      <c r="AE8" s="349">
        <v>67.099999999999895</v>
      </c>
      <c r="AF8" s="349">
        <v>70.5</v>
      </c>
      <c r="AG8" s="349">
        <v>19.5</v>
      </c>
      <c r="AH8" s="349">
        <v>11</v>
      </c>
      <c r="AI8" s="743"/>
      <c r="AJ8" s="356">
        <v>22.3</v>
      </c>
      <c r="AK8" s="356">
        <v>80.3</v>
      </c>
      <c r="AL8" s="349">
        <v>86.3</v>
      </c>
      <c r="AM8" s="349">
        <v>103.3</v>
      </c>
      <c r="AN8" s="743"/>
      <c r="AO8" s="743"/>
      <c r="AP8" s="743"/>
      <c r="AQ8" s="743"/>
      <c r="AR8" s="743"/>
      <c r="AS8" s="350">
        <v>0</v>
      </c>
      <c r="AT8" s="347">
        <v>73.099999999999994</v>
      </c>
      <c r="AU8" s="347">
        <v>22.8</v>
      </c>
      <c r="AV8" s="346">
        <v>100.3</v>
      </c>
      <c r="AW8" s="347">
        <v>119</v>
      </c>
      <c r="AX8" s="347"/>
      <c r="AY8" s="347">
        <v>253.3</v>
      </c>
      <c r="AZ8" s="347">
        <v>69.5</v>
      </c>
      <c r="BA8" s="349">
        <v>97.4</v>
      </c>
      <c r="BB8" s="349"/>
      <c r="BC8" s="349"/>
      <c r="BD8" s="347">
        <v>99.5</v>
      </c>
      <c r="BE8" s="347">
        <v>173</v>
      </c>
      <c r="BF8" s="347">
        <v>0</v>
      </c>
      <c r="BG8" s="349">
        <v>108.9</v>
      </c>
      <c r="BH8" s="347">
        <v>0</v>
      </c>
      <c r="BI8" s="347">
        <v>9.8000000000000007</v>
      </c>
      <c r="BJ8" s="347">
        <v>22.7</v>
      </c>
    </row>
    <row r="9" spans="1:64" s="14" customFormat="1" ht="14.5" customHeight="1">
      <c r="A9" s="854"/>
      <c r="B9" s="362" t="s">
        <v>237</v>
      </c>
      <c r="C9" s="347"/>
      <c r="D9" s="347">
        <v>178.8</v>
      </c>
      <c r="E9" s="346"/>
      <c r="F9" s="346"/>
      <c r="G9" s="346"/>
      <c r="H9" s="347">
        <v>455.5</v>
      </c>
      <c r="I9" s="347"/>
      <c r="J9" s="346"/>
      <c r="K9" s="347">
        <v>120.2</v>
      </c>
      <c r="L9" s="346"/>
      <c r="M9" s="347">
        <v>161.5</v>
      </c>
      <c r="N9" s="347">
        <v>70.599999999999994</v>
      </c>
      <c r="O9" s="347"/>
      <c r="P9" s="348">
        <v>274.3</v>
      </c>
      <c r="Q9" s="347">
        <v>360.7</v>
      </c>
      <c r="R9" s="347">
        <v>336.5</v>
      </c>
      <c r="S9" s="347"/>
      <c r="T9" s="347"/>
      <c r="U9" s="347">
        <v>334.6</v>
      </c>
      <c r="V9" s="346"/>
      <c r="W9" s="347">
        <v>277.2</v>
      </c>
      <c r="X9" s="346"/>
      <c r="Y9" s="346"/>
      <c r="Z9" s="349">
        <v>194.6</v>
      </c>
      <c r="AA9" s="347"/>
      <c r="AB9" s="349"/>
      <c r="AC9" s="347">
        <v>342.4</v>
      </c>
      <c r="AD9" s="346"/>
      <c r="AE9" s="349">
        <v>123.6</v>
      </c>
      <c r="AF9" s="349">
        <v>107.7</v>
      </c>
      <c r="AG9" s="349">
        <v>36.200000000000003</v>
      </c>
      <c r="AH9" s="349">
        <v>37.5</v>
      </c>
      <c r="AI9" s="743"/>
      <c r="AJ9" s="356">
        <v>84.9</v>
      </c>
      <c r="AK9" s="356">
        <v>94.7</v>
      </c>
      <c r="AL9" s="349">
        <v>265.8</v>
      </c>
      <c r="AM9" s="349">
        <v>209</v>
      </c>
      <c r="AN9" s="743"/>
      <c r="AO9" s="743"/>
      <c r="AP9" s="743"/>
      <c r="AQ9" s="743"/>
      <c r="AR9" s="743"/>
      <c r="AS9" s="350">
        <v>0</v>
      </c>
      <c r="AT9" s="347">
        <v>132.6</v>
      </c>
      <c r="AU9" s="347">
        <v>57.6</v>
      </c>
      <c r="AV9" s="346">
        <v>149.4</v>
      </c>
      <c r="AW9" s="347">
        <v>242.8</v>
      </c>
      <c r="AX9" s="347"/>
      <c r="AY9" s="347">
        <v>223.3</v>
      </c>
      <c r="AZ9" s="347">
        <v>163.6</v>
      </c>
      <c r="BA9" s="349">
        <v>164.6</v>
      </c>
      <c r="BB9" s="349"/>
      <c r="BC9" s="349"/>
      <c r="BD9" s="347">
        <v>191.3</v>
      </c>
      <c r="BE9" s="347">
        <v>230.4</v>
      </c>
      <c r="BF9" s="347">
        <v>84.6</v>
      </c>
      <c r="BG9" s="349">
        <v>119.6</v>
      </c>
      <c r="BH9" s="347">
        <v>5.0999999999999996</v>
      </c>
      <c r="BI9" s="347">
        <v>72.400000000000006</v>
      </c>
      <c r="BJ9" s="347">
        <v>83.1</v>
      </c>
    </row>
    <row r="10" spans="1:64" s="14" customFormat="1" ht="14.5" customHeight="1">
      <c r="A10" s="854"/>
      <c r="B10" s="362" t="s">
        <v>238</v>
      </c>
      <c r="C10" s="347"/>
      <c r="D10" s="347">
        <v>153</v>
      </c>
      <c r="E10" s="346"/>
      <c r="F10" s="346"/>
      <c r="G10" s="346"/>
      <c r="H10" s="347">
        <v>279.10000000000002</v>
      </c>
      <c r="I10" s="347"/>
      <c r="J10" s="346"/>
      <c r="K10" s="347">
        <v>246.3</v>
      </c>
      <c r="L10" s="346"/>
      <c r="M10" s="347">
        <v>119.3</v>
      </c>
      <c r="N10" s="347">
        <v>66.7</v>
      </c>
      <c r="O10" s="347"/>
      <c r="P10" s="348">
        <v>218.7</v>
      </c>
      <c r="Q10" s="347">
        <v>355.8</v>
      </c>
      <c r="R10" s="347">
        <v>219.5</v>
      </c>
      <c r="S10" s="347"/>
      <c r="T10" s="347"/>
      <c r="U10" s="347">
        <v>296.2</v>
      </c>
      <c r="V10" s="346"/>
      <c r="W10" s="347">
        <v>180.6</v>
      </c>
      <c r="X10" s="346"/>
      <c r="Y10" s="346"/>
      <c r="Z10" s="349">
        <v>219.1</v>
      </c>
      <c r="AA10" s="347"/>
      <c r="AB10" s="349"/>
      <c r="AC10" s="347">
        <v>345.1</v>
      </c>
      <c r="AD10" s="346"/>
      <c r="AE10" s="349">
        <v>184.1</v>
      </c>
      <c r="AF10" s="349">
        <v>89.1</v>
      </c>
      <c r="AG10" s="349">
        <v>62.1</v>
      </c>
      <c r="AH10" s="349">
        <v>78.5</v>
      </c>
      <c r="AI10" s="743"/>
      <c r="AJ10" s="356">
        <v>116.6</v>
      </c>
      <c r="AK10" s="356">
        <v>226.7</v>
      </c>
      <c r="AL10" s="349">
        <v>225.8</v>
      </c>
      <c r="AM10" s="349">
        <v>425.1</v>
      </c>
      <c r="AN10" s="743"/>
      <c r="AO10" s="743"/>
      <c r="AP10" s="743"/>
      <c r="AQ10" s="743"/>
      <c r="AR10" s="743"/>
      <c r="AS10" s="350">
        <v>0</v>
      </c>
      <c r="AT10" s="347">
        <v>251.2</v>
      </c>
      <c r="AU10" s="347">
        <v>188.1</v>
      </c>
      <c r="AV10" s="346">
        <v>436.3</v>
      </c>
      <c r="AW10" s="347">
        <v>276.8</v>
      </c>
      <c r="AX10" s="347"/>
      <c r="AY10" s="347">
        <v>258.60000000000002</v>
      </c>
      <c r="AZ10" s="347">
        <v>403.7</v>
      </c>
      <c r="BA10" s="349">
        <v>253.4</v>
      </c>
      <c r="BB10" s="349"/>
      <c r="BC10" s="349"/>
      <c r="BD10" s="347">
        <v>205.8</v>
      </c>
      <c r="BE10" s="347">
        <v>448.5</v>
      </c>
      <c r="BF10" s="347">
        <v>54.3</v>
      </c>
      <c r="BG10" s="349">
        <v>214.8</v>
      </c>
      <c r="BH10" s="347">
        <v>109.7</v>
      </c>
      <c r="BI10" s="347">
        <v>154</v>
      </c>
      <c r="BJ10" s="347">
        <v>75.2</v>
      </c>
    </row>
    <row r="11" spans="1:64" s="14" customFormat="1" ht="14.5" customHeight="1">
      <c r="A11" s="854"/>
      <c r="B11" s="362" t="s">
        <v>239</v>
      </c>
      <c r="C11" s="347"/>
      <c r="D11" s="347">
        <v>185.1</v>
      </c>
      <c r="E11" s="346"/>
      <c r="F11" s="346"/>
      <c r="G11" s="346"/>
      <c r="H11" s="347">
        <v>370.6</v>
      </c>
      <c r="I11" s="347"/>
      <c r="J11" s="346"/>
      <c r="K11" s="347">
        <v>396.3</v>
      </c>
      <c r="L11" s="346"/>
      <c r="M11" s="347">
        <v>316.3</v>
      </c>
      <c r="N11" s="347">
        <v>212.9</v>
      </c>
      <c r="O11" s="347"/>
      <c r="P11" s="348">
        <v>209.8</v>
      </c>
      <c r="Q11" s="347">
        <v>549.79999999999995</v>
      </c>
      <c r="R11" s="347">
        <v>432.5</v>
      </c>
      <c r="S11" s="347"/>
      <c r="T11" s="347"/>
      <c r="U11" s="347">
        <v>362.3</v>
      </c>
      <c r="V11" s="346"/>
      <c r="W11" s="347">
        <v>276.10000000000002</v>
      </c>
      <c r="X11" s="346"/>
      <c r="Y11" s="346"/>
      <c r="Z11" s="349">
        <v>270.60000000000002</v>
      </c>
      <c r="AA11" s="347"/>
      <c r="AB11" s="349"/>
      <c r="AC11" s="347">
        <v>339.9</v>
      </c>
      <c r="AD11" s="346"/>
      <c r="AE11" s="349">
        <v>260.7</v>
      </c>
      <c r="AF11" s="349">
        <v>256.5</v>
      </c>
      <c r="AG11" s="349">
        <v>142.80000000000001</v>
      </c>
      <c r="AH11" s="349">
        <v>186</v>
      </c>
      <c r="AI11" s="743"/>
      <c r="AJ11" s="356">
        <v>387.9</v>
      </c>
      <c r="AK11" s="356">
        <v>285.89999999999998</v>
      </c>
      <c r="AL11" s="349">
        <v>163.30000000000001</v>
      </c>
      <c r="AM11" s="349">
        <v>48.7</v>
      </c>
      <c r="AN11" s="743"/>
      <c r="AO11" s="743"/>
      <c r="AP11" s="743"/>
      <c r="AQ11" s="743"/>
      <c r="AR11" s="743"/>
      <c r="AS11" s="350">
        <v>0</v>
      </c>
      <c r="AT11" s="347">
        <v>205.1</v>
      </c>
      <c r="AU11" s="347">
        <v>239.2</v>
      </c>
      <c r="AV11" s="346">
        <v>222.4</v>
      </c>
      <c r="AW11" s="347">
        <v>205</v>
      </c>
      <c r="AX11" s="347"/>
      <c r="AY11" s="347">
        <v>148.19999999999999</v>
      </c>
      <c r="AZ11" s="347">
        <v>53.3</v>
      </c>
      <c r="BA11" s="349">
        <v>98.599999999999895</v>
      </c>
      <c r="BB11" s="349"/>
      <c r="BC11" s="349"/>
      <c r="BD11" s="347">
        <v>249.4</v>
      </c>
      <c r="BE11" s="347">
        <v>436.3</v>
      </c>
      <c r="BF11" s="347">
        <v>208.4</v>
      </c>
      <c r="BG11" s="349">
        <v>237.4</v>
      </c>
      <c r="BH11" s="347">
        <v>148.6</v>
      </c>
      <c r="BI11" s="347">
        <v>201.1</v>
      </c>
      <c r="BJ11" s="347">
        <v>190.9</v>
      </c>
    </row>
    <row r="12" spans="1:64" s="14" customFormat="1" ht="14.5" customHeight="1">
      <c r="A12" s="854"/>
      <c r="B12" s="362" t="s">
        <v>240</v>
      </c>
      <c r="C12" s="347"/>
      <c r="D12" s="347">
        <v>257.3</v>
      </c>
      <c r="E12" s="346"/>
      <c r="F12" s="346"/>
      <c r="G12" s="346"/>
      <c r="H12" s="347">
        <v>325.39999999999998</v>
      </c>
      <c r="I12" s="347"/>
      <c r="J12" s="346"/>
      <c r="K12" s="347">
        <v>268.89999999999998</v>
      </c>
      <c r="L12" s="346"/>
      <c r="M12" s="347">
        <v>287.60000000000002</v>
      </c>
      <c r="N12" s="347">
        <v>71.2</v>
      </c>
      <c r="O12" s="347"/>
      <c r="P12" s="348">
        <v>189.7</v>
      </c>
      <c r="Q12" s="347">
        <v>400.4</v>
      </c>
      <c r="R12" s="347">
        <v>504.9</v>
      </c>
      <c r="S12" s="347"/>
      <c r="T12" s="347"/>
      <c r="U12" s="347">
        <v>348</v>
      </c>
      <c r="V12" s="346"/>
      <c r="W12" s="347">
        <v>230</v>
      </c>
      <c r="X12" s="346"/>
      <c r="Y12" s="346"/>
      <c r="Z12" s="349">
        <v>185.7</v>
      </c>
      <c r="AA12" s="347"/>
      <c r="AB12" s="349"/>
      <c r="AC12" s="347">
        <v>322</v>
      </c>
      <c r="AD12" s="346"/>
      <c r="AE12" s="349">
        <v>354.2</v>
      </c>
      <c r="AF12" s="349">
        <v>305.2</v>
      </c>
      <c r="AG12" s="349">
        <v>202.5</v>
      </c>
      <c r="AH12" s="349">
        <v>128.69999999999999</v>
      </c>
      <c r="AI12" s="743"/>
      <c r="AJ12" s="356">
        <v>184.1</v>
      </c>
      <c r="AK12" s="356">
        <v>237.3</v>
      </c>
      <c r="AL12" s="349">
        <v>76.8</v>
      </c>
      <c r="AM12" s="349">
        <v>77.400000000000006</v>
      </c>
      <c r="AN12" s="743"/>
      <c r="AO12" s="743"/>
      <c r="AP12" s="743"/>
      <c r="AQ12" s="743"/>
      <c r="AR12" s="743"/>
      <c r="AS12" s="350">
        <v>0</v>
      </c>
      <c r="AT12" s="347">
        <v>187.4</v>
      </c>
      <c r="AU12" s="347">
        <v>276.10000000000002</v>
      </c>
      <c r="AV12" s="346">
        <v>61</v>
      </c>
      <c r="AW12" s="347">
        <v>254.4</v>
      </c>
      <c r="AX12" s="347"/>
      <c r="AY12" s="347">
        <v>152.69999999999999</v>
      </c>
      <c r="AZ12" s="347">
        <v>106.3</v>
      </c>
      <c r="BA12" s="349">
        <v>17.8</v>
      </c>
      <c r="BB12" s="349"/>
      <c r="BC12" s="349"/>
      <c r="BD12" s="347">
        <v>294.60000000000002</v>
      </c>
      <c r="BE12" s="347">
        <v>353.5</v>
      </c>
      <c r="BF12" s="347">
        <v>133.4</v>
      </c>
      <c r="BG12" s="349">
        <v>244.1</v>
      </c>
      <c r="BH12" s="347">
        <v>74.400000000000006</v>
      </c>
      <c r="BI12" s="347">
        <v>185.6</v>
      </c>
      <c r="BJ12" s="347">
        <v>247.4</v>
      </c>
    </row>
    <row r="13" spans="1:64" s="14" customFormat="1" ht="14.5" customHeight="1">
      <c r="A13" s="854"/>
      <c r="B13" s="362" t="s">
        <v>241</v>
      </c>
      <c r="C13" s="347"/>
      <c r="D13" s="347">
        <v>97.7</v>
      </c>
      <c r="E13" s="346"/>
      <c r="F13" s="346"/>
      <c r="G13" s="346"/>
      <c r="H13" s="347">
        <v>310.5</v>
      </c>
      <c r="I13" s="347"/>
      <c r="J13" s="346"/>
      <c r="K13" s="347">
        <v>172.5</v>
      </c>
      <c r="L13" s="346"/>
      <c r="M13" s="347">
        <v>195.7</v>
      </c>
      <c r="N13" s="347">
        <v>17.3</v>
      </c>
      <c r="O13" s="347"/>
      <c r="P13" s="348">
        <v>314</v>
      </c>
      <c r="Q13" s="347">
        <v>333.9</v>
      </c>
      <c r="R13" s="347">
        <v>423.1</v>
      </c>
      <c r="S13" s="347"/>
      <c r="T13" s="347"/>
      <c r="U13" s="347">
        <v>410.7</v>
      </c>
      <c r="V13" s="346"/>
      <c r="W13" s="347">
        <v>394.8</v>
      </c>
      <c r="X13" s="346"/>
      <c r="Y13" s="346"/>
      <c r="Z13" s="349">
        <v>395.9</v>
      </c>
      <c r="AA13" s="347"/>
      <c r="AB13" s="349"/>
      <c r="AC13" s="347">
        <v>543.5</v>
      </c>
      <c r="AD13" s="346"/>
      <c r="AE13" s="349">
        <v>220</v>
      </c>
      <c r="AF13" s="349">
        <v>149.4</v>
      </c>
      <c r="AG13" s="349">
        <v>111.8</v>
      </c>
      <c r="AH13" s="349">
        <v>113.1</v>
      </c>
      <c r="AI13" s="743"/>
      <c r="AJ13" s="356">
        <v>98.7</v>
      </c>
      <c r="AK13" s="356">
        <v>121.3</v>
      </c>
      <c r="AL13" s="349">
        <v>252.9</v>
      </c>
      <c r="AM13" s="349">
        <v>319.39999999999998</v>
      </c>
      <c r="AN13" s="743"/>
      <c r="AO13" s="743"/>
      <c r="AP13" s="743"/>
      <c r="AQ13" s="743"/>
      <c r="AR13" s="743"/>
      <c r="AS13" s="350">
        <v>0</v>
      </c>
      <c r="AT13" s="347">
        <v>165.7</v>
      </c>
      <c r="AU13" s="347">
        <v>183</v>
      </c>
      <c r="AV13" s="346">
        <v>136.6</v>
      </c>
      <c r="AW13" s="347">
        <v>313.60000000000002</v>
      </c>
      <c r="AX13" s="347"/>
      <c r="AY13" s="347">
        <v>210.6</v>
      </c>
      <c r="AZ13" s="347">
        <v>130.9</v>
      </c>
      <c r="BA13" s="349">
        <v>44.9</v>
      </c>
      <c r="BB13" s="349"/>
      <c r="BC13" s="349"/>
      <c r="BD13" s="347">
        <v>190.7</v>
      </c>
      <c r="BE13" s="347">
        <v>364.1</v>
      </c>
      <c r="BF13" s="347">
        <v>76.2</v>
      </c>
      <c r="BG13" s="349">
        <v>225</v>
      </c>
      <c r="BH13" s="347">
        <v>91.1</v>
      </c>
      <c r="BI13" s="347">
        <v>83.2</v>
      </c>
      <c r="BJ13" s="347">
        <v>156.30000000000001</v>
      </c>
    </row>
    <row r="14" spans="1:64" s="14" customFormat="1" ht="14.5" customHeight="1">
      <c r="A14" s="854"/>
      <c r="B14" s="362" t="s">
        <v>242</v>
      </c>
      <c r="C14" s="347"/>
      <c r="D14" s="347">
        <v>36.6</v>
      </c>
      <c r="E14" s="346"/>
      <c r="F14" s="346"/>
      <c r="G14" s="346"/>
      <c r="H14" s="347">
        <v>249.6</v>
      </c>
      <c r="I14" s="347"/>
      <c r="J14" s="346"/>
      <c r="K14" s="347">
        <v>18.399999999999999</v>
      </c>
      <c r="L14" s="346"/>
      <c r="M14" s="347">
        <v>45.8</v>
      </c>
      <c r="N14" s="347">
        <v>0.9</v>
      </c>
      <c r="O14" s="347"/>
      <c r="P14" s="348">
        <v>240.1</v>
      </c>
      <c r="Q14" s="347">
        <v>325.39999999999998</v>
      </c>
      <c r="R14" s="347">
        <v>312.5</v>
      </c>
      <c r="S14" s="347"/>
      <c r="T14" s="347"/>
      <c r="U14" s="347">
        <v>269.3</v>
      </c>
      <c r="V14" s="346"/>
      <c r="W14" s="347">
        <v>178.1</v>
      </c>
      <c r="X14" s="346"/>
      <c r="Y14" s="346"/>
      <c r="Z14" s="349">
        <v>315.60000000000002</v>
      </c>
      <c r="AA14" s="347"/>
      <c r="AB14" s="349"/>
      <c r="AC14" s="347">
        <v>122.2</v>
      </c>
      <c r="AD14" s="346"/>
      <c r="AE14" s="349">
        <v>15.5</v>
      </c>
      <c r="AF14" s="349">
        <v>0</v>
      </c>
      <c r="AG14" s="349">
        <v>0</v>
      </c>
      <c r="AH14" s="349">
        <v>0</v>
      </c>
      <c r="AI14" s="743"/>
      <c r="AJ14" s="356">
        <v>0.4</v>
      </c>
      <c r="AK14" s="356">
        <v>80.5</v>
      </c>
      <c r="AL14" s="349">
        <v>98.3</v>
      </c>
      <c r="AM14" s="349">
        <v>117.8</v>
      </c>
      <c r="AN14" s="743"/>
      <c r="AO14" s="743"/>
      <c r="AP14" s="743"/>
      <c r="AQ14" s="743"/>
      <c r="AR14" s="743"/>
      <c r="AS14" s="350">
        <v>0</v>
      </c>
      <c r="AT14" s="347">
        <v>70.400000000000006</v>
      </c>
      <c r="AU14" s="347">
        <v>92.3</v>
      </c>
      <c r="AV14" s="346">
        <v>169.9</v>
      </c>
      <c r="AW14" s="347">
        <v>113.9</v>
      </c>
      <c r="AX14" s="347"/>
      <c r="AY14" s="347">
        <v>55.9</v>
      </c>
      <c r="AZ14" s="347">
        <v>137.4</v>
      </c>
      <c r="BA14" s="349">
        <v>193.6</v>
      </c>
      <c r="BB14" s="349"/>
      <c r="BC14" s="349"/>
      <c r="BD14" s="347">
        <v>41.1</v>
      </c>
      <c r="BE14" s="347">
        <v>269.5</v>
      </c>
      <c r="BF14" s="347">
        <v>0</v>
      </c>
      <c r="BG14" s="349">
        <v>73.7</v>
      </c>
      <c r="BH14" s="347">
        <v>0</v>
      </c>
      <c r="BI14" s="347">
        <v>27.4</v>
      </c>
      <c r="BJ14" s="347">
        <v>0</v>
      </c>
    </row>
    <row r="15" spans="1:64" s="14" customFormat="1" ht="14.5" customHeight="1">
      <c r="A15" s="854"/>
      <c r="B15" s="362" t="s">
        <v>243</v>
      </c>
      <c r="C15" s="347"/>
      <c r="D15" s="347">
        <v>0</v>
      </c>
      <c r="E15" s="346"/>
      <c r="F15" s="346"/>
      <c r="G15" s="346"/>
      <c r="H15" s="347">
        <v>185.6</v>
      </c>
      <c r="I15" s="347"/>
      <c r="J15" s="346"/>
      <c r="K15" s="347">
        <v>0</v>
      </c>
      <c r="L15" s="346"/>
      <c r="M15" s="347">
        <v>3.2</v>
      </c>
      <c r="N15" s="347">
        <v>0</v>
      </c>
      <c r="O15" s="347"/>
      <c r="P15" s="348">
        <v>12.4</v>
      </c>
      <c r="Q15" s="347">
        <v>67.599999999999895</v>
      </c>
      <c r="R15" s="347">
        <v>36.4</v>
      </c>
      <c r="S15" s="347"/>
      <c r="T15" s="347"/>
      <c r="U15" s="347">
        <v>76.7</v>
      </c>
      <c r="V15" s="346"/>
      <c r="W15" s="347">
        <v>12.9</v>
      </c>
      <c r="X15" s="346"/>
      <c r="Y15" s="346"/>
      <c r="Z15" s="349">
        <v>0</v>
      </c>
      <c r="AA15" s="347"/>
      <c r="AB15" s="349"/>
      <c r="AC15" s="347">
        <v>31.1</v>
      </c>
      <c r="AD15" s="346"/>
      <c r="AE15" s="349">
        <v>0</v>
      </c>
      <c r="AF15" s="349">
        <v>0</v>
      </c>
      <c r="AG15" s="349">
        <v>0</v>
      </c>
      <c r="AH15" s="349">
        <v>0</v>
      </c>
      <c r="AI15" s="743"/>
      <c r="AJ15" s="356">
        <v>0</v>
      </c>
      <c r="AK15" s="356">
        <v>0</v>
      </c>
      <c r="AL15" s="349">
        <v>0</v>
      </c>
      <c r="AM15" s="349">
        <v>25</v>
      </c>
      <c r="AN15" s="743"/>
      <c r="AO15" s="743"/>
      <c r="AP15" s="743"/>
      <c r="AQ15" s="743"/>
      <c r="AR15" s="743"/>
      <c r="AS15" s="350">
        <v>0</v>
      </c>
      <c r="AT15" s="347">
        <v>0</v>
      </c>
      <c r="AU15" s="347">
        <v>0</v>
      </c>
      <c r="AV15" s="346">
        <v>51.8</v>
      </c>
      <c r="AW15" s="347">
        <v>31.6</v>
      </c>
      <c r="AX15" s="347"/>
      <c r="AY15" s="347">
        <v>10.1</v>
      </c>
      <c r="AZ15" s="347">
        <v>26.2</v>
      </c>
      <c r="BA15" s="349">
        <v>13.3</v>
      </c>
      <c r="BB15" s="349"/>
      <c r="BC15" s="349"/>
      <c r="BD15" s="347">
        <v>0</v>
      </c>
      <c r="BE15" s="347">
        <v>54.2</v>
      </c>
      <c r="BF15" s="347">
        <v>0</v>
      </c>
      <c r="BG15" s="349">
        <v>0.6</v>
      </c>
      <c r="BH15" s="347">
        <v>0</v>
      </c>
      <c r="BI15" s="347">
        <v>0</v>
      </c>
      <c r="BJ15" s="347">
        <v>0</v>
      </c>
    </row>
    <row r="16" spans="1:64" s="14" customFormat="1" ht="14.5" customHeight="1">
      <c r="A16" s="855"/>
      <c r="B16" s="363" t="s">
        <v>244</v>
      </c>
      <c r="C16" s="352"/>
      <c r="D16" s="352">
        <v>0</v>
      </c>
      <c r="E16" s="351"/>
      <c r="F16" s="351"/>
      <c r="G16" s="351"/>
      <c r="H16" s="352">
        <v>0</v>
      </c>
      <c r="I16" s="352"/>
      <c r="J16" s="351"/>
      <c r="K16" s="352">
        <v>0</v>
      </c>
      <c r="L16" s="351"/>
      <c r="M16" s="352">
        <v>0</v>
      </c>
      <c r="N16" s="352">
        <v>0</v>
      </c>
      <c r="O16" s="352"/>
      <c r="P16" s="353">
        <v>0</v>
      </c>
      <c r="Q16" s="352">
        <v>10.3</v>
      </c>
      <c r="R16" s="352">
        <v>0</v>
      </c>
      <c r="S16" s="352"/>
      <c r="T16" s="352"/>
      <c r="U16" s="352">
        <v>2.2000000000000002</v>
      </c>
      <c r="V16" s="351"/>
      <c r="W16" s="352">
        <v>1.1000000000000001</v>
      </c>
      <c r="X16" s="351"/>
      <c r="Y16" s="351"/>
      <c r="Z16" s="354">
        <v>0</v>
      </c>
      <c r="AA16" s="352"/>
      <c r="AB16" s="354"/>
      <c r="AC16" s="352">
        <v>0</v>
      </c>
      <c r="AD16" s="351"/>
      <c r="AE16" s="354">
        <v>0</v>
      </c>
      <c r="AF16" s="354">
        <v>0</v>
      </c>
      <c r="AG16" s="354">
        <v>0</v>
      </c>
      <c r="AH16" s="354">
        <v>0</v>
      </c>
      <c r="AI16" s="744"/>
      <c r="AJ16" s="358">
        <v>0</v>
      </c>
      <c r="AK16" s="358">
        <v>0</v>
      </c>
      <c r="AL16" s="354">
        <v>0</v>
      </c>
      <c r="AM16" s="354">
        <v>16.7</v>
      </c>
      <c r="AN16" s="744"/>
      <c r="AO16" s="744"/>
      <c r="AP16" s="744"/>
      <c r="AQ16" s="744"/>
      <c r="AR16" s="744"/>
      <c r="AS16" s="355">
        <v>0</v>
      </c>
      <c r="AT16" s="352">
        <v>0</v>
      </c>
      <c r="AU16" s="352">
        <v>0</v>
      </c>
      <c r="AV16" s="351">
        <v>0</v>
      </c>
      <c r="AW16" s="352">
        <v>0</v>
      </c>
      <c r="AX16" s="352"/>
      <c r="AY16" s="352">
        <v>0</v>
      </c>
      <c r="AZ16" s="352">
        <v>0</v>
      </c>
      <c r="BA16" s="354">
        <v>0</v>
      </c>
      <c r="BB16" s="354"/>
      <c r="BC16" s="354"/>
      <c r="BD16" s="352">
        <v>0</v>
      </c>
      <c r="BE16" s="352">
        <v>0</v>
      </c>
      <c r="BF16" s="352">
        <v>0</v>
      </c>
      <c r="BG16" s="354">
        <v>0</v>
      </c>
      <c r="BH16" s="352">
        <v>0</v>
      </c>
      <c r="BI16" s="352">
        <v>0</v>
      </c>
      <c r="BJ16" s="352">
        <v>0</v>
      </c>
    </row>
    <row r="17" spans="1:62" s="14" customFormat="1" ht="14.5" customHeight="1">
      <c r="A17" s="853">
        <v>1982</v>
      </c>
      <c r="B17" s="553" t="s">
        <v>233</v>
      </c>
      <c r="C17" s="558"/>
      <c r="D17" s="558">
        <v>0</v>
      </c>
      <c r="E17" s="543"/>
      <c r="F17" s="543"/>
      <c r="G17" s="543"/>
      <c r="H17" s="558">
        <v>53.1</v>
      </c>
      <c r="I17" s="542"/>
      <c r="J17" s="543"/>
      <c r="K17" s="542">
        <v>0</v>
      </c>
      <c r="L17" s="543"/>
      <c r="M17" s="558">
        <v>0</v>
      </c>
      <c r="N17" s="558">
        <v>0</v>
      </c>
      <c r="O17" s="558"/>
      <c r="P17" s="554">
        <v>37.299999999999997</v>
      </c>
      <c r="Q17" s="542">
        <v>57.7</v>
      </c>
      <c r="R17" s="542">
        <v>63.6</v>
      </c>
      <c r="S17" s="542"/>
      <c r="T17" s="558"/>
      <c r="U17" s="542">
        <v>0</v>
      </c>
      <c r="V17" s="543"/>
      <c r="W17" s="542">
        <v>101.9</v>
      </c>
      <c r="X17" s="543"/>
      <c r="Y17" s="543"/>
      <c r="Z17" s="563">
        <v>27</v>
      </c>
      <c r="AA17" s="542">
        <v>0</v>
      </c>
      <c r="AB17" s="563"/>
      <c r="AC17" s="558">
        <v>59.2</v>
      </c>
      <c r="AD17" s="543"/>
      <c r="AE17" s="563">
        <v>0</v>
      </c>
      <c r="AF17" s="563">
        <v>0</v>
      </c>
      <c r="AG17" s="563">
        <v>0</v>
      </c>
      <c r="AH17" s="563">
        <v>0</v>
      </c>
      <c r="AI17" s="745"/>
      <c r="AJ17" s="560">
        <v>0</v>
      </c>
      <c r="AK17" s="560">
        <v>0</v>
      </c>
      <c r="AL17" s="563">
        <v>8</v>
      </c>
      <c r="AM17" s="563">
        <v>18.899999999999999</v>
      </c>
      <c r="AN17" s="745"/>
      <c r="AO17" s="745"/>
      <c r="AP17" s="745"/>
      <c r="AQ17" s="745"/>
      <c r="AR17" s="745"/>
      <c r="AS17" s="564">
        <v>0</v>
      </c>
      <c r="AT17" s="542">
        <v>0</v>
      </c>
      <c r="AU17" s="542">
        <v>0</v>
      </c>
      <c r="AV17" s="543">
        <v>3.4</v>
      </c>
      <c r="AW17" s="542">
        <v>51</v>
      </c>
      <c r="AX17" s="558"/>
      <c r="AY17" s="542">
        <v>10.6</v>
      </c>
      <c r="AZ17" s="558">
        <v>21.3</v>
      </c>
      <c r="BA17" s="563">
        <v>0</v>
      </c>
      <c r="BB17" s="563">
        <v>1</v>
      </c>
      <c r="BC17" s="563"/>
      <c r="BD17" s="558">
        <v>0</v>
      </c>
      <c r="BE17" s="558">
        <v>70.3</v>
      </c>
      <c r="BF17" s="558">
        <v>0</v>
      </c>
      <c r="BG17" s="563">
        <v>0</v>
      </c>
      <c r="BH17" s="558">
        <v>0</v>
      </c>
      <c r="BI17" s="558">
        <v>0</v>
      </c>
      <c r="BJ17" s="558">
        <v>0</v>
      </c>
    </row>
    <row r="18" spans="1:62" s="14" customFormat="1" ht="14.5" customHeight="1">
      <c r="A18" s="854"/>
      <c r="B18" s="362" t="s">
        <v>234</v>
      </c>
      <c r="C18" s="347"/>
      <c r="D18" s="347">
        <v>0</v>
      </c>
      <c r="E18" s="346"/>
      <c r="F18" s="346"/>
      <c r="G18" s="346"/>
      <c r="H18" s="347">
        <v>50.8</v>
      </c>
      <c r="I18" s="347"/>
      <c r="J18" s="346"/>
      <c r="K18" s="347">
        <v>0</v>
      </c>
      <c r="L18" s="346"/>
      <c r="M18" s="347">
        <v>0</v>
      </c>
      <c r="N18" s="347">
        <v>0</v>
      </c>
      <c r="O18" s="347"/>
      <c r="P18" s="348">
        <v>21.4</v>
      </c>
      <c r="Q18" s="347">
        <v>57.4</v>
      </c>
      <c r="R18" s="347">
        <v>185.2</v>
      </c>
      <c r="S18" s="347"/>
      <c r="T18" s="347"/>
      <c r="U18" s="347">
        <v>203.5</v>
      </c>
      <c r="V18" s="346"/>
      <c r="W18" s="347">
        <v>111.4</v>
      </c>
      <c r="X18" s="346"/>
      <c r="Y18" s="346"/>
      <c r="Z18" s="349">
        <v>57.3</v>
      </c>
      <c r="AA18" s="347">
        <v>0</v>
      </c>
      <c r="AB18" s="349"/>
      <c r="AC18" s="347">
        <v>110.6</v>
      </c>
      <c r="AD18" s="346"/>
      <c r="AE18" s="349">
        <v>0</v>
      </c>
      <c r="AF18" s="349">
        <v>0</v>
      </c>
      <c r="AG18" s="349">
        <v>0</v>
      </c>
      <c r="AH18" s="349">
        <v>0</v>
      </c>
      <c r="AI18" s="743"/>
      <c r="AJ18" s="356">
        <v>0</v>
      </c>
      <c r="AK18" s="356">
        <v>3.6</v>
      </c>
      <c r="AL18" s="349">
        <v>28.9</v>
      </c>
      <c r="AM18" s="349">
        <v>45.7</v>
      </c>
      <c r="AN18" s="743"/>
      <c r="AO18" s="743"/>
      <c r="AP18" s="743"/>
      <c r="AQ18" s="743"/>
      <c r="AR18" s="743"/>
      <c r="AS18" s="350">
        <v>0</v>
      </c>
      <c r="AT18" s="347">
        <v>0</v>
      </c>
      <c r="AU18" s="347">
        <v>0</v>
      </c>
      <c r="AV18" s="346">
        <v>52.7</v>
      </c>
      <c r="AW18" s="347">
        <v>29.1</v>
      </c>
      <c r="AX18" s="347"/>
      <c r="AY18" s="347">
        <v>68.099999999999895</v>
      </c>
      <c r="AZ18" s="347">
        <v>21.4</v>
      </c>
      <c r="BA18" s="349">
        <v>0</v>
      </c>
      <c r="BB18" s="349">
        <v>38.6</v>
      </c>
      <c r="BC18" s="349"/>
      <c r="BD18" s="347">
        <v>0</v>
      </c>
      <c r="BE18" s="347">
        <v>49.3</v>
      </c>
      <c r="BF18" s="347">
        <v>0</v>
      </c>
      <c r="BG18" s="349">
        <v>0</v>
      </c>
      <c r="BH18" s="347">
        <v>0</v>
      </c>
      <c r="BI18" s="347">
        <v>0</v>
      </c>
      <c r="BJ18" s="347">
        <v>8.6</v>
      </c>
    </row>
    <row r="19" spans="1:62" s="14" customFormat="1" ht="14.5" customHeight="1">
      <c r="A19" s="854"/>
      <c r="B19" s="362" t="s">
        <v>235</v>
      </c>
      <c r="C19" s="347"/>
      <c r="D19" s="347">
        <v>0</v>
      </c>
      <c r="E19" s="346"/>
      <c r="F19" s="346"/>
      <c r="G19" s="346"/>
      <c r="H19" s="347">
        <v>109.6</v>
      </c>
      <c r="I19" s="347"/>
      <c r="J19" s="346"/>
      <c r="K19" s="347">
        <v>0</v>
      </c>
      <c r="L19" s="346"/>
      <c r="M19" s="347">
        <v>18.5</v>
      </c>
      <c r="N19" s="347">
        <v>0</v>
      </c>
      <c r="O19" s="347"/>
      <c r="P19" s="348">
        <v>49.4</v>
      </c>
      <c r="Q19" s="347">
        <v>159.19999999999999</v>
      </c>
      <c r="R19" s="347">
        <v>89.099999999999895</v>
      </c>
      <c r="S19" s="347"/>
      <c r="T19" s="347"/>
      <c r="U19" s="347">
        <v>567.79999999999995</v>
      </c>
      <c r="V19" s="346"/>
      <c r="W19" s="347">
        <v>98.2</v>
      </c>
      <c r="X19" s="346"/>
      <c r="Y19" s="346"/>
      <c r="Z19" s="349">
        <v>49.3</v>
      </c>
      <c r="AA19" s="347">
        <v>0</v>
      </c>
      <c r="AB19" s="349"/>
      <c r="AC19" s="347">
        <v>137.30000000000001</v>
      </c>
      <c r="AD19" s="346"/>
      <c r="AE19" s="349">
        <v>1</v>
      </c>
      <c r="AF19" s="349">
        <v>0</v>
      </c>
      <c r="AG19" s="349">
        <v>0</v>
      </c>
      <c r="AH19" s="349">
        <v>0</v>
      </c>
      <c r="AI19" s="743"/>
      <c r="AJ19" s="356">
        <v>74.599999999999994</v>
      </c>
      <c r="AK19" s="356">
        <v>25.7</v>
      </c>
      <c r="AL19" s="349">
        <v>22.2</v>
      </c>
      <c r="AM19" s="349">
        <v>16.600000000000001</v>
      </c>
      <c r="AN19" s="743"/>
      <c r="AO19" s="743"/>
      <c r="AP19" s="743"/>
      <c r="AQ19" s="743"/>
      <c r="AR19" s="743"/>
      <c r="AS19" s="350">
        <v>0</v>
      </c>
      <c r="AT19" s="347">
        <v>67.3</v>
      </c>
      <c r="AU19" s="347">
        <v>13</v>
      </c>
      <c r="AV19" s="346">
        <v>29.5</v>
      </c>
      <c r="AW19" s="347">
        <v>59.2</v>
      </c>
      <c r="AX19" s="347"/>
      <c r="AY19" s="347">
        <v>79.3</v>
      </c>
      <c r="AZ19" s="347">
        <v>79</v>
      </c>
      <c r="BA19" s="349">
        <v>102.4</v>
      </c>
      <c r="BB19" s="349">
        <v>123.3</v>
      </c>
      <c r="BC19" s="349"/>
      <c r="BD19" s="347">
        <v>8.4</v>
      </c>
      <c r="BE19" s="347">
        <v>168.8</v>
      </c>
      <c r="BF19" s="347">
        <v>0</v>
      </c>
      <c r="BG19" s="349">
        <v>4.5999999999999996</v>
      </c>
      <c r="BH19" s="347">
        <v>0</v>
      </c>
      <c r="BI19" s="347">
        <v>0</v>
      </c>
      <c r="BJ19" s="347">
        <v>0</v>
      </c>
    </row>
    <row r="20" spans="1:62" s="14" customFormat="1" ht="14.5" customHeight="1">
      <c r="A20" s="854"/>
      <c r="B20" s="362" t="s">
        <v>236</v>
      </c>
      <c r="C20" s="347"/>
      <c r="D20" s="347">
        <v>106.8</v>
      </c>
      <c r="E20" s="346"/>
      <c r="F20" s="346"/>
      <c r="G20" s="346"/>
      <c r="H20" s="347">
        <v>168.9</v>
      </c>
      <c r="I20" s="347"/>
      <c r="J20" s="346"/>
      <c r="K20" s="347">
        <v>43.8</v>
      </c>
      <c r="L20" s="346"/>
      <c r="M20" s="347">
        <v>30.5</v>
      </c>
      <c r="N20" s="347">
        <v>15.5</v>
      </c>
      <c r="O20" s="347"/>
      <c r="P20" s="348">
        <v>93.8</v>
      </c>
      <c r="Q20" s="347">
        <v>190.1</v>
      </c>
      <c r="R20" s="347">
        <v>146.1</v>
      </c>
      <c r="S20" s="347"/>
      <c r="T20" s="347"/>
      <c r="U20" s="347">
        <v>347.3</v>
      </c>
      <c r="V20" s="346"/>
      <c r="W20" s="347">
        <v>211.4</v>
      </c>
      <c r="X20" s="346"/>
      <c r="Y20" s="346"/>
      <c r="Z20" s="349">
        <v>115.8</v>
      </c>
      <c r="AA20" s="347">
        <v>0</v>
      </c>
      <c r="AB20" s="349"/>
      <c r="AC20" s="347">
        <v>102.5</v>
      </c>
      <c r="AD20" s="346"/>
      <c r="AE20" s="349">
        <v>121.5</v>
      </c>
      <c r="AF20" s="349">
        <v>54.3</v>
      </c>
      <c r="AG20" s="349">
        <v>18.600000000000001</v>
      </c>
      <c r="AH20" s="349">
        <v>1.6</v>
      </c>
      <c r="AI20" s="743"/>
      <c r="AJ20" s="356">
        <v>74.900000000000006</v>
      </c>
      <c r="AK20" s="356">
        <v>194.5</v>
      </c>
      <c r="AL20" s="349">
        <v>141.80000000000001</v>
      </c>
      <c r="AM20" s="349">
        <v>97.4</v>
      </c>
      <c r="AN20" s="743"/>
      <c r="AO20" s="743"/>
      <c r="AP20" s="743"/>
      <c r="AQ20" s="743"/>
      <c r="AR20" s="743"/>
      <c r="AS20" s="350">
        <v>0</v>
      </c>
      <c r="AT20" s="347">
        <v>14.5</v>
      </c>
      <c r="AU20" s="347">
        <v>99.8</v>
      </c>
      <c r="AV20" s="346">
        <v>121.2</v>
      </c>
      <c r="AW20" s="347">
        <v>118.4</v>
      </c>
      <c r="AX20" s="347"/>
      <c r="AY20" s="347">
        <v>221.8</v>
      </c>
      <c r="AZ20" s="347">
        <v>80</v>
      </c>
      <c r="BA20" s="349">
        <v>153</v>
      </c>
      <c r="BB20" s="349">
        <v>230.1</v>
      </c>
      <c r="BC20" s="349"/>
      <c r="BD20" s="347">
        <v>204.7</v>
      </c>
      <c r="BE20" s="347">
        <v>86.4</v>
      </c>
      <c r="BF20" s="347">
        <v>0</v>
      </c>
      <c r="BG20" s="349">
        <v>42</v>
      </c>
      <c r="BH20" s="347">
        <v>0</v>
      </c>
      <c r="BI20" s="347">
        <v>6.4</v>
      </c>
      <c r="BJ20" s="347">
        <v>19.7</v>
      </c>
    </row>
    <row r="21" spans="1:62" s="14" customFormat="1" ht="14.5" customHeight="1">
      <c r="A21" s="854"/>
      <c r="B21" s="362" t="s">
        <v>237</v>
      </c>
      <c r="C21" s="347"/>
      <c r="D21" s="347">
        <v>46.5</v>
      </c>
      <c r="E21" s="346"/>
      <c r="F21" s="346"/>
      <c r="G21" s="346"/>
      <c r="H21" s="347">
        <v>268</v>
      </c>
      <c r="I21" s="347"/>
      <c r="J21" s="346"/>
      <c r="K21" s="347">
        <v>38.4</v>
      </c>
      <c r="L21" s="346"/>
      <c r="M21" s="347">
        <v>56.8</v>
      </c>
      <c r="N21" s="347">
        <v>2.2999999999999998</v>
      </c>
      <c r="O21" s="347"/>
      <c r="P21" s="348">
        <v>113</v>
      </c>
      <c r="Q21" s="347">
        <v>351.3</v>
      </c>
      <c r="R21" s="347">
        <v>338.3</v>
      </c>
      <c r="S21" s="347"/>
      <c r="T21" s="347"/>
      <c r="U21" s="347">
        <v>277.89999999999998</v>
      </c>
      <c r="V21" s="346"/>
      <c r="W21" s="347">
        <v>146</v>
      </c>
      <c r="X21" s="346"/>
      <c r="Y21" s="346"/>
      <c r="Z21" s="349">
        <v>315.5</v>
      </c>
      <c r="AA21" s="347">
        <v>0</v>
      </c>
      <c r="AB21" s="349"/>
      <c r="AC21" s="347">
        <v>326.5</v>
      </c>
      <c r="AD21" s="346"/>
      <c r="AE21" s="349">
        <v>100.8</v>
      </c>
      <c r="AF21" s="349">
        <v>77.5</v>
      </c>
      <c r="AG21" s="349">
        <v>66.2</v>
      </c>
      <c r="AH21" s="349">
        <v>14.5</v>
      </c>
      <c r="AI21" s="743"/>
      <c r="AJ21" s="356">
        <v>98.5</v>
      </c>
      <c r="AK21" s="356">
        <v>97.7</v>
      </c>
      <c r="AL21" s="349">
        <v>150.6</v>
      </c>
      <c r="AM21" s="349">
        <v>100.4</v>
      </c>
      <c r="AN21" s="743"/>
      <c r="AO21" s="743"/>
      <c r="AP21" s="743"/>
      <c r="AQ21" s="743"/>
      <c r="AR21" s="743"/>
      <c r="AS21" s="350">
        <v>0</v>
      </c>
      <c r="AT21" s="347">
        <v>77.8</v>
      </c>
      <c r="AU21" s="347">
        <v>45.3</v>
      </c>
      <c r="AV21" s="346">
        <v>155.6</v>
      </c>
      <c r="AW21" s="347">
        <v>128.1</v>
      </c>
      <c r="AX21" s="347"/>
      <c r="AY21" s="347">
        <v>211.8</v>
      </c>
      <c r="AZ21" s="347">
        <v>261</v>
      </c>
      <c r="BA21" s="349">
        <v>107.4</v>
      </c>
      <c r="BB21" s="349">
        <v>117.5</v>
      </c>
      <c r="BC21" s="349"/>
      <c r="BD21" s="347">
        <v>144.19999999999999</v>
      </c>
      <c r="BE21" s="347">
        <v>186.7</v>
      </c>
      <c r="BF21" s="347">
        <v>6</v>
      </c>
      <c r="BG21" s="349">
        <v>193.9</v>
      </c>
      <c r="BH21" s="347">
        <v>1.6</v>
      </c>
      <c r="BI21" s="347">
        <v>40.200000000000003</v>
      </c>
      <c r="BJ21" s="347">
        <v>80</v>
      </c>
    </row>
    <row r="22" spans="1:62" s="14" customFormat="1" ht="14.5" customHeight="1">
      <c r="A22" s="854"/>
      <c r="B22" s="362" t="s">
        <v>238</v>
      </c>
      <c r="C22" s="347"/>
      <c r="D22" s="347">
        <v>147.4</v>
      </c>
      <c r="E22" s="346"/>
      <c r="F22" s="346"/>
      <c r="G22" s="346"/>
      <c r="H22" s="347">
        <v>279.2</v>
      </c>
      <c r="I22" s="347"/>
      <c r="J22" s="346"/>
      <c r="K22" s="347">
        <v>164.9</v>
      </c>
      <c r="L22" s="346"/>
      <c r="M22" s="347">
        <v>165.1</v>
      </c>
      <c r="N22" s="347">
        <v>34.1</v>
      </c>
      <c r="O22" s="347"/>
      <c r="P22" s="348">
        <v>389.7</v>
      </c>
      <c r="Q22" s="347">
        <v>396</v>
      </c>
      <c r="R22" s="347">
        <v>367.8</v>
      </c>
      <c r="S22" s="347"/>
      <c r="T22" s="347"/>
      <c r="U22" s="347">
        <v>388.3</v>
      </c>
      <c r="V22" s="346"/>
      <c r="W22" s="347">
        <v>174.1</v>
      </c>
      <c r="X22" s="346"/>
      <c r="Y22" s="346"/>
      <c r="Z22" s="349">
        <v>216.2</v>
      </c>
      <c r="AA22" s="347">
        <v>216.2</v>
      </c>
      <c r="AB22" s="349"/>
      <c r="AC22" s="347">
        <v>303.60000000000002</v>
      </c>
      <c r="AD22" s="346"/>
      <c r="AE22" s="349">
        <v>132.5</v>
      </c>
      <c r="AF22" s="349">
        <v>112.3</v>
      </c>
      <c r="AG22" s="349">
        <v>62.3</v>
      </c>
      <c r="AH22" s="349">
        <v>97.4</v>
      </c>
      <c r="AI22" s="743"/>
      <c r="AJ22" s="356">
        <v>92.2</v>
      </c>
      <c r="AK22" s="356">
        <v>75.3</v>
      </c>
      <c r="AL22" s="349">
        <v>127.2</v>
      </c>
      <c r="AM22" s="349">
        <v>379.3</v>
      </c>
      <c r="AN22" s="743"/>
      <c r="AO22" s="743"/>
      <c r="AP22" s="743"/>
      <c r="AQ22" s="743"/>
      <c r="AR22" s="743"/>
      <c r="AS22" s="350">
        <v>0</v>
      </c>
      <c r="AT22" s="347">
        <v>132.69999999999999</v>
      </c>
      <c r="AU22" s="347">
        <v>137.4</v>
      </c>
      <c r="AV22" s="346">
        <v>124.9</v>
      </c>
      <c r="AW22" s="347">
        <v>146.9</v>
      </c>
      <c r="AX22" s="347"/>
      <c r="AY22" s="347">
        <v>169.8</v>
      </c>
      <c r="AZ22" s="347">
        <v>307.8</v>
      </c>
      <c r="BA22" s="349">
        <v>157.30000000000001</v>
      </c>
      <c r="BB22" s="349">
        <v>189.8</v>
      </c>
      <c r="BC22" s="349"/>
      <c r="BD22" s="347">
        <v>169.2</v>
      </c>
      <c r="BE22" s="347">
        <v>378.7</v>
      </c>
      <c r="BF22" s="347">
        <v>38.4</v>
      </c>
      <c r="BG22" s="349">
        <v>62.1</v>
      </c>
      <c r="BH22" s="347">
        <v>56.1</v>
      </c>
      <c r="BI22" s="347">
        <v>38.299999999999997</v>
      </c>
      <c r="BJ22" s="347">
        <v>119.9</v>
      </c>
    </row>
    <row r="23" spans="1:62" s="14" customFormat="1" ht="14.5" customHeight="1">
      <c r="A23" s="854"/>
      <c r="B23" s="362" t="s">
        <v>239</v>
      </c>
      <c r="C23" s="347"/>
      <c r="D23" s="347">
        <v>232.2</v>
      </c>
      <c r="E23" s="346"/>
      <c r="F23" s="346"/>
      <c r="G23" s="346"/>
      <c r="H23" s="347">
        <v>294.10000000000002</v>
      </c>
      <c r="I23" s="347"/>
      <c r="J23" s="346"/>
      <c r="K23" s="347">
        <v>233.2</v>
      </c>
      <c r="L23" s="346"/>
      <c r="M23" s="347">
        <v>308.3</v>
      </c>
      <c r="N23" s="347">
        <v>160.80000000000001</v>
      </c>
      <c r="O23" s="347"/>
      <c r="P23" s="348">
        <v>339</v>
      </c>
      <c r="Q23" s="347">
        <v>505.7</v>
      </c>
      <c r="R23" s="347">
        <v>361.5</v>
      </c>
      <c r="S23" s="347"/>
      <c r="T23" s="347"/>
      <c r="U23" s="347">
        <v>409.3</v>
      </c>
      <c r="V23" s="346"/>
      <c r="W23" s="347">
        <v>243.9</v>
      </c>
      <c r="X23" s="346"/>
      <c r="Y23" s="346"/>
      <c r="Z23" s="349">
        <v>265.3</v>
      </c>
      <c r="AA23" s="347">
        <v>262</v>
      </c>
      <c r="AB23" s="349"/>
      <c r="AC23" s="347">
        <v>429.9</v>
      </c>
      <c r="AD23" s="346"/>
      <c r="AE23" s="349">
        <v>354</v>
      </c>
      <c r="AF23" s="349">
        <v>193.8</v>
      </c>
      <c r="AG23" s="349">
        <v>157.9</v>
      </c>
      <c r="AH23" s="349">
        <v>129.80000000000001</v>
      </c>
      <c r="AI23" s="743"/>
      <c r="AJ23" s="356">
        <v>199.2</v>
      </c>
      <c r="AK23" s="356">
        <v>122.3</v>
      </c>
      <c r="AL23" s="349">
        <v>76.7</v>
      </c>
      <c r="AM23" s="349">
        <v>148.6</v>
      </c>
      <c r="AN23" s="743"/>
      <c r="AO23" s="743"/>
      <c r="AP23" s="743"/>
      <c r="AQ23" s="743"/>
      <c r="AR23" s="743"/>
      <c r="AS23" s="350">
        <v>0</v>
      </c>
      <c r="AT23" s="347">
        <v>184.9</v>
      </c>
      <c r="AU23" s="347">
        <v>288.89999999999998</v>
      </c>
      <c r="AV23" s="346">
        <v>80.599999999999895</v>
      </c>
      <c r="AW23" s="347">
        <v>244.8</v>
      </c>
      <c r="AX23" s="347"/>
      <c r="AY23" s="347">
        <v>180.9</v>
      </c>
      <c r="AZ23" s="347">
        <v>133.69999999999999</v>
      </c>
      <c r="BA23" s="349">
        <v>71.400000000000006</v>
      </c>
      <c r="BB23" s="349">
        <v>105.7</v>
      </c>
      <c r="BC23" s="349"/>
      <c r="BD23" s="347">
        <v>381.5</v>
      </c>
      <c r="BE23" s="347">
        <v>339.4</v>
      </c>
      <c r="BF23" s="347">
        <v>161.19999999999999</v>
      </c>
      <c r="BG23" s="349">
        <v>209.5</v>
      </c>
      <c r="BH23" s="347">
        <v>77.400000000000006</v>
      </c>
      <c r="BI23" s="347">
        <v>127.7</v>
      </c>
      <c r="BJ23" s="347">
        <v>187.2</v>
      </c>
    </row>
    <row r="24" spans="1:62" s="14" customFormat="1" ht="14.5" customHeight="1">
      <c r="A24" s="854"/>
      <c r="B24" s="362" t="s">
        <v>240</v>
      </c>
      <c r="C24" s="347"/>
      <c r="D24" s="347">
        <v>159.80000000000001</v>
      </c>
      <c r="E24" s="346"/>
      <c r="F24" s="346"/>
      <c r="G24" s="346"/>
      <c r="H24" s="347">
        <v>291.8</v>
      </c>
      <c r="I24" s="347"/>
      <c r="J24" s="346"/>
      <c r="K24" s="347">
        <v>239.1</v>
      </c>
      <c r="L24" s="346"/>
      <c r="M24" s="347">
        <v>70.3</v>
      </c>
      <c r="N24" s="347">
        <v>67.3</v>
      </c>
      <c r="O24" s="347"/>
      <c r="P24" s="348">
        <v>157</v>
      </c>
      <c r="Q24" s="347">
        <v>381.7</v>
      </c>
      <c r="R24" s="347">
        <v>247.8</v>
      </c>
      <c r="S24" s="347"/>
      <c r="T24" s="347"/>
      <c r="U24" s="347">
        <v>376.3</v>
      </c>
      <c r="V24" s="346"/>
      <c r="W24" s="347">
        <v>66.8</v>
      </c>
      <c r="X24" s="346"/>
      <c r="Y24" s="346"/>
      <c r="Z24" s="349">
        <v>92.3</v>
      </c>
      <c r="AA24" s="347">
        <v>237</v>
      </c>
      <c r="AB24" s="349"/>
      <c r="AC24" s="347">
        <v>258.7</v>
      </c>
      <c r="AD24" s="346"/>
      <c r="AE24" s="349">
        <v>363.9</v>
      </c>
      <c r="AF24" s="349">
        <v>223.5</v>
      </c>
      <c r="AG24" s="349">
        <v>261.3</v>
      </c>
      <c r="AH24" s="349">
        <v>213.7</v>
      </c>
      <c r="AI24" s="743"/>
      <c r="AJ24" s="356">
        <v>344.9</v>
      </c>
      <c r="AK24" s="356">
        <v>91.7</v>
      </c>
      <c r="AL24" s="349">
        <v>182.5</v>
      </c>
      <c r="AM24" s="349">
        <v>4.4000000000000004</v>
      </c>
      <c r="AN24" s="743"/>
      <c r="AO24" s="743"/>
      <c r="AP24" s="743"/>
      <c r="AQ24" s="743"/>
      <c r="AR24" s="743"/>
      <c r="AS24" s="350">
        <v>0</v>
      </c>
      <c r="AT24" s="347">
        <v>193.9</v>
      </c>
      <c r="AU24" s="347">
        <v>353.2</v>
      </c>
      <c r="AV24" s="346">
        <v>8</v>
      </c>
      <c r="AW24" s="347">
        <v>10.7</v>
      </c>
      <c r="AX24" s="347"/>
      <c r="AY24" s="347">
        <v>25.2</v>
      </c>
      <c r="AZ24" s="347">
        <v>8.8000000000000007</v>
      </c>
      <c r="BA24" s="349">
        <v>40.799999999999997</v>
      </c>
      <c r="BB24" s="349">
        <v>46.2</v>
      </c>
      <c r="BC24" s="349"/>
      <c r="BD24" s="347">
        <v>252.8</v>
      </c>
      <c r="BE24" s="347">
        <v>234</v>
      </c>
      <c r="BF24" s="347">
        <v>300.3</v>
      </c>
      <c r="BG24" s="349">
        <v>84</v>
      </c>
      <c r="BH24" s="347">
        <v>174.9</v>
      </c>
      <c r="BI24" s="347">
        <v>235.2</v>
      </c>
      <c r="BJ24" s="347">
        <v>198.5</v>
      </c>
    </row>
    <row r="25" spans="1:62" s="14" customFormat="1" ht="14.5" customHeight="1">
      <c r="A25" s="854"/>
      <c r="B25" s="362" t="s">
        <v>241</v>
      </c>
      <c r="C25" s="347"/>
      <c r="D25" s="347">
        <v>169.1</v>
      </c>
      <c r="E25" s="346"/>
      <c r="F25" s="346"/>
      <c r="G25" s="346"/>
      <c r="H25" s="347">
        <v>306.8</v>
      </c>
      <c r="I25" s="347"/>
      <c r="J25" s="346"/>
      <c r="K25" s="347">
        <v>146</v>
      </c>
      <c r="L25" s="346"/>
      <c r="M25" s="347">
        <v>189.9</v>
      </c>
      <c r="N25" s="347">
        <v>72.400000000000006</v>
      </c>
      <c r="O25" s="347"/>
      <c r="P25" s="348">
        <v>265.7</v>
      </c>
      <c r="Q25" s="347">
        <v>476.8</v>
      </c>
      <c r="R25" s="347">
        <v>372</v>
      </c>
      <c r="S25" s="347"/>
      <c r="T25" s="347"/>
      <c r="U25" s="347">
        <v>292.60000000000002</v>
      </c>
      <c r="V25" s="346"/>
      <c r="W25" s="347">
        <v>391</v>
      </c>
      <c r="X25" s="346"/>
      <c r="Y25" s="346"/>
      <c r="Z25" s="349">
        <v>218.1</v>
      </c>
      <c r="AA25" s="347">
        <v>330.1</v>
      </c>
      <c r="AB25" s="349"/>
      <c r="AC25" s="347">
        <v>268.5</v>
      </c>
      <c r="AD25" s="346"/>
      <c r="AE25" s="349">
        <v>171.5</v>
      </c>
      <c r="AF25" s="349">
        <v>94.3</v>
      </c>
      <c r="AG25" s="349">
        <v>70.5</v>
      </c>
      <c r="AH25" s="349">
        <v>26.1</v>
      </c>
      <c r="AI25" s="743"/>
      <c r="AJ25" s="356">
        <v>144</v>
      </c>
      <c r="AK25" s="356">
        <v>157.9</v>
      </c>
      <c r="AL25" s="349">
        <v>247.8</v>
      </c>
      <c r="AM25" s="349">
        <v>29.2</v>
      </c>
      <c r="AN25" s="743"/>
      <c r="AO25" s="743"/>
      <c r="AP25" s="743"/>
      <c r="AQ25" s="743"/>
      <c r="AR25" s="743"/>
      <c r="AS25" s="350">
        <v>0</v>
      </c>
      <c r="AT25" s="347">
        <v>173.8</v>
      </c>
      <c r="AU25" s="347">
        <v>160</v>
      </c>
      <c r="AV25" s="346">
        <v>84.8</v>
      </c>
      <c r="AW25" s="347">
        <v>147.69999999999999</v>
      </c>
      <c r="AX25" s="347"/>
      <c r="AY25" s="347">
        <v>131</v>
      </c>
      <c r="AZ25" s="347">
        <v>88.6</v>
      </c>
      <c r="BA25" s="349">
        <v>67.5</v>
      </c>
      <c r="BB25" s="349">
        <v>98.599999999999895</v>
      </c>
      <c r="BC25" s="349"/>
      <c r="BD25" s="347">
        <v>135.5</v>
      </c>
      <c r="BE25" s="347">
        <v>349.4</v>
      </c>
      <c r="BF25" s="347">
        <v>52</v>
      </c>
      <c r="BG25" s="349">
        <v>216.8</v>
      </c>
      <c r="BH25" s="347">
        <v>84.1</v>
      </c>
      <c r="BI25" s="347">
        <v>76</v>
      </c>
      <c r="BJ25" s="347">
        <v>65.7</v>
      </c>
    </row>
    <row r="26" spans="1:62" s="14" customFormat="1" ht="14.5" customHeight="1">
      <c r="A26" s="854"/>
      <c r="B26" s="362" t="s">
        <v>242</v>
      </c>
      <c r="C26" s="347"/>
      <c r="D26" s="347">
        <v>6.9</v>
      </c>
      <c r="E26" s="346"/>
      <c r="F26" s="346"/>
      <c r="G26" s="346"/>
      <c r="H26" s="347">
        <v>247.4</v>
      </c>
      <c r="I26" s="347"/>
      <c r="J26" s="346"/>
      <c r="K26" s="347">
        <v>31.6</v>
      </c>
      <c r="L26" s="346"/>
      <c r="M26" s="347">
        <v>111.8</v>
      </c>
      <c r="N26" s="347">
        <v>1.6</v>
      </c>
      <c r="O26" s="347"/>
      <c r="P26" s="348">
        <v>285.3</v>
      </c>
      <c r="Q26" s="347">
        <v>131.80000000000001</v>
      </c>
      <c r="R26" s="347">
        <v>278</v>
      </c>
      <c r="S26" s="347"/>
      <c r="T26" s="347"/>
      <c r="U26" s="347">
        <v>110.7</v>
      </c>
      <c r="V26" s="346"/>
      <c r="W26" s="347">
        <v>381.9</v>
      </c>
      <c r="X26" s="346"/>
      <c r="Y26" s="346"/>
      <c r="Z26" s="349">
        <v>209.8</v>
      </c>
      <c r="AA26" s="347">
        <v>226.7</v>
      </c>
      <c r="AB26" s="349"/>
      <c r="AC26" s="347">
        <v>313.3</v>
      </c>
      <c r="AD26" s="346"/>
      <c r="AE26" s="349">
        <v>67.599999999999895</v>
      </c>
      <c r="AF26" s="349">
        <v>113.2</v>
      </c>
      <c r="AG26" s="349">
        <v>1.3</v>
      </c>
      <c r="AH26" s="349">
        <v>12.3</v>
      </c>
      <c r="AI26" s="743"/>
      <c r="AJ26" s="356">
        <v>42.8</v>
      </c>
      <c r="AK26" s="356">
        <v>83.4</v>
      </c>
      <c r="AL26" s="349">
        <v>229.4</v>
      </c>
      <c r="AM26" s="349">
        <v>124.1</v>
      </c>
      <c r="AN26" s="743"/>
      <c r="AO26" s="743"/>
      <c r="AP26" s="743"/>
      <c r="AQ26" s="743"/>
      <c r="AR26" s="743"/>
      <c r="AS26" s="350">
        <v>0</v>
      </c>
      <c r="AT26" s="347">
        <v>150.4</v>
      </c>
      <c r="AU26" s="347">
        <v>104.6</v>
      </c>
      <c r="AV26" s="346">
        <v>109.6</v>
      </c>
      <c r="AW26" s="347">
        <v>172.7</v>
      </c>
      <c r="AX26" s="347"/>
      <c r="AY26" s="347">
        <v>269.60000000000002</v>
      </c>
      <c r="AZ26" s="347">
        <v>162.5</v>
      </c>
      <c r="BA26" s="349">
        <v>81.3</v>
      </c>
      <c r="BB26" s="349">
        <v>136.6</v>
      </c>
      <c r="BC26" s="349"/>
      <c r="BD26" s="347">
        <v>34.1</v>
      </c>
      <c r="BE26" s="347">
        <v>227.9</v>
      </c>
      <c r="BF26" s="347">
        <v>11.1</v>
      </c>
      <c r="BG26" s="349">
        <v>101.6</v>
      </c>
      <c r="BH26" s="347">
        <v>15.2</v>
      </c>
      <c r="BI26" s="347">
        <v>51.3</v>
      </c>
      <c r="BJ26" s="347">
        <v>29.3</v>
      </c>
    </row>
    <row r="27" spans="1:62" s="14" customFormat="1" ht="14.5" customHeight="1">
      <c r="A27" s="854"/>
      <c r="B27" s="362" t="s">
        <v>243</v>
      </c>
      <c r="C27" s="347"/>
      <c r="D27" s="347">
        <v>0</v>
      </c>
      <c r="E27" s="346"/>
      <c r="F27" s="346"/>
      <c r="G27" s="346"/>
      <c r="H27" s="347">
        <v>4.7</v>
      </c>
      <c r="I27" s="347"/>
      <c r="J27" s="346"/>
      <c r="K27" s="347">
        <v>0</v>
      </c>
      <c r="L27" s="346"/>
      <c r="M27" s="347">
        <v>0</v>
      </c>
      <c r="N27" s="347">
        <v>0</v>
      </c>
      <c r="O27" s="347"/>
      <c r="P27" s="348">
        <v>3.4</v>
      </c>
      <c r="Q27" s="347">
        <v>73.400000000000006</v>
      </c>
      <c r="R27" s="347">
        <v>23.2</v>
      </c>
      <c r="S27" s="347"/>
      <c r="T27" s="347"/>
      <c r="U27" s="347">
        <v>55.2</v>
      </c>
      <c r="V27" s="346"/>
      <c r="W27" s="347">
        <v>42.4</v>
      </c>
      <c r="X27" s="346"/>
      <c r="Y27" s="346"/>
      <c r="Z27" s="349">
        <v>0</v>
      </c>
      <c r="AA27" s="347">
        <v>24.6</v>
      </c>
      <c r="AB27" s="349"/>
      <c r="AC27" s="347">
        <v>97.099999999999895</v>
      </c>
      <c r="AD27" s="346"/>
      <c r="AE27" s="349">
        <v>0</v>
      </c>
      <c r="AF27" s="349">
        <v>0</v>
      </c>
      <c r="AG27" s="349">
        <v>0</v>
      </c>
      <c r="AH27" s="349">
        <v>0</v>
      </c>
      <c r="AI27" s="743"/>
      <c r="AJ27" s="356">
        <v>0</v>
      </c>
      <c r="AK27" s="356">
        <v>0</v>
      </c>
      <c r="AL27" s="349">
        <v>0</v>
      </c>
      <c r="AM27" s="349">
        <v>63.4</v>
      </c>
      <c r="AN27" s="743"/>
      <c r="AO27" s="743"/>
      <c r="AP27" s="743"/>
      <c r="AQ27" s="743"/>
      <c r="AR27" s="743"/>
      <c r="AS27" s="350">
        <v>0</v>
      </c>
      <c r="AT27" s="347">
        <v>0</v>
      </c>
      <c r="AU27" s="347">
        <v>0</v>
      </c>
      <c r="AV27" s="346">
        <v>0.4</v>
      </c>
      <c r="AW27" s="347">
        <v>0</v>
      </c>
      <c r="AX27" s="347"/>
      <c r="AY27" s="347">
        <v>11</v>
      </c>
      <c r="AZ27" s="347">
        <v>93</v>
      </c>
      <c r="BA27" s="349">
        <v>1.8</v>
      </c>
      <c r="BB27" s="349">
        <v>13.4</v>
      </c>
      <c r="BC27" s="349"/>
      <c r="BD27" s="347">
        <v>0</v>
      </c>
      <c r="BE27" s="347">
        <v>56.8</v>
      </c>
      <c r="BF27" s="347">
        <v>0</v>
      </c>
      <c r="BG27" s="349">
        <v>0</v>
      </c>
      <c r="BH27" s="347">
        <v>0</v>
      </c>
      <c r="BI27" s="347">
        <v>0</v>
      </c>
      <c r="BJ27" s="347">
        <v>0</v>
      </c>
    </row>
    <row r="28" spans="1:62" s="14" customFormat="1" ht="14.5" customHeight="1">
      <c r="A28" s="855"/>
      <c r="B28" s="363" t="s">
        <v>244</v>
      </c>
      <c r="C28" s="352"/>
      <c r="D28" s="352">
        <v>0</v>
      </c>
      <c r="E28" s="351"/>
      <c r="F28" s="351"/>
      <c r="G28" s="351"/>
      <c r="H28" s="352">
        <v>30.9</v>
      </c>
      <c r="I28" s="352"/>
      <c r="J28" s="351"/>
      <c r="K28" s="352">
        <v>0</v>
      </c>
      <c r="L28" s="351"/>
      <c r="M28" s="352">
        <v>0</v>
      </c>
      <c r="N28" s="352">
        <v>0</v>
      </c>
      <c r="O28" s="352"/>
      <c r="P28" s="353">
        <v>8.5</v>
      </c>
      <c r="Q28" s="352">
        <v>27.9</v>
      </c>
      <c r="R28" s="352">
        <v>0</v>
      </c>
      <c r="S28" s="352"/>
      <c r="T28" s="352"/>
      <c r="U28" s="352">
        <v>28</v>
      </c>
      <c r="V28" s="351"/>
      <c r="W28" s="352">
        <v>0</v>
      </c>
      <c r="X28" s="351"/>
      <c r="Y28" s="351"/>
      <c r="Z28" s="354">
        <v>0</v>
      </c>
      <c r="AA28" s="352">
        <v>0</v>
      </c>
      <c r="AB28" s="354"/>
      <c r="AC28" s="352">
        <v>0</v>
      </c>
      <c r="AD28" s="351"/>
      <c r="AE28" s="354">
        <v>0</v>
      </c>
      <c r="AF28" s="354">
        <v>0</v>
      </c>
      <c r="AG28" s="354">
        <v>0</v>
      </c>
      <c r="AH28" s="354">
        <v>0</v>
      </c>
      <c r="AI28" s="744"/>
      <c r="AJ28" s="358">
        <v>0</v>
      </c>
      <c r="AK28" s="358">
        <v>0</v>
      </c>
      <c r="AL28" s="354">
        <v>0</v>
      </c>
      <c r="AM28" s="354">
        <v>6.4</v>
      </c>
      <c r="AN28" s="744"/>
      <c r="AO28" s="744"/>
      <c r="AP28" s="744"/>
      <c r="AQ28" s="744"/>
      <c r="AR28" s="744"/>
      <c r="AS28" s="355">
        <v>0</v>
      </c>
      <c r="AT28" s="352">
        <v>0</v>
      </c>
      <c r="AU28" s="352">
        <v>0</v>
      </c>
      <c r="AV28" s="351">
        <v>0</v>
      </c>
      <c r="AW28" s="352">
        <v>0</v>
      </c>
      <c r="AX28" s="352"/>
      <c r="AY28" s="352">
        <v>0</v>
      </c>
      <c r="AZ28" s="352">
        <v>2.2000000000000002</v>
      </c>
      <c r="BA28" s="354">
        <v>0</v>
      </c>
      <c r="BB28" s="354">
        <v>0</v>
      </c>
      <c r="BC28" s="354"/>
      <c r="BD28" s="352">
        <v>0</v>
      </c>
      <c r="BE28" s="352">
        <v>26</v>
      </c>
      <c r="BF28" s="352">
        <v>0</v>
      </c>
      <c r="BG28" s="354">
        <v>0</v>
      </c>
      <c r="BH28" s="352">
        <v>0</v>
      </c>
      <c r="BI28" s="352">
        <v>0</v>
      </c>
      <c r="BJ28" s="352">
        <v>0</v>
      </c>
    </row>
    <row r="29" spans="1:62" s="14" customFormat="1" ht="14.5" customHeight="1">
      <c r="A29" s="853">
        <v>1983</v>
      </c>
      <c r="B29" s="553" t="s">
        <v>233</v>
      </c>
      <c r="C29" s="558"/>
      <c r="D29" s="558">
        <v>0</v>
      </c>
      <c r="E29" s="543"/>
      <c r="F29" s="543"/>
      <c r="G29" s="543"/>
      <c r="H29" s="558">
        <v>0</v>
      </c>
      <c r="I29" s="542"/>
      <c r="J29" s="543"/>
      <c r="K29" s="542">
        <v>0</v>
      </c>
      <c r="L29" s="543"/>
      <c r="M29" s="558">
        <v>0</v>
      </c>
      <c r="N29" s="558">
        <v>0</v>
      </c>
      <c r="O29" s="558"/>
      <c r="P29" s="554">
        <v>0</v>
      </c>
      <c r="Q29" s="542">
        <v>0</v>
      </c>
      <c r="R29" s="542">
        <v>0</v>
      </c>
      <c r="S29" s="542"/>
      <c r="T29" s="558"/>
      <c r="U29" s="542">
        <v>0</v>
      </c>
      <c r="V29" s="543"/>
      <c r="W29" s="542">
        <v>0</v>
      </c>
      <c r="X29" s="543"/>
      <c r="Y29" s="543"/>
      <c r="Z29" s="563">
        <v>0</v>
      </c>
      <c r="AA29" s="542">
        <v>0</v>
      </c>
      <c r="AB29" s="563"/>
      <c r="AC29" s="558">
        <v>0</v>
      </c>
      <c r="AD29" s="543"/>
      <c r="AE29" s="563">
        <v>0</v>
      </c>
      <c r="AF29" s="563">
        <v>0</v>
      </c>
      <c r="AG29" s="563">
        <v>0</v>
      </c>
      <c r="AH29" s="563">
        <v>0</v>
      </c>
      <c r="AI29" s="745"/>
      <c r="AJ29" s="560">
        <v>0</v>
      </c>
      <c r="AK29" s="560">
        <v>0</v>
      </c>
      <c r="AL29" s="563">
        <v>0</v>
      </c>
      <c r="AM29" s="563">
        <v>0</v>
      </c>
      <c r="AN29" s="745"/>
      <c r="AO29" s="745"/>
      <c r="AP29" s="745"/>
      <c r="AQ29" s="745"/>
      <c r="AR29" s="745"/>
      <c r="AS29" s="564">
        <v>0</v>
      </c>
      <c r="AT29" s="542">
        <v>0</v>
      </c>
      <c r="AU29" s="542">
        <v>0</v>
      </c>
      <c r="AV29" s="543">
        <v>0</v>
      </c>
      <c r="AW29" s="542">
        <v>0</v>
      </c>
      <c r="AX29" s="558"/>
      <c r="AY29" s="542">
        <v>0</v>
      </c>
      <c r="AZ29" s="558">
        <v>0</v>
      </c>
      <c r="BA29" s="563">
        <v>0</v>
      </c>
      <c r="BB29" s="563">
        <v>0</v>
      </c>
      <c r="BC29" s="563"/>
      <c r="BD29" s="558">
        <v>0</v>
      </c>
      <c r="BE29" s="558">
        <v>0</v>
      </c>
      <c r="BF29" s="558">
        <v>0</v>
      </c>
      <c r="BG29" s="563">
        <v>0</v>
      </c>
      <c r="BH29" s="558">
        <v>0</v>
      </c>
      <c r="BI29" s="558">
        <v>0</v>
      </c>
      <c r="BJ29" s="558">
        <v>0</v>
      </c>
    </row>
    <row r="30" spans="1:62" s="14" customFormat="1" ht="14.5" customHeight="1">
      <c r="A30" s="854"/>
      <c r="B30" s="362" t="s">
        <v>234</v>
      </c>
      <c r="C30" s="347"/>
      <c r="D30" s="347">
        <v>0</v>
      </c>
      <c r="E30" s="346"/>
      <c r="F30" s="346"/>
      <c r="G30" s="346"/>
      <c r="H30" s="347">
        <v>0</v>
      </c>
      <c r="I30" s="347"/>
      <c r="J30" s="346"/>
      <c r="K30" s="347">
        <v>0</v>
      </c>
      <c r="L30" s="346"/>
      <c r="M30" s="347">
        <v>0</v>
      </c>
      <c r="N30" s="347">
        <v>0</v>
      </c>
      <c r="O30" s="347"/>
      <c r="P30" s="348">
        <v>0</v>
      </c>
      <c r="Q30" s="347">
        <v>13.5</v>
      </c>
      <c r="R30" s="347">
        <v>18.899999999999999</v>
      </c>
      <c r="S30" s="347"/>
      <c r="T30" s="347"/>
      <c r="U30" s="347">
        <v>49.1</v>
      </c>
      <c r="V30" s="346"/>
      <c r="W30" s="347">
        <v>49.4</v>
      </c>
      <c r="X30" s="346"/>
      <c r="Y30" s="346"/>
      <c r="Z30" s="349">
        <v>0</v>
      </c>
      <c r="AA30" s="347">
        <v>0</v>
      </c>
      <c r="AB30" s="349"/>
      <c r="AC30" s="347">
        <v>1</v>
      </c>
      <c r="AD30" s="346"/>
      <c r="AE30" s="349">
        <v>0</v>
      </c>
      <c r="AF30" s="349">
        <v>0</v>
      </c>
      <c r="AG30" s="349">
        <v>0</v>
      </c>
      <c r="AH30" s="349">
        <v>0</v>
      </c>
      <c r="AI30" s="743"/>
      <c r="AJ30" s="356">
        <v>0</v>
      </c>
      <c r="AK30" s="356">
        <v>0</v>
      </c>
      <c r="AL30" s="349">
        <v>8.6</v>
      </c>
      <c r="AM30" s="349">
        <v>0</v>
      </c>
      <c r="AN30" s="743"/>
      <c r="AO30" s="743"/>
      <c r="AP30" s="743"/>
      <c r="AQ30" s="743"/>
      <c r="AR30" s="743"/>
      <c r="AS30" s="350">
        <v>0</v>
      </c>
      <c r="AT30" s="347">
        <v>0</v>
      </c>
      <c r="AU30" s="347">
        <v>0</v>
      </c>
      <c r="AV30" s="346">
        <v>0</v>
      </c>
      <c r="AW30" s="347">
        <v>0.2</v>
      </c>
      <c r="AX30" s="347"/>
      <c r="AY30" s="347">
        <v>26.2</v>
      </c>
      <c r="AZ30" s="347">
        <v>0</v>
      </c>
      <c r="BA30" s="349">
        <v>0.3</v>
      </c>
      <c r="BB30" s="349">
        <v>0</v>
      </c>
      <c r="BC30" s="349"/>
      <c r="BD30" s="347">
        <v>0</v>
      </c>
      <c r="BE30" s="347">
        <v>0</v>
      </c>
      <c r="BF30" s="347">
        <v>0</v>
      </c>
      <c r="BG30" s="349">
        <v>0</v>
      </c>
      <c r="BH30" s="347">
        <v>0</v>
      </c>
      <c r="BI30" s="347">
        <v>0</v>
      </c>
      <c r="BJ30" s="347">
        <v>0</v>
      </c>
    </row>
    <row r="31" spans="1:62" s="14" customFormat="1" ht="14.5" customHeight="1">
      <c r="A31" s="854"/>
      <c r="B31" s="362" t="s">
        <v>235</v>
      </c>
      <c r="C31" s="347"/>
      <c r="D31" s="347">
        <v>0</v>
      </c>
      <c r="E31" s="346"/>
      <c r="F31" s="346"/>
      <c r="G31" s="346"/>
      <c r="H31" s="347">
        <v>38.5</v>
      </c>
      <c r="I31" s="347"/>
      <c r="J31" s="346"/>
      <c r="K31" s="347">
        <v>13</v>
      </c>
      <c r="L31" s="346"/>
      <c r="M31" s="347">
        <v>0</v>
      </c>
      <c r="N31" s="347">
        <v>7.5</v>
      </c>
      <c r="O31" s="347"/>
      <c r="P31" s="348">
        <v>18.5</v>
      </c>
      <c r="Q31" s="347">
        <v>15.4</v>
      </c>
      <c r="R31" s="347">
        <v>27.1</v>
      </c>
      <c r="S31" s="347"/>
      <c r="T31" s="347"/>
      <c r="U31" s="347">
        <v>6</v>
      </c>
      <c r="V31" s="346"/>
      <c r="W31" s="347">
        <v>39</v>
      </c>
      <c r="X31" s="346"/>
      <c r="Y31" s="346"/>
      <c r="Z31" s="349">
        <v>4</v>
      </c>
      <c r="AA31" s="347">
        <v>1.3</v>
      </c>
      <c r="AB31" s="349"/>
      <c r="AC31" s="347">
        <v>50.8</v>
      </c>
      <c r="AD31" s="346"/>
      <c r="AE31" s="349">
        <v>0</v>
      </c>
      <c r="AF31" s="349">
        <v>0</v>
      </c>
      <c r="AG31" s="349">
        <v>0</v>
      </c>
      <c r="AH31" s="349">
        <v>0</v>
      </c>
      <c r="AI31" s="743"/>
      <c r="AJ31" s="356">
        <v>40</v>
      </c>
      <c r="AK31" s="356">
        <v>47.5</v>
      </c>
      <c r="AL31" s="349">
        <v>15.9</v>
      </c>
      <c r="AM31" s="349">
        <v>48.3</v>
      </c>
      <c r="AN31" s="743"/>
      <c r="AO31" s="743"/>
      <c r="AP31" s="743"/>
      <c r="AQ31" s="743"/>
      <c r="AR31" s="743"/>
      <c r="AS31" s="350">
        <v>0</v>
      </c>
      <c r="AT31" s="347">
        <v>0</v>
      </c>
      <c r="AU31" s="347">
        <v>0</v>
      </c>
      <c r="AV31" s="346">
        <v>7</v>
      </c>
      <c r="AW31" s="347">
        <v>21.8</v>
      </c>
      <c r="AX31" s="347"/>
      <c r="AY31" s="347">
        <v>7.9</v>
      </c>
      <c r="AZ31" s="347">
        <v>24.9</v>
      </c>
      <c r="BA31" s="349">
        <v>0</v>
      </c>
      <c r="BB31" s="349">
        <v>18.100000000000001</v>
      </c>
      <c r="BC31" s="349"/>
      <c r="BD31" s="347">
        <v>20.7</v>
      </c>
      <c r="BE31" s="347">
        <v>29.8</v>
      </c>
      <c r="BF31" s="347">
        <v>0.8</v>
      </c>
      <c r="BG31" s="349">
        <v>30.6</v>
      </c>
      <c r="BH31" s="347">
        <v>2</v>
      </c>
      <c r="BI31" s="347">
        <v>1.8</v>
      </c>
      <c r="BJ31" s="347">
        <v>7.4</v>
      </c>
    </row>
    <row r="32" spans="1:62" s="14" customFormat="1" ht="14.5" customHeight="1">
      <c r="A32" s="854"/>
      <c r="B32" s="362" t="s">
        <v>236</v>
      </c>
      <c r="C32" s="347"/>
      <c r="D32" s="347">
        <v>0</v>
      </c>
      <c r="E32" s="346"/>
      <c r="F32" s="346"/>
      <c r="G32" s="346"/>
      <c r="H32" s="347">
        <v>177.2</v>
      </c>
      <c r="I32" s="347"/>
      <c r="J32" s="346"/>
      <c r="K32" s="347">
        <v>0</v>
      </c>
      <c r="L32" s="346"/>
      <c r="M32" s="347">
        <v>0</v>
      </c>
      <c r="N32" s="347">
        <v>0</v>
      </c>
      <c r="O32" s="347"/>
      <c r="P32" s="348">
        <v>13.1</v>
      </c>
      <c r="Q32" s="347">
        <v>141.5</v>
      </c>
      <c r="R32" s="347">
        <v>156.80000000000001</v>
      </c>
      <c r="S32" s="347"/>
      <c r="T32" s="347"/>
      <c r="U32" s="347">
        <v>128.1</v>
      </c>
      <c r="V32" s="346"/>
      <c r="W32" s="347">
        <v>76.8</v>
      </c>
      <c r="X32" s="346"/>
      <c r="Y32" s="346"/>
      <c r="Z32" s="349">
        <v>3.3</v>
      </c>
      <c r="AA32" s="347">
        <v>7.4</v>
      </c>
      <c r="AB32" s="349"/>
      <c r="AC32" s="347">
        <v>54.6</v>
      </c>
      <c r="AD32" s="346"/>
      <c r="AE32" s="349">
        <v>17.899999999999999</v>
      </c>
      <c r="AF32" s="349">
        <v>0</v>
      </c>
      <c r="AG32" s="349">
        <v>0</v>
      </c>
      <c r="AH32" s="349">
        <v>0</v>
      </c>
      <c r="AI32" s="743"/>
      <c r="AJ32" s="356">
        <v>11.4</v>
      </c>
      <c r="AK32" s="356">
        <v>61.8</v>
      </c>
      <c r="AL32" s="349">
        <v>92.3</v>
      </c>
      <c r="AM32" s="349">
        <v>57.9</v>
      </c>
      <c r="AN32" s="743"/>
      <c r="AO32" s="743"/>
      <c r="AP32" s="743"/>
      <c r="AQ32" s="743"/>
      <c r="AR32" s="743"/>
      <c r="AS32" s="350">
        <v>0</v>
      </c>
      <c r="AT32" s="347">
        <v>8.1</v>
      </c>
      <c r="AU32" s="347">
        <v>12.2</v>
      </c>
      <c r="AV32" s="346">
        <v>75.3</v>
      </c>
      <c r="AW32" s="347">
        <v>63.2</v>
      </c>
      <c r="AX32" s="347"/>
      <c r="AY32" s="347">
        <v>161.9</v>
      </c>
      <c r="AZ32" s="347">
        <v>87.3</v>
      </c>
      <c r="BA32" s="349">
        <v>78.400000000000006</v>
      </c>
      <c r="BB32" s="349">
        <v>111.3</v>
      </c>
      <c r="BC32" s="349"/>
      <c r="BD32" s="347">
        <v>0</v>
      </c>
      <c r="BE32" s="347">
        <v>220.8</v>
      </c>
      <c r="BF32" s="347">
        <v>0</v>
      </c>
      <c r="BG32" s="349">
        <v>0.4</v>
      </c>
      <c r="BH32" s="347">
        <v>0</v>
      </c>
      <c r="BI32" s="347">
        <v>0</v>
      </c>
      <c r="BJ32" s="347">
        <v>0</v>
      </c>
    </row>
    <row r="33" spans="1:62" s="14" customFormat="1" ht="14.5" customHeight="1">
      <c r="A33" s="854"/>
      <c r="B33" s="362" t="s">
        <v>237</v>
      </c>
      <c r="C33" s="347"/>
      <c r="D33" s="347">
        <v>108.5</v>
      </c>
      <c r="E33" s="346"/>
      <c r="F33" s="346"/>
      <c r="G33" s="346"/>
      <c r="H33" s="347">
        <v>219.1</v>
      </c>
      <c r="I33" s="347"/>
      <c r="J33" s="346"/>
      <c r="K33" s="347">
        <v>95</v>
      </c>
      <c r="L33" s="346"/>
      <c r="M33" s="347">
        <v>194.5</v>
      </c>
      <c r="N33" s="347">
        <v>1.6</v>
      </c>
      <c r="O33" s="347"/>
      <c r="P33" s="348">
        <v>240.2</v>
      </c>
      <c r="Q33" s="347">
        <v>300</v>
      </c>
      <c r="R33" s="347">
        <v>279.10000000000002</v>
      </c>
      <c r="S33" s="347"/>
      <c r="T33" s="347"/>
      <c r="U33" s="347">
        <v>351.7</v>
      </c>
      <c r="V33" s="346"/>
      <c r="W33" s="347">
        <v>267.39999999999998</v>
      </c>
      <c r="X33" s="346"/>
      <c r="Y33" s="346"/>
      <c r="Z33" s="349">
        <v>186</v>
      </c>
      <c r="AA33" s="347">
        <v>142.5</v>
      </c>
      <c r="AB33" s="349"/>
      <c r="AC33" s="347">
        <v>257.60000000000002</v>
      </c>
      <c r="AD33" s="346"/>
      <c r="AE33" s="349">
        <v>134.69999999999999</v>
      </c>
      <c r="AF33" s="349">
        <v>62.7</v>
      </c>
      <c r="AG33" s="349">
        <v>27.2</v>
      </c>
      <c r="AH33" s="349">
        <v>16.399999999999999</v>
      </c>
      <c r="AI33" s="743"/>
      <c r="AJ33" s="356">
        <v>124.8</v>
      </c>
      <c r="AK33" s="356">
        <v>99.599999999999895</v>
      </c>
      <c r="AL33" s="349">
        <v>175.1</v>
      </c>
      <c r="AM33" s="349">
        <v>222.6</v>
      </c>
      <c r="AN33" s="743"/>
      <c r="AO33" s="743"/>
      <c r="AP33" s="743"/>
      <c r="AQ33" s="743"/>
      <c r="AR33" s="743"/>
      <c r="AS33" s="350">
        <v>0</v>
      </c>
      <c r="AT33" s="347">
        <v>188.4</v>
      </c>
      <c r="AU33" s="347">
        <v>97</v>
      </c>
      <c r="AV33" s="346">
        <v>214</v>
      </c>
      <c r="AW33" s="347">
        <v>331.5</v>
      </c>
      <c r="AX33" s="347"/>
      <c r="AY33" s="347">
        <v>254.5</v>
      </c>
      <c r="AZ33" s="347">
        <v>182.5</v>
      </c>
      <c r="BA33" s="349">
        <v>202.5</v>
      </c>
      <c r="BB33" s="349">
        <v>144.1</v>
      </c>
      <c r="BC33" s="349"/>
      <c r="BD33" s="347">
        <v>150</v>
      </c>
      <c r="BE33" s="347">
        <v>226.8</v>
      </c>
      <c r="BF33" s="347">
        <v>44.7</v>
      </c>
      <c r="BG33" s="349">
        <v>89.4</v>
      </c>
      <c r="BH33" s="347">
        <v>0</v>
      </c>
      <c r="BI33" s="347">
        <v>0.4</v>
      </c>
      <c r="BJ33" s="347">
        <v>56.7</v>
      </c>
    </row>
    <row r="34" spans="1:62" s="14" customFormat="1" ht="14.5" customHeight="1">
      <c r="A34" s="854"/>
      <c r="B34" s="362" t="s">
        <v>238</v>
      </c>
      <c r="C34" s="347"/>
      <c r="D34" s="347">
        <v>110</v>
      </c>
      <c r="E34" s="346"/>
      <c r="F34" s="346"/>
      <c r="G34" s="346"/>
      <c r="H34" s="347">
        <v>205.7</v>
      </c>
      <c r="I34" s="347"/>
      <c r="J34" s="346"/>
      <c r="K34" s="347">
        <v>123.5</v>
      </c>
      <c r="L34" s="346"/>
      <c r="M34" s="347">
        <v>210.8</v>
      </c>
      <c r="N34" s="347">
        <v>37.1</v>
      </c>
      <c r="O34" s="347"/>
      <c r="P34" s="348">
        <v>186.6</v>
      </c>
      <c r="Q34" s="347">
        <v>504.6</v>
      </c>
      <c r="R34" s="347">
        <v>301.60000000000002</v>
      </c>
      <c r="S34" s="347"/>
      <c r="T34" s="347"/>
      <c r="U34" s="347">
        <v>406.5</v>
      </c>
      <c r="V34" s="346"/>
      <c r="W34" s="347">
        <v>277.2</v>
      </c>
      <c r="X34" s="346"/>
      <c r="Y34" s="346"/>
      <c r="Z34" s="349">
        <v>101.1</v>
      </c>
      <c r="AA34" s="347">
        <v>190.9</v>
      </c>
      <c r="AB34" s="349"/>
      <c r="AC34" s="347">
        <v>293.8</v>
      </c>
      <c r="AD34" s="346"/>
      <c r="AE34" s="349">
        <v>189.9</v>
      </c>
      <c r="AF34" s="349">
        <v>129.30000000000001</v>
      </c>
      <c r="AG34" s="349">
        <v>47.4</v>
      </c>
      <c r="AH34" s="349">
        <v>81.599999999999994</v>
      </c>
      <c r="AI34" s="743"/>
      <c r="AJ34" s="356">
        <v>59.3</v>
      </c>
      <c r="AK34" s="356">
        <v>193.3</v>
      </c>
      <c r="AL34" s="349">
        <v>146.19999999999999</v>
      </c>
      <c r="AM34" s="349">
        <v>324.8</v>
      </c>
      <c r="AN34" s="743"/>
      <c r="AO34" s="743"/>
      <c r="AP34" s="743"/>
      <c r="AQ34" s="743"/>
      <c r="AR34" s="743"/>
      <c r="AS34" s="350">
        <v>0</v>
      </c>
      <c r="AT34" s="347">
        <v>114.5</v>
      </c>
      <c r="AU34" s="347">
        <v>85.3</v>
      </c>
      <c r="AV34" s="346">
        <v>207.8</v>
      </c>
      <c r="AW34" s="347">
        <v>355.2</v>
      </c>
      <c r="AX34" s="347"/>
      <c r="AY34" s="347">
        <v>194.8</v>
      </c>
      <c r="AZ34" s="347">
        <v>284</v>
      </c>
      <c r="BA34" s="349">
        <v>131.9</v>
      </c>
      <c r="BB34" s="349">
        <v>83.5</v>
      </c>
      <c r="BC34" s="349"/>
      <c r="BD34" s="347">
        <v>250.2</v>
      </c>
      <c r="BE34" s="347">
        <v>229.4</v>
      </c>
      <c r="BF34" s="347">
        <v>154.4</v>
      </c>
      <c r="BG34" s="349">
        <v>148.19999999999999</v>
      </c>
      <c r="BH34" s="347">
        <v>56.1</v>
      </c>
      <c r="BI34" s="347">
        <v>53.8</v>
      </c>
      <c r="BJ34" s="347">
        <v>106.8</v>
      </c>
    </row>
    <row r="35" spans="1:62" s="14" customFormat="1" ht="14.5" customHeight="1">
      <c r="A35" s="854"/>
      <c r="B35" s="362" t="s">
        <v>239</v>
      </c>
      <c r="C35" s="347"/>
      <c r="D35" s="347">
        <v>265.39999999999998</v>
      </c>
      <c r="E35" s="346"/>
      <c r="F35" s="346"/>
      <c r="G35" s="346"/>
      <c r="H35" s="347">
        <v>152.1</v>
      </c>
      <c r="I35" s="347"/>
      <c r="J35" s="346"/>
      <c r="K35" s="347">
        <v>227.1</v>
      </c>
      <c r="L35" s="346"/>
      <c r="M35" s="347">
        <v>217</v>
      </c>
      <c r="N35" s="347">
        <v>80.8</v>
      </c>
      <c r="O35" s="347"/>
      <c r="P35" s="348">
        <v>59.3</v>
      </c>
      <c r="Q35" s="347">
        <v>291.39999999999998</v>
      </c>
      <c r="R35" s="347">
        <v>317.8</v>
      </c>
      <c r="S35" s="347"/>
      <c r="T35" s="347"/>
      <c r="U35" s="347">
        <v>351.3</v>
      </c>
      <c r="V35" s="346"/>
      <c r="W35" s="347">
        <v>166.5</v>
      </c>
      <c r="X35" s="346"/>
      <c r="Y35" s="346"/>
      <c r="Z35" s="349">
        <v>251.4</v>
      </c>
      <c r="AA35" s="347">
        <v>262.3</v>
      </c>
      <c r="AB35" s="349"/>
      <c r="AC35" s="347">
        <v>274.8</v>
      </c>
      <c r="AD35" s="346"/>
      <c r="AE35" s="349">
        <v>118.7</v>
      </c>
      <c r="AF35" s="349">
        <v>132.5</v>
      </c>
      <c r="AG35" s="349">
        <v>91.4</v>
      </c>
      <c r="AH35" s="349">
        <v>131.4</v>
      </c>
      <c r="AI35" s="743"/>
      <c r="AJ35" s="356">
        <v>108.8</v>
      </c>
      <c r="AK35" s="356">
        <v>120</v>
      </c>
      <c r="AL35" s="349">
        <v>91.8</v>
      </c>
      <c r="AM35" s="349">
        <v>50.7</v>
      </c>
      <c r="AN35" s="743"/>
      <c r="AO35" s="743"/>
      <c r="AP35" s="743"/>
      <c r="AQ35" s="743"/>
      <c r="AR35" s="743"/>
      <c r="AS35" s="350">
        <v>0</v>
      </c>
      <c r="AT35" s="347">
        <v>149</v>
      </c>
      <c r="AU35" s="347">
        <v>159.19999999999999</v>
      </c>
      <c r="AV35" s="346">
        <v>131.9</v>
      </c>
      <c r="AW35" s="347">
        <v>98.099999999999895</v>
      </c>
      <c r="AX35" s="347"/>
      <c r="AY35" s="347">
        <v>88.8</v>
      </c>
      <c r="AZ35" s="347">
        <v>49.5</v>
      </c>
      <c r="BA35" s="349">
        <v>71.2</v>
      </c>
      <c r="BB35" s="349">
        <v>21.9</v>
      </c>
      <c r="BC35" s="349"/>
      <c r="BD35" s="347">
        <v>317</v>
      </c>
      <c r="BE35" s="347">
        <v>182.7</v>
      </c>
      <c r="BF35" s="347">
        <v>229.7</v>
      </c>
      <c r="BG35" s="349">
        <v>196.7</v>
      </c>
      <c r="BH35" s="347">
        <v>42.3</v>
      </c>
      <c r="BI35" s="347">
        <v>224</v>
      </c>
      <c r="BJ35" s="347">
        <v>226.9</v>
      </c>
    </row>
    <row r="36" spans="1:62" s="14" customFormat="1" ht="14.5" customHeight="1">
      <c r="A36" s="854"/>
      <c r="B36" s="362" t="s">
        <v>240</v>
      </c>
      <c r="C36" s="347"/>
      <c r="D36" s="347">
        <v>205.6</v>
      </c>
      <c r="E36" s="346"/>
      <c r="F36" s="346"/>
      <c r="G36" s="346"/>
      <c r="H36" s="347">
        <v>146.6</v>
      </c>
      <c r="I36" s="347"/>
      <c r="J36" s="346"/>
      <c r="K36" s="347">
        <v>184.2</v>
      </c>
      <c r="L36" s="346"/>
      <c r="M36" s="347">
        <v>154.5</v>
      </c>
      <c r="N36" s="347">
        <v>92.7</v>
      </c>
      <c r="O36" s="347"/>
      <c r="P36" s="348">
        <v>327.3</v>
      </c>
      <c r="Q36" s="347">
        <v>360.4</v>
      </c>
      <c r="R36" s="347">
        <v>376.9</v>
      </c>
      <c r="S36" s="347"/>
      <c r="T36" s="347"/>
      <c r="U36" s="347">
        <v>103</v>
      </c>
      <c r="V36" s="346"/>
      <c r="W36" s="347">
        <v>142.80000000000001</v>
      </c>
      <c r="X36" s="346"/>
      <c r="Y36" s="346"/>
      <c r="Z36" s="349">
        <v>92.2</v>
      </c>
      <c r="AA36" s="347">
        <v>312.8</v>
      </c>
      <c r="AB36" s="349"/>
      <c r="AC36" s="347">
        <v>157.30000000000001</v>
      </c>
      <c r="AD36" s="346"/>
      <c r="AE36" s="349">
        <v>203.9</v>
      </c>
      <c r="AF36" s="349">
        <v>287.3</v>
      </c>
      <c r="AG36" s="349">
        <v>266.10000000000002</v>
      </c>
      <c r="AH36" s="349">
        <v>76.400000000000006</v>
      </c>
      <c r="AI36" s="743"/>
      <c r="AJ36" s="356">
        <v>137</v>
      </c>
      <c r="AK36" s="356">
        <v>172</v>
      </c>
      <c r="AL36" s="349">
        <v>215.9</v>
      </c>
      <c r="AM36" s="349">
        <v>19.8</v>
      </c>
      <c r="AN36" s="743"/>
      <c r="AO36" s="743"/>
      <c r="AP36" s="743"/>
      <c r="AQ36" s="743"/>
      <c r="AR36" s="743"/>
      <c r="AS36" s="350">
        <v>0</v>
      </c>
      <c r="AT36" s="347">
        <v>170.1</v>
      </c>
      <c r="AU36" s="347">
        <v>244.8</v>
      </c>
      <c r="AV36" s="346">
        <v>38.299999999999997</v>
      </c>
      <c r="AW36" s="347">
        <v>25</v>
      </c>
      <c r="AX36" s="347"/>
      <c r="AY36" s="347">
        <v>56.4</v>
      </c>
      <c r="AZ36" s="347">
        <v>36</v>
      </c>
      <c r="BA36" s="349">
        <v>42</v>
      </c>
      <c r="BB36" s="349">
        <v>51.2</v>
      </c>
      <c r="BC36" s="349"/>
      <c r="BD36" s="347">
        <v>356.4</v>
      </c>
      <c r="BE36" s="347">
        <v>129.5</v>
      </c>
      <c r="BF36" s="347">
        <v>127.9</v>
      </c>
      <c r="BG36" s="349">
        <v>155.80000000000001</v>
      </c>
      <c r="BH36" s="347">
        <v>98.8</v>
      </c>
      <c r="BI36" s="347">
        <v>161</v>
      </c>
      <c r="BJ36" s="347">
        <v>287.2</v>
      </c>
    </row>
    <row r="37" spans="1:62" s="14" customFormat="1" ht="14.5" customHeight="1">
      <c r="A37" s="854"/>
      <c r="B37" s="362" t="s">
        <v>241</v>
      </c>
      <c r="C37" s="347"/>
      <c r="D37" s="347">
        <v>104.8</v>
      </c>
      <c r="E37" s="346"/>
      <c r="F37" s="346"/>
      <c r="G37" s="346"/>
      <c r="H37" s="347">
        <v>313.39999999999998</v>
      </c>
      <c r="I37" s="347"/>
      <c r="J37" s="346"/>
      <c r="K37" s="347">
        <v>130.5</v>
      </c>
      <c r="L37" s="346"/>
      <c r="M37" s="347">
        <v>152.6</v>
      </c>
      <c r="N37" s="347">
        <v>43.8</v>
      </c>
      <c r="O37" s="347"/>
      <c r="P37" s="348">
        <v>455.1</v>
      </c>
      <c r="Q37" s="347">
        <v>292.39999999999998</v>
      </c>
      <c r="R37" s="347">
        <v>356.5</v>
      </c>
      <c r="S37" s="347"/>
      <c r="T37" s="347"/>
      <c r="U37" s="347">
        <v>670.8</v>
      </c>
      <c r="V37" s="346"/>
      <c r="W37" s="347">
        <v>425.2</v>
      </c>
      <c r="X37" s="346"/>
      <c r="Y37" s="346"/>
      <c r="Z37" s="349">
        <v>248.2</v>
      </c>
      <c r="AA37" s="347">
        <v>335.2</v>
      </c>
      <c r="AB37" s="349"/>
      <c r="AC37" s="347">
        <v>573.5</v>
      </c>
      <c r="AD37" s="346"/>
      <c r="AE37" s="349">
        <v>234.5</v>
      </c>
      <c r="AF37" s="349">
        <v>73.400000000000006</v>
      </c>
      <c r="AG37" s="349">
        <v>67</v>
      </c>
      <c r="AH37" s="349">
        <v>68.099999999999994</v>
      </c>
      <c r="AI37" s="743"/>
      <c r="AJ37" s="356">
        <v>102.6</v>
      </c>
      <c r="AK37" s="356">
        <v>125.4</v>
      </c>
      <c r="AL37" s="349">
        <v>228.3</v>
      </c>
      <c r="AM37" s="349">
        <v>77.2</v>
      </c>
      <c r="AN37" s="743"/>
      <c r="AO37" s="743"/>
      <c r="AP37" s="743"/>
      <c r="AQ37" s="743"/>
      <c r="AR37" s="743"/>
      <c r="AS37" s="350">
        <v>0</v>
      </c>
      <c r="AT37" s="347">
        <v>244.2</v>
      </c>
      <c r="AU37" s="347">
        <v>206.8</v>
      </c>
      <c r="AV37" s="346">
        <v>150.80000000000001</v>
      </c>
      <c r="AW37" s="347">
        <v>195.7</v>
      </c>
      <c r="AX37" s="347"/>
      <c r="AY37" s="347">
        <v>343.6</v>
      </c>
      <c r="AZ37" s="347">
        <v>133.9</v>
      </c>
      <c r="BA37" s="349">
        <v>151.80000000000001</v>
      </c>
      <c r="BB37" s="349">
        <v>147</v>
      </c>
      <c r="BC37" s="349"/>
      <c r="BD37" s="347">
        <v>80.8</v>
      </c>
      <c r="BE37" s="347">
        <v>453.6</v>
      </c>
      <c r="BF37" s="347">
        <v>63.2</v>
      </c>
      <c r="BG37" s="349">
        <v>113.5</v>
      </c>
      <c r="BH37" s="347">
        <v>37.5</v>
      </c>
      <c r="BI37" s="347">
        <v>83.7</v>
      </c>
      <c r="BJ37" s="347">
        <v>160.69999999999999</v>
      </c>
    </row>
    <row r="38" spans="1:62" s="14" customFormat="1" ht="14.5" customHeight="1">
      <c r="A38" s="854"/>
      <c r="B38" s="362" t="s">
        <v>242</v>
      </c>
      <c r="C38" s="347"/>
      <c r="D38" s="347">
        <v>11.3</v>
      </c>
      <c r="E38" s="346"/>
      <c r="F38" s="346"/>
      <c r="G38" s="346"/>
      <c r="H38" s="347">
        <v>0</v>
      </c>
      <c r="I38" s="347"/>
      <c r="J38" s="346"/>
      <c r="K38" s="347">
        <v>0</v>
      </c>
      <c r="L38" s="346"/>
      <c r="M38" s="347">
        <v>4</v>
      </c>
      <c r="N38" s="347">
        <v>0</v>
      </c>
      <c r="O38" s="347"/>
      <c r="P38" s="348">
        <v>58.3</v>
      </c>
      <c r="Q38" s="347">
        <v>246.4</v>
      </c>
      <c r="R38" s="347">
        <v>61.2</v>
      </c>
      <c r="S38" s="347"/>
      <c r="T38" s="347"/>
      <c r="U38" s="347">
        <v>177</v>
      </c>
      <c r="V38" s="346"/>
      <c r="W38" s="347">
        <v>150.30000000000001</v>
      </c>
      <c r="X38" s="346"/>
      <c r="Y38" s="346"/>
      <c r="Z38" s="349">
        <v>24.2</v>
      </c>
      <c r="AA38" s="347">
        <v>53.2</v>
      </c>
      <c r="AB38" s="349"/>
      <c r="AC38" s="347">
        <v>22.4</v>
      </c>
      <c r="AD38" s="346"/>
      <c r="AE38" s="349">
        <v>2.8</v>
      </c>
      <c r="AF38" s="349">
        <v>0.4</v>
      </c>
      <c r="AG38" s="349">
        <v>0</v>
      </c>
      <c r="AH38" s="349">
        <v>16.100000000000001</v>
      </c>
      <c r="AI38" s="743"/>
      <c r="AJ38" s="356">
        <v>0</v>
      </c>
      <c r="AK38" s="356">
        <v>15</v>
      </c>
      <c r="AL38" s="349">
        <v>34</v>
      </c>
      <c r="AM38" s="349">
        <v>37.299999999999997</v>
      </c>
      <c r="AN38" s="743"/>
      <c r="AO38" s="743"/>
      <c r="AP38" s="743"/>
      <c r="AQ38" s="743"/>
      <c r="AR38" s="743"/>
      <c r="AS38" s="350">
        <v>0</v>
      </c>
      <c r="AT38" s="347">
        <v>1.5</v>
      </c>
      <c r="AU38" s="347">
        <v>41</v>
      </c>
      <c r="AV38" s="346">
        <v>8.9</v>
      </c>
      <c r="AW38" s="347">
        <v>129</v>
      </c>
      <c r="AX38" s="347"/>
      <c r="AY38" s="347">
        <v>142</v>
      </c>
      <c r="AZ38" s="347">
        <v>76.7</v>
      </c>
      <c r="BA38" s="349">
        <v>33.700000000000003</v>
      </c>
      <c r="BB38" s="349">
        <v>46.9</v>
      </c>
      <c r="BC38" s="349"/>
      <c r="BD38" s="347">
        <v>0</v>
      </c>
      <c r="BE38" s="347">
        <v>262.39999999999998</v>
      </c>
      <c r="BF38" s="347">
        <v>0</v>
      </c>
      <c r="BG38" s="349">
        <v>49.3</v>
      </c>
      <c r="BH38" s="347">
        <v>0</v>
      </c>
      <c r="BI38" s="347">
        <v>0</v>
      </c>
      <c r="BJ38" s="347">
        <v>0</v>
      </c>
    </row>
    <row r="39" spans="1:62" s="14" customFormat="1" ht="14.5" customHeight="1">
      <c r="A39" s="854"/>
      <c r="B39" s="362" t="s">
        <v>243</v>
      </c>
      <c r="C39" s="347"/>
      <c r="D39" s="347">
        <v>0</v>
      </c>
      <c r="E39" s="346"/>
      <c r="F39" s="346"/>
      <c r="G39" s="346"/>
      <c r="H39" s="347">
        <v>70</v>
      </c>
      <c r="I39" s="347"/>
      <c r="J39" s="346"/>
      <c r="K39" s="347">
        <v>0</v>
      </c>
      <c r="L39" s="346"/>
      <c r="M39" s="347">
        <v>0</v>
      </c>
      <c r="N39" s="347">
        <v>0</v>
      </c>
      <c r="O39" s="347"/>
      <c r="P39" s="348">
        <v>0</v>
      </c>
      <c r="Q39" s="347">
        <v>114.1</v>
      </c>
      <c r="R39" s="347">
        <v>61.5</v>
      </c>
      <c r="S39" s="347"/>
      <c r="T39" s="347"/>
      <c r="U39" s="347">
        <v>87.5</v>
      </c>
      <c r="V39" s="346"/>
      <c r="W39" s="347">
        <v>29.8</v>
      </c>
      <c r="X39" s="346"/>
      <c r="Y39" s="346"/>
      <c r="Z39" s="349">
        <v>0</v>
      </c>
      <c r="AA39" s="347">
        <v>3.3</v>
      </c>
      <c r="AB39" s="349"/>
      <c r="AC39" s="347">
        <v>32.1</v>
      </c>
      <c r="AD39" s="346"/>
      <c r="AE39" s="349">
        <v>0</v>
      </c>
      <c r="AF39" s="349">
        <v>0</v>
      </c>
      <c r="AG39" s="349">
        <v>0</v>
      </c>
      <c r="AH39" s="349">
        <v>0</v>
      </c>
      <c r="AI39" s="743"/>
      <c r="AJ39" s="356">
        <v>0</v>
      </c>
      <c r="AK39" s="356">
        <v>0</v>
      </c>
      <c r="AL39" s="349">
        <v>1.6</v>
      </c>
      <c r="AM39" s="349">
        <v>32.700000000000003</v>
      </c>
      <c r="AN39" s="743"/>
      <c r="AO39" s="743"/>
      <c r="AP39" s="743"/>
      <c r="AQ39" s="743"/>
      <c r="AR39" s="743"/>
      <c r="AS39" s="350">
        <v>0</v>
      </c>
      <c r="AT39" s="347">
        <v>0</v>
      </c>
      <c r="AU39" s="347">
        <v>0</v>
      </c>
      <c r="AV39" s="346">
        <v>32.799999999999997</v>
      </c>
      <c r="AW39" s="347">
        <v>5.2</v>
      </c>
      <c r="AX39" s="347"/>
      <c r="AY39" s="347">
        <v>6</v>
      </c>
      <c r="AZ39" s="347">
        <v>34.799999999999997</v>
      </c>
      <c r="BA39" s="349">
        <v>33.4</v>
      </c>
      <c r="BB39" s="349">
        <v>0</v>
      </c>
      <c r="BC39" s="349"/>
      <c r="BD39" s="347">
        <v>0</v>
      </c>
      <c r="BE39" s="347">
        <v>73.400000000000006</v>
      </c>
      <c r="BF39" s="347">
        <v>0</v>
      </c>
      <c r="BG39" s="349">
        <v>0</v>
      </c>
      <c r="BH39" s="347">
        <v>0</v>
      </c>
      <c r="BI39" s="347">
        <v>0</v>
      </c>
      <c r="BJ39" s="347">
        <v>0</v>
      </c>
    </row>
    <row r="40" spans="1:62" s="14" customFormat="1" ht="14.5" customHeight="1">
      <c r="A40" s="855"/>
      <c r="B40" s="363" t="s">
        <v>244</v>
      </c>
      <c r="C40" s="352"/>
      <c r="D40" s="352">
        <v>0</v>
      </c>
      <c r="E40" s="351"/>
      <c r="F40" s="351"/>
      <c r="G40" s="351"/>
      <c r="H40" s="352">
        <v>44.1</v>
      </c>
      <c r="I40" s="352"/>
      <c r="J40" s="351"/>
      <c r="K40" s="352">
        <v>0</v>
      </c>
      <c r="L40" s="351"/>
      <c r="M40" s="352">
        <v>0</v>
      </c>
      <c r="N40" s="352">
        <v>0</v>
      </c>
      <c r="O40" s="352"/>
      <c r="P40" s="353">
        <v>0</v>
      </c>
      <c r="Q40" s="352">
        <v>67</v>
      </c>
      <c r="R40" s="352">
        <v>3.3</v>
      </c>
      <c r="S40" s="352"/>
      <c r="T40" s="352"/>
      <c r="U40" s="352">
        <v>190.6</v>
      </c>
      <c r="V40" s="351"/>
      <c r="W40" s="352">
        <v>22.8</v>
      </c>
      <c r="X40" s="351"/>
      <c r="Y40" s="351"/>
      <c r="Z40" s="354">
        <v>2.7</v>
      </c>
      <c r="AA40" s="352">
        <v>0</v>
      </c>
      <c r="AB40" s="354"/>
      <c r="AC40" s="352">
        <v>38.799999999999997</v>
      </c>
      <c r="AD40" s="351"/>
      <c r="AE40" s="354">
        <v>0</v>
      </c>
      <c r="AF40" s="354">
        <v>0</v>
      </c>
      <c r="AG40" s="354">
        <v>0</v>
      </c>
      <c r="AH40" s="354">
        <v>0</v>
      </c>
      <c r="AI40" s="744"/>
      <c r="AJ40" s="358">
        <v>0</v>
      </c>
      <c r="AK40" s="358">
        <v>0</v>
      </c>
      <c r="AL40" s="354">
        <v>148.5</v>
      </c>
      <c r="AM40" s="354">
        <v>23.4</v>
      </c>
      <c r="AN40" s="744"/>
      <c r="AO40" s="744"/>
      <c r="AP40" s="744"/>
      <c r="AQ40" s="744"/>
      <c r="AR40" s="744"/>
      <c r="AS40" s="355">
        <v>0</v>
      </c>
      <c r="AT40" s="352">
        <v>0</v>
      </c>
      <c r="AU40" s="352">
        <v>0</v>
      </c>
      <c r="AV40" s="351">
        <v>27.5</v>
      </c>
      <c r="AW40" s="352">
        <v>29.9</v>
      </c>
      <c r="AX40" s="352"/>
      <c r="AY40" s="352">
        <v>62.9</v>
      </c>
      <c r="AZ40" s="352">
        <v>27.6</v>
      </c>
      <c r="BA40" s="354">
        <v>0</v>
      </c>
      <c r="BB40" s="354">
        <v>30.2</v>
      </c>
      <c r="BC40" s="354"/>
      <c r="BD40" s="352">
        <v>0</v>
      </c>
      <c r="BE40" s="352">
        <v>8</v>
      </c>
      <c r="BF40" s="352">
        <v>0</v>
      </c>
      <c r="BG40" s="354">
        <v>0</v>
      </c>
      <c r="BH40" s="352">
        <v>0</v>
      </c>
      <c r="BI40" s="352">
        <v>0</v>
      </c>
      <c r="BJ40" s="352">
        <v>0</v>
      </c>
    </row>
    <row r="41" spans="1:62" s="14" customFormat="1" ht="14.5" customHeight="1">
      <c r="A41" s="853">
        <v>1984</v>
      </c>
      <c r="B41" s="553" t="s">
        <v>233</v>
      </c>
      <c r="C41" s="558"/>
      <c r="D41" s="558">
        <v>0</v>
      </c>
      <c r="E41" s="543"/>
      <c r="F41" s="543"/>
      <c r="G41" s="543"/>
      <c r="H41" s="558">
        <v>0</v>
      </c>
      <c r="I41" s="542"/>
      <c r="J41" s="543"/>
      <c r="K41" s="542">
        <v>0</v>
      </c>
      <c r="L41" s="543"/>
      <c r="M41" s="558">
        <v>0</v>
      </c>
      <c r="N41" s="558">
        <v>0</v>
      </c>
      <c r="O41" s="558"/>
      <c r="P41" s="554">
        <v>0</v>
      </c>
      <c r="Q41" s="542">
        <v>0</v>
      </c>
      <c r="R41" s="542">
        <v>0</v>
      </c>
      <c r="S41" s="542"/>
      <c r="T41" s="558"/>
      <c r="U41" s="542">
        <v>0</v>
      </c>
      <c r="V41" s="543"/>
      <c r="W41" s="542">
        <v>0</v>
      </c>
      <c r="X41" s="543"/>
      <c r="Y41" s="543"/>
      <c r="Z41" s="563">
        <v>0</v>
      </c>
      <c r="AA41" s="542">
        <v>0</v>
      </c>
      <c r="AB41" s="563"/>
      <c r="AC41" s="558">
        <v>0</v>
      </c>
      <c r="AD41" s="543"/>
      <c r="AE41" s="563">
        <v>0</v>
      </c>
      <c r="AF41" s="563">
        <v>0</v>
      </c>
      <c r="AG41" s="563">
        <v>0</v>
      </c>
      <c r="AH41" s="563">
        <v>0</v>
      </c>
      <c r="AI41" s="745"/>
      <c r="AJ41" s="560">
        <v>0</v>
      </c>
      <c r="AK41" s="560">
        <v>0</v>
      </c>
      <c r="AL41" s="563">
        <v>0</v>
      </c>
      <c r="AM41" s="563">
        <v>0</v>
      </c>
      <c r="AN41" s="745"/>
      <c r="AO41" s="745"/>
      <c r="AP41" s="745"/>
      <c r="AQ41" s="745"/>
      <c r="AR41" s="745"/>
      <c r="AS41" s="564">
        <v>0</v>
      </c>
      <c r="AT41" s="542">
        <v>0</v>
      </c>
      <c r="AU41" s="542">
        <v>0</v>
      </c>
      <c r="AV41" s="543">
        <v>0.2</v>
      </c>
      <c r="AW41" s="542">
        <v>5.4</v>
      </c>
      <c r="AX41" s="558"/>
      <c r="AY41" s="542">
        <v>0</v>
      </c>
      <c r="AZ41" s="558">
        <v>6</v>
      </c>
      <c r="BA41" s="563">
        <v>0</v>
      </c>
      <c r="BB41" s="563">
        <v>0</v>
      </c>
      <c r="BC41" s="563">
        <v>0</v>
      </c>
      <c r="BD41" s="558">
        <v>0</v>
      </c>
      <c r="BE41" s="558">
        <v>0</v>
      </c>
      <c r="BF41" s="558">
        <v>0</v>
      </c>
      <c r="BG41" s="563">
        <v>0</v>
      </c>
      <c r="BH41" s="558">
        <v>0</v>
      </c>
      <c r="BI41" s="558">
        <v>0</v>
      </c>
      <c r="BJ41" s="558">
        <v>0</v>
      </c>
    </row>
    <row r="42" spans="1:62" s="14" customFormat="1" ht="14.5" customHeight="1">
      <c r="A42" s="854"/>
      <c r="B42" s="362" t="s">
        <v>234</v>
      </c>
      <c r="C42" s="347"/>
      <c r="D42" s="347">
        <v>0</v>
      </c>
      <c r="E42" s="346"/>
      <c r="F42" s="346"/>
      <c r="G42" s="346"/>
      <c r="H42" s="347">
        <v>0</v>
      </c>
      <c r="I42" s="347"/>
      <c r="J42" s="346"/>
      <c r="K42" s="347">
        <v>0</v>
      </c>
      <c r="L42" s="346"/>
      <c r="M42" s="347">
        <v>0</v>
      </c>
      <c r="N42" s="347">
        <v>0</v>
      </c>
      <c r="O42" s="347"/>
      <c r="P42" s="348">
        <v>0</v>
      </c>
      <c r="Q42" s="347">
        <v>24.8</v>
      </c>
      <c r="R42" s="347">
        <v>0</v>
      </c>
      <c r="S42" s="347"/>
      <c r="T42" s="347"/>
      <c r="U42" s="347">
        <v>12.6</v>
      </c>
      <c r="V42" s="346"/>
      <c r="W42" s="347">
        <v>45.8</v>
      </c>
      <c r="X42" s="346"/>
      <c r="Y42" s="346"/>
      <c r="Z42" s="349">
        <v>0</v>
      </c>
      <c r="AA42" s="347">
        <v>0</v>
      </c>
      <c r="AB42" s="349"/>
      <c r="AC42" s="347">
        <v>3.5</v>
      </c>
      <c r="AD42" s="346"/>
      <c r="AE42" s="349">
        <v>0</v>
      </c>
      <c r="AF42" s="349">
        <v>0</v>
      </c>
      <c r="AG42" s="349">
        <v>0</v>
      </c>
      <c r="AH42" s="349">
        <v>0</v>
      </c>
      <c r="AI42" s="743"/>
      <c r="AJ42" s="356">
        <v>0</v>
      </c>
      <c r="AK42" s="356">
        <v>0</v>
      </c>
      <c r="AL42" s="349">
        <v>0</v>
      </c>
      <c r="AM42" s="349">
        <v>0</v>
      </c>
      <c r="AN42" s="743"/>
      <c r="AO42" s="743"/>
      <c r="AP42" s="743"/>
      <c r="AQ42" s="743"/>
      <c r="AR42" s="743"/>
      <c r="AS42" s="350">
        <v>0</v>
      </c>
      <c r="AT42" s="347">
        <v>0</v>
      </c>
      <c r="AU42" s="347">
        <v>0</v>
      </c>
      <c r="AV42" s="346">
        <v>1.2</v>
      </c>
      <c r="AW42" s="347">
        <v>5.0999999999999996</v>
      </c>
      <c r="AX42" s="347"/>
      <c r="AY42" s="347">
        <v>0</v>
      </c>
      <c r="AZ42" s="347">
        <v>0</v>
      </c>
      <c r="BA42" s="349">
        <v>5.2</v>
      </c>
      <c r="BB42" s="349">
        <v>2.9</v>
      </c>
      <c r="BC42" s="349">
        <v>0</v>
      </c>
      <c r="BD42" s="347">
        <v>0</v>
      </c>
      <c r="BE42" s="347">
        <v>35.9</v>
      </c>
      <c r="BF42" s="347">
        <v>0</v>
      </c>
      <c r="BG42" s="349">
        <v>0</v>
      </c>
      <c r="BH42" s="347">
        <v>0</v>
      </c>
      <c r="BI42" s="347">
        <v>0</v>
      </c>
      <c r="BJ42" s="347">
        <v>0</v>
      </c>
    </row>
    <row r="43" spans="1:62" s="14" customFormat="1" ht="14.5" customHeight="1">
      <c r="A43" s="854"/>
      <c r="B43" s="362" t="s">
        <v>235</v>
      </c>
      <c r="C43" s="347"/>
      <c r="D43" s="347">
        <v>51.7</v>
      </c>
      <c r="E43" s="346"/>
      <c r="F43" s="346"/>
      <c r="G43" s="346"/>
      <c r="H43" s="347">
        <v>115.7</v>
      </c>
      <c r="I43" s="347"/>
      <c r="J43" s="346"/>
      <c r="K43" s="347">
        <v>6.8</v>
      </c>
      <c r="L43" s="346"/>
      <c r="M43" s="347">
        <v>31.9</v>
      </c>
      <c r="N43" s="347">
        <v>0</v>
      </c>
      <c r="O43" s="347"/>
      <c r="P43" s="348">
        <v>43.4</v>
      </c>
      <c r="Q43" s="347">
        <v>187.8</v>
      </c>
      <c r="R43" s="347">
        <v>42.4</v>
      </c>
      <c r="S43" s="347"/>
      <c r="T43" s="347"/>
      <c r="U43" s="347">
        <v>171.5</v>
      </c>
      <c r="V43" s="346"/>
      <c r="W43" s="347">
        <v>87.3</v>
      </c>
      <c r="X43" s="346"/>
      <c r="Y43" s="346"/>
      <c r="Z43" s="349">
        <v>16.100000000000001</v>
      </c>
      <c r="AA43" s="347">
        <v>10.199999999999999</v>
      </c>
      <c r="AB43" s="349"/>
      <c r="AC43" s="347">
        <v>108.5</v>
      </c>
      <c r="AD43" s="346"/>
      <c r="AE43" s="349">
        <v>2.9</v>
      </c>
      <c r="AF43" s="349">
        <v>43.2</v>
      </c>
      <c r="AG43" s="349">
        <v>0</v>
      </c>
      <c r="AH43" s="349">
        <v>11.2</v>
      </c>
      <c r="AI43" s="743"/>
      <c r="AJ43" s="356">
        <v>22.1</v>
      </c>
      <c r="AK43" s="356">
        <v>39.299999999999997</v>
      </c>
      <c r="AL43" s="349">
        <v>83.5</v>
      </c>
      <c r="AM43" s="349">
        <v>17</v>
      </c>
      <c r="AN43" s="743"/>
      <c r="AO43" s="743"/>
      <c r="AP43" s="743"/>
      <c r="AQ43" s="743"/>
      <c r="AR43" s="743"/>
      <c r="AS43" s="350">
        <v>0</v>
      </c>
      <c r="AT43" s="347">
        <v>0</v>
      </c>
      <c r="AU43" s="347">
        <v>3</v>
      </c>
      <c r="AV43" s="346">
        <v>202.5</v>
      </c>
      <c r="AW43" s="347">
        <v>91.7</v>
      </c>
      <c r="AX43" s="347"/>
      <c r="AY43" s="347">
        <v>174.9</v>
      </c>
      <c r="AZ43" s="347">
        <v>28.2</v>
      </c>
      <c r="BA43" s="349">
        <v>132.80000000000001</v>
      </c>
      <c r="BB43" s="349">
        <v>117</v>
      </c>
      <c r="BC43" s="349">
        <v>163</v>
      </c>
      <c r="BD43" s="347">
        <v>54.9</v>
      </c>
      <c r="BE43" s="347">
        <v>107.6</v>
      </c>
      <c r="BF43" s="347">
        <v>0</v>
      </c>
      <c r="BG43" s="349">
        <v>11</v>
      </c>
      <c r="BH43" s="347">
        <v>0</v>
      </c>
      <c r="BI43" s="347">
        <v>0</v>
      </c>
      <c r="BJ43" s="347">
        <v>0</v>
      </c>
    </row>
    <row r="44" spans="1:62" s="14" customFormat="1" ht="14.5" customHeight="1">
      <c r="A44" s="854"/>
      <c r="B44" s="362" t="s">
        <v>236</v>
      </c>
      <c r="C44" s="347"/>
      <c r="D44" s="347">
        <v>74.900000000000006</v>
      </c>
      <c r="E44" s="346"/>
      <c r="F44" s="346"/>
      <c r="G44" s="346"/>
      <c r="H44" s="347">
        <v>101.6</v>
      </c>
      <c r="I44" s="347"/>
      <c r="J44" s="346"/>
      <c r="K44" s="347">
        <v>19.3</v>
      </c>
      <c r="L44" s="346"/>
      <c r="M44" s="347">
        <v>60.1</v>
      </c>
      <c r="N44" s="347">
        <v>3.8</v>
      </c>
      <c r="O44" s="347"/>
      <c r="P44" s="348">
        <v>132.30000000000001</v>
      </c>
      <c r="Q44" s="347">
        <v>143.19999999999999</v>
      </c>
      <c r="R44" s="347">
        <v>255.6</v>
      </c>
      <c r="S44" s="347"/>
      <c r="T44" s="347"/>
      <c r="U44" s="347">
        <v>221.8</v>
      </c>
      <c r="V44" s="346"/>
      <c r="W44" s="347">
        <v>59.3</v>
      </c>
      <c r="X44" s="346"/>
      <c r="Y44" s="346"/>
      <c r="Z44" s="349">
        <v>137.9</v>
      </c>
      <c r="AA44" s="347">
        <v>68.099999999999895</v>
      </c>
      <c r="AB44" s="349"/>
      <c r="AC44" s="347">
        <v>204.8</v>
      </c>
      <c r="AD44" s="346"/>
      <c r="AE44" s="349">
        <v>37.299999999999997</v>
      </c>
      <c r="AF44" s="349">
        <v>45.7</v>
      </c>
      <c r="AG44" s="349">
        <v>0.3</v>
      </c>
      <c r="AH44" s="349">
        <v>0</v>
      </c>
      <c r="AI44" s="743"/>
      <c r="AJ44" s="356">
        <v>33.299999999999997</v>
      </c>
      <c r="AK44" s="356">
        <v>43.1</v>
      </c>
      <c r="AL44" s="349">
        <v>88.3</v>
      </c>
      <c r="AM44" s="349">
        <v>87.3</v>
      </c>
      <c r="AN44" s="743"/>
      <c r="AO44" s="743"/>
      <c r="AP44" s="743"/>
      <c r="AQ44" s="743"/>
      <c r="AR44" s="743"/>
      <c r="AS44" s="350">
        <v>0</v>
      </c>
      <c r="AT44" s="347">
        <v>75.2</v>
      </c>
      <c r="AU44" s="347">
        <v>54.6</v>
      </c>
      <c r="AV44" s="346">
        <v>89.5</v>
      </c>
      <c r="AW44" s="347">
        <v>134.30000000000001</v>
      </c>
      <c r="AX44" s="347"/>
      <c r="AY44" s="347">
        <v>189.6</v>
      </c>
      <c r="AZ44" s="347">
        <v>123.4</v>
      </c>
      <c r="BA44" s="349">
        <v>100.8</v>
      </c>
      <c r="BB44" s="349">
        <v>104.4</v>
      </c>
      <c r="BC44" s="349">
        <v>125.4</v>
      </c>
      <c r="BD44" s="347">
        <v>98.4</v>
      </c>
      <c r="BE44" s="347">
        <v>76.400000000000006</v>
      </c>
      <c r="BF44" s="347">
        <v>0</v>
      </c>
      <c r="BG44" s="349">
        <v>105.3</v>
      </c>
      <c r="BH44" s="347">
        <v>38.200000000000003</v>
      </c>
      <c r="BI44" s="347">
        <v>36</v>
      </c>
      <c r="BJ44" s="347">
        <v>2.5</v>
      </c>
    </row>
    <row r="45" spans="1:62" s="14" customFormat="1" ht="14.5" customHeight="1">
      <c r="A45" s="854"/>
      <c r="B45" s="362" t="s">
        <v>237</v>
      </c>
      <c r="C45" s="347"/>
      <c r="D45" s="347">
        <v>94.1</v>
      </c>
      <c r="E45" s="346"/>
      <c r="F45" s="346"/>
      <c r="G45" s="346"/>
      <c r="H45" s="347">
        <v>208</v>
      </c>
      <c r="I45" s="347"/>
      <c r="J45" s="346"/>
      <c r="K45" s="347">
        <v>148.69999999999999</v>
      </c>
      <c r="L45" s="346"/>
      <c r="M45" s="347">
        <v>195.4</v>
      </c>
      <c r="N45" s="347">
        <v>27.7</v>
      </c>
      <c r="O45" s="347"/>
      <c r="P45" s="348">
        <v>157.19999999999999</v>
      </c>
      <c r="Q45" s="347">
        <v>312</v>
      </c>
      <c r="R45" s="347">
        <v>228.5</v>
      </c>
      <c r="S45" s="347"/>
      <c r="T45" s="347"/>
      <c r="U45" s="347">
        <v>243</v>
      </c>
      <c r="V45" s="346"/>
      <c r="W45" s="347">
        <v>120.4</v>
      </c>
      <c r="X45" s="346"/>
      <c r="Y45" s="346"/>
      <c r="Z45" s="349">
        <v>130.6</v>
      </c>
      <c r="AA45" s="347">
        <v>100.5</v>
      </c>
      <c r="AB45" s="349"/>
      <c r="AC45" s="347">
        <v>218.5</v>
      </c>
      <c r="AD45" s="346"/>
      <c r="AE45" s="349">
        <v>149.6</v>
      </c>
      <c r="AF45" s="349">
        <v>104.2</v>
      </c>
      <c r="AG45" s="349">
        <v>52.7</v>
      </c>
      <c r="AH45" s="349">
        <v>33.700000000000003</v>
      </c>
      <c r="AI45" s="743"/>
      <c r="AJ45" s="356">
        <v>190</v>
      </c>
      <c r="AK45" s="356">
        <v>150</v>
      </c>
      <c r="AL45" s="349">
        <v>139.9</v>
      </c>
      <c r="AM45" s="349">
        <v>174.3</v>
      </c>
      <c r="AN45" s="743"/>
      <c r="AO45" s="743"/>
      <c r="AP45" s="743"/>
      <c r="AQ45" s="743"/>
      <c r="AR45" s="743"/>
      <c r="AS45" s="350"/>
      <c r="AT45" s="347">
        <v>177.7</v>
      </c>
      <c r="AU45" s="347">
        <v>81.2</v>
      </c>
      <c r="AV45" s="346">
        <v>194</v>
      </c>
      <c r="AW45" s="347">
        <v>287.2</v>
      </c>
      <c r="AX45" s="347"/>
      <c r="AY45" s="347">
        <v>203</v>
      </c>
      <c r="AZ45" s="347">
        <v>302.5</v>
      </c>
      <c r="BA45" s="349">
        <v>273.3</v>
      </c>
      <c r="BB45" s="349">
        <v>245.2</v>
      </c>
      <c r="BC45" s="349">
        <v>112.7</v>
      </c>
      <c r="BD45" s="347">
        <v>168.2</v>
      </c>
      <c r="BE45" s="347">
        <v>408.6</v>
      </c>
      <c r="BF45" s="347">
        <v>28</v>
      </c>
      <c r="BG45" s="349">
        <v>190.2</v>
      </c>
      <c r="BH45" s="347">
        <v>5.2</v>
      </c>
      <c r="BI45" s="347">
        <v>17.8</v>
      </c>
      <c r="BJ45" s="347">
        <v>85.2</v>
      </c>
    </row>
    <row r="46" spans="1:62" s="14" customFormat="1" ht="14.5" customHeight="1">
      <c r="A46" s="854"/>
      <c r="B46" s="362" t="s">
        <v>238</v>
      </c>
      <c r="C46" s="347"/>
      <c r="D46" s="347">
        <v>77.8</v>
      </c>
      <c r="E46" s="346"/>
      <c r="F46" s="346"/>
      <c r="G46" s="346"/>
      <c r="H46" s="347">
        <v>290.8</v>
      </c>
      <c r="I46" s="347"/>
      <c r="J46" s="346"/>
      <c r="K46" s="347">
        <v>77.8</v>
      </c>
      <c r="L46" s="346"/>
      <c r="M46" s="347">
        <v>152.30000000000001</v>
      </c>
      <c r="N46" s="347">
        <v>39.5</v>
      </c>
      <c r="O46" s="347"/>
      <c r="P46" s="348">
        <v>179</v>
      </c>
      <c r="Q46" s="347">
        <v>437.3</v>
      </c>
      <c r="R46" s="347">
        <v>351.4</v>
      </c>
      <c r="S46" s="347"/>
      <c r="T46" s="347"/>
      <c r="U46" s="347">
        <v>271.2</v>
      </c>
      <c r="V46" s="346"/>
      <c r="W46" s="347">
        <v>134.1</v>
      </c>
      <c r="X46" s="346"/>
      <c r="Y46" s="346"/>
      <c r="Z46" s="349">
        <v>350.5</v>
      </c>
      <c r="AA46" s="347">
        <v>220.8</v>
      </c>
      <c r="AB46" s="349"/>
      <c r="AC46" s="347">
        <v>372.8</v>
      </c>
      <c r="AD46" s="346"/>
      <c r="AE46" s="349">
        <v>173.4</v>
      </c>
      <c r="AF46" s="349">
        <v>97.6</v>
      </c>
      <c r="AG46" s="349">
        <v>81.7</v>
      </c>
      <c r="AH46" s="349">
        <v>83.2</v>
      </c>
      <c r="AI46" s="743"/>
      <c r="AJ46" s="356">
        <v>137.1</v>
      </c>
      <c r="AK46" s="356">
        <v>195.6</v>
      </c>
      <c r="AL46" s="349">
        <v>214.3</v>
      </c>
      <c r="AM46" s="349">
        <v>243.1</v>
      </c>
      <c r="AN46" s="743"/>
      <c r="AO46" s="743"/>
      <c r="AP46" s="743"/>
      <c r="AQ46" s="743"/>
      <c r="AR46" s="743"/>
      <c r="AS46" s="350"/>
      <c r="AT46" s="347">
        <v>203</v>
      </c>
      <c r="AU46" s="347">
        <v>116.9</v>
      </c>
      <c r="AV46" s="346">
        <v>154.80000000000001</v>
      </c>
      <c r="AW46" s="347">
        <v>120.6</v>
      </c>
      <c r="AX46" s="347"/>
      <c r="AY46" s="347">
        <v>218.3</v>
      </c>
      <c r="AZ46" s="347">
        <v>452.8</v>
      </c>
      <c r="BA46" s="349">
        <v>191.2</v>
      </c>
      <c r="BB46" s="349">
        <v>119.4</v>
      </c>
      <c r="BC46" s="349">
        <v>188.3</v>
      </c>
      <c r="BD46" s="347">
        <v>124.5</v>
      </c>
      <c r="BE46" s="347">
        <v>348.5</v>
      </c>
      <c r="BF46" s="347">
        <v>95.2</v>
      </c>
      <c r="BG46" s="349">
        <v>145.30000000000001</v>
      </c>
      <c r="BH46" s="347">
        <v>24.3</v>
      </c>
      <c r="BI46" s="347">
        <v>16.899999999999999</v>
      </c>
      <c r="BJ46" s="347">
        <v>106.7</v>
      </c>
    </row>
    <row r="47" spans="1:62" s="14" customFormat="1" ht="14.5" customHeight="1">
      <c r="A47" s="854"/>
      <c r="B47" s="362" t="s">
        <v>239</v>
      </c>
      <c r="C47" s="347"/>
      <c r="D47" s="347">
        <v>196.8</v>
      </c>
      <c r="E47" s="346"/>
      <c r="F47" s="346"/>
      <c r="G47" s="346"/>
      <c r="H47" s="347">
        <v>242.6</v>
      </c>
      <c r="I47" s="347"/>
      <c r="J47" s="346"/>
      <c r="K47" s="347">
        <v>239</v>
      </c>
      <c r="L47" s="346"/>
      <c r="M47" s="347">
        <v>287.60000000000002</v>
      </c>
      <c r="N47" s="347">
        <v>142.19999999999999</v>
      </c>
      <c r="O47" s="347"/>
      <c r="P47" s="348">
        <v>321.10000000000002</v>
      </c>
      <c r="Q47" s="347">
        <v>274.5</v>
      </c>
      <c r="R47" s="347">
        <v>271.39999999999998</v>
      </c>
      <c r="S47" s="347"/>
      <c r="T47" s="347"/>
      <c r="U47" s="347">
        <v>516.1</v>
      </c>
      <c r="V47" s="346"/>
      <c r="W47" s="347">
        <v>223.8</v>
      </c>
      <c r="X47" s="346"/>
      <c r="Y47" s="346"/>
      <c r="Z47" s="349">
        <v>305.60000000000002</v>
      </c>
      <c r="AA47" s="347">
        <v>264</v>
      </c>
      <c r="AB47" s="349"/>
      <c r="AC47" s="347">
        <v>285.60000000000002</v>
      </c>
      <c r="AD47" s="346"/>
      <c r="AE47" s="349">
        <v>232.5</v>
      </c>
      <c r="AF47" s="349">
        <v>237.4</v>
      </c>
      <c r="AG47" s="349">
        <v>157.5</v>
      </c>
      <c r="AH47" s="349">
        <v>98.8</v>
      </c>
      <c r="AI47" s="743"/>
      <c r="AJ47" s="356">
        <v>157.6</v>
      </c>
      <c r="AK47" s="356">
        <v>160.1</v>
      </c>
      <c r="AL47" s="349">
        <v>267.7</v>
      </c>
      <c r="AM47" s="349">
        <v>129.9</v>
      </c>
      <c r="AN47" s="743"/>
      <c r="AO47" s="743"/>
      <c r="AP47" s="743"/>
      <c r="AQ47" s="743"/>
      <c r="AR47" s="743"/>
      <c r="AS47" s="350"/>
      <c r="AT47" s="347">
        <v>222.6</v>
      </c>
      <c r="AU47" s="347">
        <v>188.4</v>
      </c>
      <c r="AV47" s="346">
        <v>76.7</v>
      </c>
      <c r="AW47" s="347">
        <v>129</v>
      </c>
      <c r="AX47" s="347"/>
      <c r="AY47" s="347">
        <v>151.30000000000001</v>
      </c>
      <c r="AZ47" s="347">
        <v>50.3</v>
      </c>
      <c r="BA47" s="349">
        <v>131.5</v>
      </c>
      <c r="BB47" s="349">
        <v>93.8</v>
      </c>
      <c r="BC47" s="349">
        <v>203</v>
      </c>
      <c r="BD47" s="347">
        <v>162.4</v>
      </c>
      <c r="BE47" s="347">
        <v>494.8</v>
      </c>
      <c r="BF47" s="347">
        <v>100.6</v>
      </c>
      <c r="BG47" s="349">
        <v>453.2</v>
      </c>
      <c r="BH47" s="347">
        <v>116.3</v>
      </c>
      <c r="BI47" s="347">
        <v>106</v>
      </c>
      <c r="BJ47" s="347">
        <v>132.19999999999999</v>
      </c>
    </row>
    <row r="48" spans="1:62" s="14" customFormat="1" ht="14.5" customHeight="1">
      <c r="A48" s="854"/>
      <c r="B48" s="362" t="s">
        <v>240</v>
      </c>
      <c r="C48" s="347"/>
      <c r="D48" s="347">
        <v>90.1</v>
      </c>
      <c r="E48" s="346"/>
      <c r="F48" s="346"/>
      <c r="G48" s="346"/>
      <c r="H48" s="347">
        <v>139.19999999999999</v>
      </c>
      <c r="I48" s="347"/>
      <c r="J48" s="346"/>
      <c r="K48" s="347">
        <v>227.8</v>
      </c>
      <c r="L48" s="346"/>
      <c r="M48" s="347">
        <v>408.2</v>
      </c>
      <c r="N48" s="347">
        <v>105</v>
      </c>
      <c r="O48" s="347"/>
      <c r="P48" s="348">
        <v>443.7</v>
      </c>
      <c r="Q48" s="347">
        <v>121.2</v>
      </c>
      <c r="R48" s="347">
        <v>470.9</v>
      </c>
      <c r="S48" s="347"/>
      <c r="T48" s="347"/>
      <c r="U48" s="347">
        <v>439.5</v>
      </c>
      <c r="V48" s="346"/>
      <c r="W48" s="347">
        <v>181.8</v>
      </c>
      <c r="X48" s="346"/>
      <c r="Y48" s="346"/>
      <c r="Z48" s="349">
        <v>385.8</v>
      </c>
      <c r="AA48" s="347">
        <v>175.7</v>
      </c>
      <c r="AB48" s="349"/>
      <c r="AC48" s="347">
        <v>336</v>
      </c>
      <c r="AD48" s="346"/>
      <c r="AE48" s="349">
        <v>207.1</v>
      </c>
      <c r="AF48" s="349">
        <v>155</v>
      </c>
      <c r="AG48" s="349">
        <v>50.5</v>
      </c>
      <c r="AH48" s="349">
        <v>123.1</v>
      </c>
      <c r="AI48" s="743"/>
      <c r="AJ48" s="356">
        <v>228.9</v>
      </c>
      <c r="AK48" s="356">
        <v>232.6</v>
      </c>
      <c r="AL48" s="349">
        <v>272.5</v>
      </c>
      <c r="AM48" s="349">
        <v>143.69999999999999</v>
      </c>
      <c r="AN48" s="743"/>
      <c r="AO48" s="743"/>
      <c r="AP48" s="743"/>
      <c r="AQ48" s="743"/>
      <c r="AR48" s="743"/>
      <c r="AS48" s="350"/>
      <c r="AT48" s="347">
        <v>218.1</v>
      </c>
      <c r="AU48" s="347">
        <v>163.6</v>
      </c>
      <c r="AV48" s="346">
        <v>116.3</v>
      </c>
      <c r="AW48" s="347">
        <v>37.299999999999997</v>
      </c>
      <c r="AX48" s="347"/>
      <c r="AY48" s="347">
        <v>206.6</v>
      </c>
      <c r="AZ48" s="347">
        <v>16.8</v>
      </c>
      <c r="BA48" s="349">
        <v>283.7</v>
      </c>
      <c r="BB48" s="349">
        <v>110.8</v>
      </c>
      <c r="BC48" s="349">
        <v>269.39999999999998</v>
      </c>
      <c r="BD48" s="347">
        <v>220.3</v>
      </c>
      <c r="BE48" s="347">
        <v>159.80000000000001</v>
      </c>
      <c r="BF48" s="347">
        <v>117.8</v>
      </c>
      <c r="BG48" s="349">
        <v>206.9</v>
      </c>
      <c r="BH48" s="347">
        <v>89.8</v>
      </c>
      <c r="BI48" s="347">
        <v>141.9</v>
      </c>
      <c r="BJ48" s="347">
        <v>97.8</v>
      </c>
    </row>
    <row r="49" spans="1:62" s="14" customFormat="1" ht="14.5" customHeight="1">
      <c r="A49" s="854"/>
      <c r="B49" s="362" t="s">
        <v>241</v>
      </c>
      <c r="C49" s="347"/>
      <c r="D49" s="347">
        <v>186.1</v>
      </c>
      <c r="E49" s="346"/>
      <c r="F49" s="346"/>
      <c r="G49" s="346"/>
      <c r="H49" s="347">
        <v>260.8</v>
      </c>
      <c r="I49" s="347"/>
      <c r="J49" s="346"/>
      <c r="K49" s="347">
        <v>164</v>
      </c>
      <c r="L49" s="346"/>
      <c r="M49" s="347">
        <v>160</v>
      </c>
      <c r="N49" s="347">
        <v>25.9</v>
      </c>
      <c r="O49" s="347"/>
      <c r="P49" s="348">
        <v>324.60000000000002</v>
      </c>
      <c r="Q49" s="347">
        <v>414.5</v>
      </c>
      <c r="R49" s="347">
        <v>317.5</v>
      </c>
      <c r="S49" s="347"/>
      <c r="T49" s="347"/>
      <c r="U49" s="347">
        <v>479.4</v>
      </c>
      <c r="V49" s="346"/>
      <c r="W49" s="347">
        <v>235.2</v>
      </c>
      <c r="X49" s="346"/>
      <c r="Y49" s="346"/>
      <c r="Z49" s="349">
        <v>309.5</v>
      </c>
      <c r="AA49" s="347">
        <v>279.60000000000002</v>
      </c>
      <c r="AB49" s="349"/>
      <c r="AC49" s="347">
        <v>297.10000000000002</v>
      </c>
      <c r="AD49" s="346"/>
      <c r="AE49" s="349">
        <v>262.8</v>
      </c>
      <c r="AF49" s="349">
        <v>172</v>
      </c>
      <c r="AG49" s="349">
        <v>118.7</v>
      </c>
      <c r="AH49" s="349">
        <v>73</v>
      </c>
      <c r="AI49" s="743"/>
      <c r="AJ49" s="356">
        <v>181.6</v>
      </c>
      <c r="AK49" s="356">
        <v>195.9</v>
      </c>
      <c r="AL49" s="349">
        <v>158.80000000000001</v>
      </c>
      <c r="AM49" s="349">
        <v>399.6</v>
      </c>
      <c r="AN49" s="743"/>
      <c r="AO49" s="743"/>
      <c r="AP49" s="743"/>
      <c r="AQ49" s="743"/>
      <c r="AR49" s="743"/>
      <c r="AS49" s="350"/>
      <c r="AT49" s="347">
        <v>282.7</v>
      </c>
      <c r="AU49" s="347">
        <v>170.1</v>
      </c>
      <c r="AV49" s="346">
        <v>135.80000000000001</v>
      </c>
      <c r="AW49" s="347">
        <v>322.3</v>
      </c>
      <c r="AX49" s="347"/>
      <c r="AY49" s="347">
        <v>197.1</v>
      </c>
      <c r="AZ49" s="347">
        <v>125</v>
      </c>
      <c r="BA49" s="349">
        <v>206.8</v>
      </c>
      <c r="BB49" s="349">
        <v>170.8</v>
      </c>
      <c r="BC49" s="349">
        <v>225.8</v>
      </c>
      <c r="BD49" s="347">
        <v>317.3</v>
      </c>
      <c r="BE49" s="347">
        <v>387.6</v>
      </c>
      <c r="BF49" s="347">
        <v>125.4</v>
      </c>
      <c r="BG49" s="349">
        <v>147.9</v>
      </c>
      <c r="BH49" s="347">
        <v>57.8</v>
      </c>
      <c r="BI49" s="347">
        <v>133.4</v>
      </c>
      <c r="BJ49" s="347">
        <v>294.8</v>
      </c>
    </row>
    <row r="50" spans="1:62" s="14" customFormat="1" ht="14.5" customHeight="1">
      <c r="A50" s="854"/>
      <c r="B50" s="362" t="s">
        <v>242</v>
      </c>
      <c r="C50" s="347"/>
      <c r="D50" s="347">
        <v>43.5</v>
      </c>
      <c r="E50" s="346"/>
      <c r="F50" s="346"/>
      <c r="G50" s="346"/>
      <c r="H50" s="347">
        <v>248.4</v>
      </c>
      <c r="I50" s="347"/>
      <c r="J50" s="346"/>
      <c r="K50" s="347">
        <v>10.3</v>
      </c>
      <c r="L50" s="346"/>
      <c r="M50" s="347">
        <v>109.4</v>
      </c>
      <c r="N50" s="347">
        <v>4</v>
      </c>
      <c r="O50" s="347"/>
      <c r="P50" s="348">
        <v>219.8</v>
      </c>
      <c r="Q50" s="347">
        <v>310.39999999999998</v>
      </c>
      <c r="R50" s="347">
        <v>187.2</v>
      </c>
      <c r="S50" s="347"/>
      <c r="T50" s="347"/>
      <c r="U50" s="347">
        <v>238.8</v>
      </c>
      <c r="V50" s="346"/>
      <c r="W50" s="347">
        <v>154.80000000000001</v>
      </c>
      <c r="X50" s="346"/>
      <c r="Y50" s="346"/>
      <c r="Z50" s="349">
        <v>122.5</v>
      </c>
      <c r="AA50" s="347">
        <v>110</v>
      </c>
      <c r="AB50" s="349"/>
      <c r="AC50" s="347">
        <v>291.5</v>
      </c>
      <c r="AD50" s="346"/>
      <c r="AE50" s="349">
        <v>107.6</v>
      </c>
      <c r="AF50" s="349">
        <v>126.2</v>
      </c>
      <c r="AG50" s="349">
        <v>17.3</v>
      </c>
      <c r="AH50" s="349">
        <v>0</v>
      </c>
      <c r="AI50" s="743"/>
      <c r="AJ50" s="356">
        <v>19.899999999999999</v>
      </c>
      <c r="AK50" s="356">
        <v>120</v>
      </c>
      <c r="AL50" s="349">
        <v>83.5</v>
      </c>
      <c r="AM50" s="349">
        <v>116.5</v>
      </c>
      <c r="AN50" s="743"/>
      <c r="AO50" s="743"/>
      <c r="AP50" s="743"/>
      <c r="AQ50" s="743"/>
      <c r="AR50" s="743"/>
      <c r="AS50" s="350"/>
      <c r="AT50" s="347">
        <v>165.2</v>
      </c>
      <c r="AU50" s="347">
        <v>73.2</v>
      </c>
      <c r="AV50" s="346">
        <v>127.5</v>
      </c>
      <c r="AW50" s="347">
        <v>132.4</v>
      </c>
      <c r="AX50" s="347"/>
      <c r="AY50" s="347">
        <v>166.1</v>
      </c>
      <c r="AZ50" s="347">
        <v>749.5</v>
      </c>
      <c r="BA50" s="349">
        <v>137.80000000000001</v>
      </c>
      <c r="BB50" s="349">
        <v>164.7</v>
      </c>
      <c r="BC50" s="349">
        <v>63.8</v>
      </c>
      <c r="BD50" s="347">
        <v>9.1</v>
      </c>
      <c r="BE50" s="347">
        <v>135.6</v>
      </c>
      <c r="BF50" s="347">
        <v>0</v>
      </c>
      <c r="BG50" s="349">
        <v>109.2</v>
      </c>
      <c r="BH50" s="347">
        <v>0.8</v>
      </c>
      <c r="BI50" s="347">
        <v>10.3</v>
      </c>
      <c r="BJ50" s="347">
        <v>1.5</v>
      </c>
    </row>
    <row r="51" spans="1:62" s="14" customFormat="1" ht="14.5" customHeight="1">
      <c r="A51" s="854"/>
      <c r="B51" s="362" t="s">
        <v>243</v>
      </c>
      <c r="C51" s="347"/>
      <c r="D51" s="347">
        <v>0</v>
      </c>
      <c r="E51" s="346"/>
      <c r="F51" s="346"/>
      <c r="G51" s="346"/>
      <c r="H51" s="347">
        <v>126.7</v>
      </c>
      <c r="I51" s="347"/>
      <c r="J51" s="346"/>
      <c r="K51" s="347">
        <v>0</v>
      </c>
      <c r="L51" s="346"/>
      <c r="M51" s="347">
        <v>0</v>
      </c>
      <c r="N51" s="347">
        <v>0</v>
      </c>
      <c r="O51" s="347"/>
      <c r="P51" s="348">
        <v>1.2</v>
      </c>
      <c r="Q51" s="347">
        <v>273.39999999999998</v>
      </c>
      <c r="R51" s="347">
        <v>36</v>
      </c>
      <c r="S51" s="347"/>
      <c r="T51" s="347"/>
      <c r="U51" s="347">
        <v>100.4</v>
      </c>
      <c r="V51" s="346"/>
      <c r="W51" s="347">
        <v>4.4000000000000004</v>
      </c>
      <c r="X51" s="346"/>
      <c r="Y51" s="346"/>
      <c r="Z51" s="349">
        <v>20.9</v>
      </c>
      <c r="AA51" s="347">
        <v>0</v>
      </c>
      <c r="AB51" s="349"/>
      <c r="AC51" s="347">
        <v>29.8</v>
      </c>
      <c r="AD51" s="346"/>
      <c r="AE51" s="349">
        <v>0</v>
      </c>
      <c r="AF51" s="349">
        <v>0</v>
      </c>
      <c r="AG51" s="349">
        <v>0</v>
      </c>
      <c r="AH51" s="349">
        <v>0</v>
      </c>
      <c r="AI51" s="743"/>
      <c r="AJ51" s="356">
        <v>0</v>
      </c>
      <c r="AK51" s="356">
        <v>0</v>
      </c>
      <c r="AL51" s="349">
        <v>2.6</v>
      </c>
      <c r="AM51" s="349">
        <v>61.9</v>
      </c>
      <c r="AN51" s="743"/>
      <c r="AO51" s="743"/>
      <c r="AP51" s="743"/>
      <c r="AQ51" s="743"/>
      <c r="AR51" s="743"/>
      <c r="AS51" s="350"/>
      <c r="AT51" s="347">
        <v>0</v>
      </c>
      <c r="AU51" s="347">
        <v>0</v>
      </c>
      <c r="AV51" s="346">
        <v>18.399999999999999</v>
      </c>
      <c r="AW51" s="347">
        <v>13</v>
      </c>
      <c r="AX51" s="347"/>
      <c r="AY51" s="347">
        <v>0.5</v>
      </c>
      <c r="AZ51" s="347">
        <v>0</v>
      </c>
      <c r="BA51" s="349">
        <v>18.5</v>
      </c>
      <c r="BB51" s="349">
        <v>9.6999999999999904</v>
      </c>
      <c r="BC51" s="349">
        <v>0</v>
      </c>
      <c r="BD51" s="347">
        <v>0</v>
      </c>
      <c r="BE51" s="347">
        <v>172.8</v>
      </c>
      <c r="BF51" s="347">
        <v>0</v>
      </c>
      <c r="BG51" s="349">
        <v>0</v>
      </c>
      <c r="BH51" s="347">
        <v>0</v>
      </c>
      <c r="BI51" s="347">
        <v>0</v>
      </c>
      <c r="BJ51" s="347">
        <v>0</v>
      </c>
    </row>
    <row r="52" spans="1:62" s="14" customFormat="1" ht="14.5" customHeight="1" thickBot="1">
      <c r="A52" s="856"/>
      <c r="B52" s="556" t="s">
        <v>244</v>
      </c>
      <c r="C52" s="399"/>
      <c r="D52" s="399">
        <v>0</v>
      </c>
      <c r="E52" s="544"/>
      <c r="F52" s="544"/>
      <c r="G52" s="544"/>
      <c r="H52" s="399">
        <v>0</v>
      </c>
      <c r="I52" s="399"/>
      <c r="J52" s="544"/>
      <c r="K52" s="399">
        <v>0</v>
      </c>
      <c r="L52" s="544"/>
      <c r="M52" s="399">
        <v>1.5</v>
      </c>
      <c r="N52" s="399">
        <v>0</v>
      </c>
      <c r="O52" s="399"/>
      <c r="P52" s="557">
        <v>0</v>
      </c>
      <c r="Q52" s="399">
        <v>0</v>
      </c>
      <c r="R52" s="399">
        <v>0</v>
      </c>
      <c r="S52" s="399"/>
      <c r="T52" s="399"/>
      <c r="U52" s="399">
        <v>3.2</v>
      </c>
      <c r="V52" s="544"/>
      <c r="W52" s="399">
        <v>2.5</v>
      </c>
      <c r="X52" s="544"/>
      <c r="Y52" s="544"/>
      <c r="Z52" s="400">
        <v>0</v>
      </c>
      <c r="AA52" s="399">
        <v>0</v>
      </c>
      <c r="AB52" s="400"/>
      <c r="AC52" s="399">
        <v>5.0999999999999996</v>
      </c>
      <c r="AD52" s="544"/>
      <c r="AE52" s="400">
        <v>0</v>
      </c>
      <c r="AF52" s="400">
        <v>0</v>
      </c>
      <c r="AG52" s="400">
        <v>0</v>
      </c>
      <c r="AH52" s="400">
        <v>0</v>
      </c>
      <c r="AI52" s="746"/>
      <c r="AJ52" s="561">
        <v>0</v>
      </c>
      <c r="AK52" s="561">
        <v>0</v>
      </c>
      <c r="AL52" s="400">
        <v>0</v>
      </c>
      <c r="AM52" s="400">
        <v>2.2000000000000002</v>
      </c>
      <c r="AN52" s="746"/>
      <c r="AO52" s="746"/>
      <c r="AP52" s="746"/>
      <c r="AQ52" s="746"/>
      <c r="AR52" s="746"/>
      <c r="AS52" s="565"/>
      <c r="AT52" s="399">
        <v>0</v>
      </c>
      <c r="AU52" s="399">
        <v>0</v>
      </c>
      <c r="AV52" s="544">
        <v>0</v>
      </c>
      <c r="AW52" s="399">
        <v>0</v>
      </c>
      <c r="AX52" s="399"/>
      <c r="AY52" s="399">
        <v>0</v>
      </c>
      <c r="AZ52" s="399">
        <v>10.5</v>
      </c>
      <c r="BA52" s="400">
        <v>4.4000000000000004</v>
      </c>
      <c r="BB52" s="400">
        <v>0.4</v>
      </c>
      <c r="BC52" s="400">
        <v>0.4</v>
      </c>
      <c r="BD52" s="399">
        <v>0</v>
      </c>
      <c r="BE52" s="399">
        <v>34.9</v>
      </c>
      <c r="BF52" s="399">
        <v>0</v>
      </c>
      <c r="BG52" s="400">
        <v>0</v>
      </c>
      <c r="BH52" s="399">
        <v>0</v>
      </c>
      <c r="BI52" s="399">
        <v>0</v>
      </c>
      <c r="BJ52" s="399">
        <v>0</v>
      </c>
    </row>
    <row r="53" spans="1:62" s="14" customFormat="1" ht="14.5" customHeight="1">
      <c r="A53" s="857">
        <v>1985</v>
      </c>
      <c r="B53" s="361" t="s">
        <v>233</v>
      </c>
      <c r="C53" s="342"/>
      <c r="D53" s="342">
        <v>0</v>
      </c>
      <c r="E53" s="341"/>
      <c r="F53" s="341"/>
      <c r="G53" s="341"/>
      <c r="H53" s="342">
        <v>69.2</v>
      </c>
      <c r="I53" s="342"/>
      <c r="J53" s="341"/>
      <c r="K53" s="342">
        <v>0</v>
      </c>
      <c r="L53" s="341"/>
      <c r="M53" s="342">
        <v>19.3</v>
      </c>
      <c r="N53" s="342">
        <v>0</v>
      </c>
      <c r="O53" s="342"/>
      <c r="P53" s="343">
        <v>14.9</v>
      </c>
      <c r="Q53" s="342">
        <v>16.8</v>
      </c>
      <c r="R53" s="342">
        <v>0</v>
      </c>
      <c r="S53" s="342"/>
      <c r="T53" s="342"/>
      <c r="U53" s="342">
        <v>35.9</v>
      </c>
      <c r="V53" s="341"/>
      <c r="W53" s="342">
        <v>8.6999999999999904</v>
      </c>
      <c r="X53" s="341"/>
      <c r="Y53" s="341"/>
      <c r="Z53" s="344">
        <v>16.600000000000001</v>
      </c>
      <c r="AA53" s="342">
        <v>0</v>
      </c>
      <c r="AB53" s="344"/>
      <c r="AC53" s="342">
        <v>51</v>
      </c>
      <c r="AD53" s="341"/>
      <c r="AE53" s="344">
        <v>0</v>
      </c>
      <c r="AF53" s="344">
        <v>0</v>
      </c>
      <c r="AG53" s="344">
        <v>0</v>
      </c>
      <c r="AH53" s="344">
        <v>0</v>
      </c>
      <c r="AI53" s="742"/>
      <c r="AJ53" s="562">
        <v>0</v>
      </c>
      <c r="AK53" s="562">
        <v>0</v>
      </c>
      <c r="AL53" s="344">
        <v>0.8</v>
      </c>
      <c r="AM53" s="344">
        <v>4.5999999999999996</v>
      </c>
      <c r="AN53" s="742"/>
      <c r="AO53" s="742"/>
      <c r="AP53" s="742"/>
      <c r="AQ53" s="742"/>
      <c r="AR53" s="742"/>
      <c r="AS53" s="345">
        <v>0</v>
      </c>
      <c r="AT53" s="342">
        <v>0</v>
      </c>
      <c r="AU53" s="342">
        <v>0</v>
      </c>
      <c r="AV53" s="341">
        <v>0</v>
      </c>
      <c r="AW53" s="342">
        <v>1.7</v>
      </c>
      <c r="AX53" s="342"/>
      <c r="AY53" s="342">
        <v>0</v>
      </c>
      <c r="AZ53" s="342">
        <v>0</v>
      </c>
      <c r="BA53" s="344">
        <v>0.6</v>
      </c>
      <c r="BB53" s="344">
        <v>0</v>
      </c>
      <c r="BC53" s="344">
        <v>0</v>
      </c>
      <c r="BD53" s="342">
        <v>0.6</v>
      </c>
      <c r="BE53" s="342">
        <v>28.1</v>
      </c>
      <c r="BF53" s="342">
        <v>0</v>
      </c>
      <c r="BG53" s="344">
        <v>0</v>
      </c>
      <c r="BH53" s="342">
        <v>0</v>
      </c>
      <c r="BI53" s="342">
        <v>0</v>
      </c>
      <c r="BJ53" s="342">
        <v>0</v>
      </c>
    </row>
    <row r="54" spans="1:62" s="14" customFormat="1" ht="14.5" customHeight="1">
      <c r="A54" s="854"/>
      <c r="B54" s="362" t="s">
        <v>234</v>
      </c>
      <c r="C54" s="347"/>
      <c r="D54" s="347">
        <v>0</v>
      </c>
      <c r="E54" s="346"/>
      <c r="F54" s="346"/>
      <c r="G54" s="346"/>
      <c r="H54" s="347">
        <v>0</v>
      </c>
      <c r="I54" s="347"/>
      <c r="J54" s="346"/>
      <c r="K54" s="347">
        <v>0</v>
      </c>
      <c r="L54" s="346"/>
      <c r="M54" s="347">
        <v>0</v>
      </c>
      <c r="N54" s="347">
        <v>0</v>
      </c>
      <c r="O54" s="347"/>
      <c r="P54" s="348">
        <v>0</v>
      </c>
      <c r="Q54" s="347">
        <v>0</v>
      </c>
      <c r="R54" s="347">
        <v>0</v>
      </c>
      <c r="S54" s="347"/>
      <c r="T54" s="347"/>
      <c r="U54" s="347">
        <v>60.8</v>
      </c>
      <c r="V54" s="346"/>
      <c r="W54" s="347">
        <v>16</v>
      </c>
      <c r="X54" s="346"/>
      <c r="Y54" s="346"/>
      <c r="Z54" s="349">
        <v>0</v>
      </c>
      <c r="AA54" s="347">
        <v>0</v>
      </c>
      <c r="AB54" s="349"/>
      <c r="AC54" s="347">
        <v>8.8000000000000007</v>
      </c>
      <c r="AD54" s="346"/>
      <c r="AE54" s="349">
        <v>0</v>
      </c>
      <c r="AF54" s="349">
        <v>0</v>
      </c>
      <c r="AG54" s="349">
        <v>0</v>
      </c>
      <c r="AH54" s="349">
        <v>0</v>
      </c>
      <c r="AI54" s="743"/>
      <c r="AJ54" s="356">
        <v>0</v>
      </c>
      <c r="AK54" s="356">
        <v>0</v>
      </c>
      <c r="AL54" s="349">
        <v>0</v>
      </c>
      <c r="AM54" s="349">
        <v>4</v>
      </c>
      <c r="AN54" s="743"/>
      <c r="AO54" s="743"/>
      <c r="AP54" s="743"/>
      <c r="AQ54" s="743"/>
      <c r="AR54" s="743"/>
      <c r="AS54" s="350">
        <v>0</v>
      </c>
      <c r="AT54" s="347">
        <v>0</v>
      </c>
      <c r="AU54" s="347">
        <v>0</v>
      </c>
      <c r="AV54" s="346">
        <v>0</v>
      </c>
      <c r="AW54" s="347">
        <v>1.3</v>
      </c>
      <c r="AX54" s="347"/>
      <c r="AY54" s="347">
        <v>0</v>
      </c>
      <c r="AZ54" s="347">
        <v>3.5</v>
      </c>
      <c r="BA54" s="349">
        <v>0</v>
      </c>
      <c r="BB54" s="349">
        <v>0</v>
      </c>
      <c r="BC54" s="349">
        <v>0</v>
      </c>
      <c r="BD54" s="347">
        <v>0</v>
      </c>
      <c r="BE54" s="347">
        <v>0.3</v>
      </c>
      <c r="BF54" s="347">
        <v>0</v>
      </c>
      <c r="BG54" s="349">
        <v>0</v>
      </c>
      <c r="BH54" s="347">
        <v>0</v>
      </c>
      <c r="BI54" s="347">
        <v>0</v>
      </c>
      <c r="BJ54" s="347">
        <v>0</v>
      </c>
    </row>
    <row r="55" spans="1:62" s="14" customFormat="1" ht="14.5" customHeight="1">
      <c r="A55" s="854"/>
      <c r="B55" s="362" t="s">
        <v>235</v>
      </c>
      <c r="C55" s="347"/>
      <c r="D55" s="347">
        <v>31</v>
      </c>
      <c r="E55" s="346"/>
      <c r="F55" s="346"/>
      <c r="G55" s="346"/>
      <c r="H55" s="347">
        <v>170.1</v>
      </c>
      <c r="I55" s="347"/>
      <c r="J55" s="346"/>
      <c r="K55" s="347">
        <v>33.200000000000003</v>
      </c>
      <c r="L55" s="346"/>
      <c r="M55" s="347">
        <v>90</v>
      </c>
      <c r="N55" s="347">
        <v>0.4</v>
      </c>
      <c r="O55" s="347"/>
      <c r="P55" s="348">
        <v>111.8</v>
      </c>
      <c r="Q55" s="347">
        <v>153.6</v>
      </c>
      <c r="R55" s="347">
        <v>202.7</v>
      </c>
      <c r="S55" s="347"/>
      <c r="T55" s="347"/>
      <c r="U55" s="347">
        <v>175.6</v>
      </c>
      <c r="V55" s="346"/>
      <c r="W55" s="347">
        <v>110.5</v>
      </c>
      <c r="X55" s="346"/>
      <c r="Y55" s="346"/>
      <c r="Z55" s="349">
        <v>206.1</v>
      </c>
      <c r="AA55" s="347">
        <v>58.7</v>
      </c>
      <c r="AB55" s="349"/>
      <c r="AC55" s="347">
        <v>259.7</v>
      </c>
      <c r="AD55" s="346"/>
      <c r="AE55" s="349">
        <v>70.5</v>
      </c>
      <c r="AF55" s="349">
        <v>64.3</v>
      </c>
      <c r="AG55" s="349">
        <v>21.5</v>
      </c>
      <c r="AH55" s="349">
        <v>0</v>
      </c>
      <c r="AI55" s="743"/>
      <c r="AJ55" s="356">
        <v>42.2</v>
      </c>
      <c r="AK55" s="356">
        <v>57.4</v>
      </c>
      <c r="AL55" s="349">
        <v>51.3</v>
      </c>
      <c r="AM55" s="349">
        <v>64.3</v>
      </c>
      <c r="AN55" s="743"/>
      <c r="AO55" s="743"/>
      <c r="AP55" s="743"/>
      <c r="AQ55" s="743"/>
      <c r="AR55" s="743"/>
      <c r="AS55" s="350">
        <v>0</v>
      </c>
      <c r="AT55" s="347">
        <v>20.5</v>
      </c>
      <c r="AU55" s="347">
        <v>60.5</v>
      </c>
      <c r="AV55" s="346">
        <v>80.599999999999895</v>
      </c>
      <c r="AW55" s="347">
        <v>52.8</v>
      </c>
      <c r="AX55" s="347"/>
      <c r="AY55" s="347">
        <v>155.69999999999999</v>
      </c>
      <c r="AZ55" s="347">
        <v>30</v>
      </c>
      <c r="BA55" s="349">
        <v>53.8</v>
      </c>
      <c r="BB55" s="349">
        <v>5.8</v>
      </c>
      <c r="BC55" s="349">
        <v>97.5</v>
      </c>
      <c r="BD55" s="347">
        <v>97.9</v>
      </c>
      <c r="BE55" s="347">
        <v>73.8</v>
      </c>
      <c r="BF55" s="347">
        <v>0</v>
      </c>
      <c r="BG55" s="349">
        <v>44.9</v>
      </c>
      <c r="BH55" s="347">
        <v>14.4</v>
      </c>
      <c r="BI55" s="347">
        <v>0</v>
      </c>
      <c r="BJ55" s="347">
        <v>38.4</v>
      </c>
    </row>
    <row r="56" spans="1:62" s="14" customFormat="1" ht="14.5" customHeight="1">
      <c r="A56" s="854"/>
      <c r="B56" s="362" t="s">
        <v>236</v>
      </c>
      <c r="C56" s="347"/>
      <c r="D56" s="347">
        <v>34.1</v>
      </c>
      <c r="E56" s="346"/>
      <c r="F56" s="346"/>
      <c r="G56" s="346"/>
      <c r="H56" s="347">
        <v>171.6</v>
      </c>
      <c r="I56" s="347"/>
      <c r="J56" s="346"/>
      <c r="K56" s="347">
        <v>0</v>
      </c>
      <c r="L56" s="346"/>
      <c r="M56" s="347">
        <v>22</v>
      </c>
      <c r="N56" s="347">
        <v>0</v>
      </c>
      <c r="O56" s="347"/>
      <c r="P56" s="348">
        <v>50</v>
      </c>
      <c r="Q56" s="347">
        <v>250</v>
      </c>
      <c r="R56" s="347">
        <v>147.1</v>
      </c>
      <c r="S56" s="347"/>
      <c r="T56" s="347"/>
      <c r="U56" s="347">
        <v>147.4</v>
      </c>
      <c r="V56" s="346"/>
      <c r="W56" s="347">
        <v>33.200000000000003</v>
      </c>
      <c r="X56" s="346"/>
      <c r="Y56" s="346"/>
      <c r="Z56" s="349">
        <v>127.8</v>
      </c>
      <c r="AA56" s="347">
        <v>37.1</v>
      </c>
      <c r="AB56" s="349"/>
      <c r="AC56" s="347">
        <v>149.5</v>
      </c>
      <c r="AD56" s="346"/>
      <c r="AE56" s="349">
        <v>2.6</v>
      </c>
      <c r="AF56" s="349">
        <v>0</v>
      </c>
      <c r="AG56" s="349">
        <v>0</v>
      </c>
      <c r="AH56" s="349">
        <v>0</v>
      </c>
      <c r="AI56" s="743"/>
      <c r="AJ56" s="356">
        <v>0</v>
      </c>
      <c r="AK56" s="356">
        <v>41.3</v>
      </c>
      <c r="AL56" s="349">
        <v>57.6</v>
      </c>
      <c r="AM56" s="349">
        <v>188.2</v>
      </c>
      <c r="AN56" s="743"/>
      <c r="AO56" s="743"/>
      <c r="AP56" s="743"/>
      <c r="AQ56" s="743"/>
      <c r="AR56" s="743"/>
      <c r="AS56" s="350">
        <v>0</v>
      </c>
      <c r="AT56" s="347">
        <v>36.700000000000003</v>
      </c>
      <c r="AU56" s="347">
        <v>17.3</v>
      </c>
      <c r="AV56" s="346">
        <v>89.099999999999895</v>
      </c>
      <c r="AW56" s="347">
        <v>124</v>
      </c>
      <c r="AX56" s="347"/>
      <c r="AY56" s="347">
        <v>146.5</v>
      </c>
      <c r="AZ56" s="347">
        <v>37.6</v>
      </c>
      <c r="BA56" s="349">
        <v>135.4</v>
      </c>
      <c r="BB56" s="349">
        <v>139.69999999999999</v>
      </c>
      <c r="BC56" s="349">
        <v>22.3</v>
      </c>
      <c r="BD56" s="347">
        <v>5.2</v>
      </c>
      <c r="BE56" s="347">
        <v>280.3</v>
      </c>
      <c r="BF56" s="347">
        <v>0</v>
      </c>
      <c r="BG56" s="349">
        <v>1.4</v>
      </c>
      <c r="BH56" s="347">
        <v>0</v>
      </c>
      <c r="BI56" s="347">
        <v>0</v>
      </c>
      <c r="BJ56" s="347">
        <v>0</v>
      </c>
    </row>
    <row r="57" spans="1:62" s="14" customFormat="1" ht="14.5" customHeight="1">
      <c r="A57" s="854"/>
      <c r="B57" s="362" t="s">
        <v>237</v>
      </c>
      <c r="C57" s="347"/>
      <c r="D57" s="347">
        <v>79.8</v>
      </c>
      <c r="E57" s="346"/>
      <c r="F57" s="346"/>
      <c r="G57" s="346"/>
      <c r="H57" s="347">
        <v>305.2</v>
      </c>
      <c r="I57" s="347"/>
      <c r="J57" s="346"/>
      <c r="K57" s="347">
        <v>122.3</v>
      </c>
      <c r="L57" s="346"/>
      <c r="M57" s="347">
        <v>57.8</v>
      </c>
      <c r="N57" s="347">
        <v>36.700000000000003</v>
      </c>
      <c r="O57" s="347"/>
      <c r="P57" s="348">
        <v>242.6</v>
      </c>
      <c r="Q57" s="347">
        <v>520.5</v>
      </c>
      <c r="R57" s="347">
        <v>221.5</v>
      </c>
      <c r="S57" s="347"/>
      <c r="T57" s="347"/>
      <c r="U57" s="347">
        <v>207.1</v>
      </c>
      <c r="V57" s="346"/>
      <c r="W57" s="347">
        <v>173.4</v>
      </c>
      <c r="X57" s="346"/>
      <c r="Y57" s="346"/>
      <c r="Z57" s="349">
        <v>291.7</v>
      </c>
      <c r="AA57" s="347">
        <v>154.80000000000001</v>
      </c>
      <c r="AB57" s="349"/>
      <c r="AC57" s="347">
        <v>354.3</v>
      </c>
      <c r="AD57" s="346"/>
      <c r="AE57" s="349">
        <v>140</v>
      </c>
      <c r="AF57" s="349">
        <v>120.6</v>
      </c>
      <c r="AG57" s="349">
        <v>27.4</v>
      </c>
      <c r="AH57" s="349">
        <v>0.4</v>
      </c>
      <c r="AI57" s="743"/>
      <c r="AJ57" s="356">
        <v>39.700000000000003</v>
      </c>
      <c r="AK57" s="356">
        <v>131.69999999999999</v>
      </c>
      <c r="AL57" s="349">
        <v>175.6</v>
      </c>
      <c r="AM57" s="349">
        <v>238.2</v>
      </c>
      <c r="AN57" s="743"/>
      <c r="AO57" s="743"/>
      <c r="AP57" s="743"/>
      <c r="AQ57" s="743"/>
      <c r="AR57" s="743"/>
      <c r="AS57" s="350">
        <v>0</v>
      </c>
      <c r="AT57" s="347">
        <v>159.19999999999999</v>
      </c>
      <c r="AU57" s="347">
        <v>141.69999999999999</v>
      </c>
      <c r="AV57" s="346">
        <v>123.8</v>
      </c>
      <c r="AW57" s="347">
        <v>177.7</v>
      </c>
      <c r="AX57" s="347"/>
      <c r="AY57" s="347">
        <v>220.9</v>
      </c>
      <c r="AZ57" s="347">
        <v>120.5</v>
      </c>
      <c r="BA57" s="349">
        <v>175.9</v>
      </c>
      <c r="BB57" s="349">
        <v>157.1</v>
      </c>
      <c r="BC57" s="349">
        <v>163.1</v>
      </c>
      <c r="BD57" s="347">
        <v>194.6</v>
      </c>
      <c r="BE57" s="347">
        <v>279.10000000000002</v>
      </c>
      <c r="BF57" s="347">
        <v>27.9</v>
      </c>
      <c r="BG57" s="349">
        <v>146.4</v>
      </c>
      <c r="BH57" s="347">
        <v>8.3000000000000007</v>
      </c>
      <c r="BI57" s="347">
        <v>9</v>
      </c>
      <c r="BJ57" s="347">
        <v>95.7</v>
      </c>
    </row>
    <row r="58" spans="1:62" s="14" customFormat="1" ht="14.5" customHeight="1">
      <c r="A58" s="854"/>
      <c r="B58" s="362" t="s">
        <v>238</v>
      </c>
      <c r="C58" s="347"/>
      <c r="D58" s="347">
        <v>153.80000000000001</v>
      </c>
      <c r="E58" s="346"/>
      <c r="F58" s="346"/>
      <c r="G58" s="346"/>
      <c r="H58" s="347">
        <v>274</v>
      </c>
      <c r="I58" s="347"/>
      <c r="J58" s="346"/>
      <c r="K58" s="347">
        <v>108.4</v>
      </c>
      <c r="L58" s="346"/>
      <c r="M58" s="347">
        <v>174</v>
      </c>
      <c r="N58" s="347">
        <v>83.1</v>
      </c>
      <c r="O58" s="347"/>
      <c r="P58" s="348">
        <v>170.6</v>
      </c>
      <c r="Q58" s="347">
        <v>456.6</v>
      </c>
      <c r="R58" s="347">
        <v>212.6</v>
      </c>
      <c r="S58" s="347"/>
      <c r="T58" s="347"/>
      <c r="U58" s="347">
        <v>594</v>
      </c>
      <c r="V58" s="346"/>
      <c r="W58" s="347">
        <v>202.5</v>
      </c>
      <c r="X58" s="346"/>
      <c r="Y58" s="346"/>
      <c r="Z58" s="349">
        <v>202.8</v>
      </c>
      <c r="AA58" s="347">
        <v>251.2</v>
      </c>
      <c r="AB58" s="349"/>
      <c r="AC58" s="347">
        <v>279.2</v>
      </c>
      <c r="AD58" s="346"/>
      <c r="AE58" s="349">
        <v>125.4</v>
      </c>
      <c r="AF58" s="349">
        <v>87.2</v>
      </c>
      <c r="AG58" s="349">
        <v>164.6</v>
      </c>
      <c r="AH58" s="349">
        <v>3.4</v>
      </c>
      <c r="AI58" s="743"/>
      <c r="AJ58" s="356">
        <v>86.4</v>
      </c>
      <c r="AK58" s="356">
        <v>175.9</v>
      </c>
      <c r="AL58" s="349">
        <v>184.9</v>
      </c>
      <c r="AM58" s="349">
        <v>134.1</v>
      </c>
      <c r="AN58" s="743"/>
      <c r="AO58" s="743"/>
      <c r="AP58" s="743"/>
      <c r="AQ58" s="743"/>
      <c r="AR58" s="743"/>
      <c r="AS58" s="350">
        <v>0</v>
      </c>
      <c r="AT58" s="347">
        <v>335.5</v>
      </c>
      <c r="AU58" s="347">
        <v>250.6</v>
      </c>
      <c r="AV58" s="346">
        <v>123.2</v>
      </c>
      <c r="AW58" s="347">
        <v>174.4</v>
      </c>
      <c r="AX58" s="347"/>
      <c r="AY58" s="347">
        <v>186.7</v>
      </c>
      <c r="AZ58" s="347">
        <v>122.4</v>
      </c>
      <c r="BA58" s="349">
        <v>215.6</v>
      </c>
      <c r="BB58" s="349">
        <v>121.1</v>
      </c>
      <c r="BC58" s="349">
        <v>113.1</v>
      </c>
      <c r="BD58" s="347">
        <v>244.5</v>
      </c>
      <c r="BE58" s="347">
        <v>227.8</v>
      </c>
      <c r="BF58" s="347">
        <v>95.2</v>
      </c>
      <c r="BG58" s="349">
        <v>228</v>
      </c>
      <c r="BH58" s="347">
        <v>51.8</v>
      </c>
      <c r="BI58" s="347">
        <v>86.6</v>
      </c>
      <c r="BJ58" s="347">
        <v>104.4</v>
      </c>
    </row>
    <row r="59" spans="1:62" s="14" customFormat="1" ht="14.5" customHeight="1">
      <c r="A59" s="854"/>
      <c r="B59" s="362" t="s">
        <v>239</v>
      </c>
      <c r="C59" s="347"/>
      <c r="D59" s="347">
        <v>259.10000000000002</v>
      </c>
      <c r="E59" s="346"/>
      <c r="F59" s="346"/>
      <c r="G59" s="346"/>
      <c r="H59" s="347">
        <v>360</v>
      </c>
      <c r="I59" s="347"/>
      <c r="J59" s="346"/>
      <c r="K59" s="347">
        <v>152.19999999999999</v>
      </c>
      <c r="L59" s="346"/>
      <c r="M59" s="347">
        <v>250.2</v>
      </c>
      <c r="N59" s="347">
        <v>56.9</v>
      </c>
      <c r="O59" s="347"/>
      <c r="P59" s="348">
        <v>176</v>
      </c>
      <c r="Q59" s="347">
        <v>370.1</v>
      </c>
      <c r="R59" s="347">
        <v>237.8</v>
      </c>
      <c r="S59" s="347"/>
      <c r="T59" s="347"/>
      <c r="U59" s="347">
        <v>461.2</v>
      </c>
      <c r="V59" s="346"/>
      <c r="W59" s="347">
        <v>244.3</v>
      </c>
      <c r="X59" s="346"/>
      <c r="Y59" s="346"/>
      <c r="Z59" s="349">
        <v>193.5</v>
      </c>
      <c r="AA59" s="347">
        <v>219.3</v>
      </c>
      <c r="AB59" s="349"/>
      <c r="AC59" s="347">
        <v>416.2</v>
      </c>
      <c r="AD59" s="346"/>
      <c r="AE59" s="349">
        <v>316.60000000000002</v>
      </c>
      <c r="AF59" s="349">
        <v>348.8</v>
      </c>
      <c r="AG59" s="349">
        <v>169.8</v>
      </c>
      <c r="AH59" s="349">
        <v>318.2</v>
      </c>
      <c r="AI59" s="743"/>
      <c r="AJ59" s="356">
        <v>283.7</v>
      </c>
      <c r="AK59" s="356">
        <v>110.8</v>
      </c>
      <c r="AL59" s="349">
        <v>251.1</v>
      </c>
      <c r="AM59" s="349">
        <v>116.2</v>
      </c>
      <c r="AN59" s="743"/>
      <c r="AO59" s="743"/>
      <c r="AP59" s="743"/>
      <c r="AQ59" s="743"/>
      <c r="AR59" s="743"/>
      <c r="AS59" s="350">
        <v>0</v>
      </c>
      <c r="AT59" s="347">
        <v>124.6</v>
      </c>
      <c r="AU59" s="347">
        <v>233.3</v>
      </c>
      <c r="AV59" s="346">
        <v>168.4</v>
      </c>
      <c r="AW59" s="347">
        <v>217.7</v>
      </c>
      <c r="AX59" s="347"/>
      <c r="AY59" s="347">
        <v>231.3</v>
      </c>
      <c r="AZ59" s="347">
        <v>152</v>
      </c>
      <c r="BA59" s="349">
        <v>338.8</v>
      </c>
      <c r="BB59" s="349">
        <v>343.6</v>
      </c>
      <c r="BC59" s="349">
        <v>205.1</v>
      </c>
      <c r="BD59" s="347">
        <v>248.5</v>
      </c>
      <c r="BE59" s="347">
        <v>223.7</v>
      </c>
      <c r="BF59" s="347">
        <v>96.7</v>
      </c>
      <c r="BG59" s="349">
        <v>134.30000000000001</v>
      </c>
      <c r="BH59" s="347">
        <v>107.2</v>
      </c>
      <c r="BI59" s="347">
        <v>160</v>
      </c>
      <c r="BJ59" s="347">
        <v>161.5</v>
      </c>
    </row>
    <row r="60" spans="1:62" s="14" customFormat="1" ht="14.5" customHeight="1">
      <c r="A60" s="854"/>
      <c r="B60" s="362" t="s">
        <v>240</v>
      </c>
      <c r="C60" s="347"/>
      <c r="D60" s="347">
        <v>201.5</v>
      </c>
      <c r="E60" s="346"/>
      <c r="F60" s="346"/>
      <c r="G60" s="346"/>
      <c r="H60" s="347">
        <v>453</v>
      </c>
      <c r="I60" s="347"/>
      <c r="J60" s="346"/>
      <c r="K60" s="347">
        <v>162.19999999999999</v>
      </c>
      <c r="L60" s="346"/>
      <c r="M60" s="347">
        <v>92.6</v>
      </c>
      <c r="N60" s="347">
        <v>96</v>
      </c>
      <c r="O60" s="347"/>
      <c r="P60" s="348">
        <v>248.3</v>
      </c>
      <c r="Q60" s="347">
        <v>326.3</v>
      </c>
      <c r="R60" s="347">
        <v>270</v>
      </c>
      <c r="S60" s="347"/>
      <c r="T60" s="347"/>
      <c r="U60" s="347">
        <v>649.6</v>
      </c>
      <c r="V60" s="346"/>
      <c r="W60" s="347">
        <v>305.2</v>
      </c>
      <c r="X60" s="346"/>
      <c r="Y60" s="346"/>
      <c r="Z60" s="349">
        <v>462.8</v>
      </c>
      <c r="AA60" s="347">
        <v>355.3</v>
      </c>
      <c r="AB60" s="349"/>
      <c r="AC60" s="347">
        <v>433.5</v>
      </c>
      <c r="AD60" s="346"/>
      <c r="AE60" s="349">
        <v>296</v>
      </c>
      <c r="AF60" s="349">
        <v>250.8</v>
      </c>
      <c r="AG60" s="349">
        <v>162.19999999999999</v>
      </c>
      <c r="AH60" s="349">
        <v>177.4</v>
      </c>
      <c r="AI60" s="743"/>
      <c r="AJ60" s="356">
        <v>170.3</v>
      </c>
      <c r="AK60" s="356">
        <v>83.599999999999895</v>
      </c>
      <c r="AL60" s="349">
        <v>89.9</v>
      </c>
      <c r="AM60" s="349">
        <v>110.9</v>
      </c>
      <c r="AN60" s="743"/>
      <c r="AO60" s="743"/>
      <c r="AP60" s="743"/>
      <c r="AQ60" s="743"/>
      <c r="AR60" s="743"/>
      <c r="AS60" s="350">
        <v>0</v>
      </c>
      <c r="AT60" s="347">
        <v>207.3</v>
      </c>
      <c r="AU60" s="347">
        <v>249.7</v>
      </c>
      <c r="AV60" s="346">
        <v>180.1</v>
      </c>
      <c r="AW60" s="347">
        <v>186</v>
      </c>
      <c r="AX60" s="347"/>
      <c r="AY60" s="347">
        <v>326.7</v>
      </c>
      <c r="AZ60" s="347">
        <v>146.69999999999999</v>
      </c>
      <c r="BA60" s="349">
        <v>166.5</v>
      </c>
      <c r="BB60" s="349">
        <v>79.5</v>
      </c>
      <c r="BC60" s="349">
        <v>262.10000000000002</v>
      </c>
      <c r="BD60" s="347">
        <v>208.8</v>
      </c>
      <c r="BE60" s="347">
        <v>494.6</v>
      </c>
      <c r="BF60" s="347">
        <v>143.30000000000001</v>
      </c>
      <c r="BG60" s="349">
        <v>233.8</v>
      </c>
      <c r="BH60" s="347">
        <v>180</v>
      </c>
      <c r="BI60" s="347">
        <v>203.6</v>
      </c>
      <c r="BJ60" s="347">
        <v>314.8</v>
      </c>
    </row>
    <row r="61" spans="1:62" s="14" customFormat="1" ht="14.5" customHeight="1">
      <c r="A61" s="854"/>
      <c r="B61" s="362" t="s">
        <v>241</v>
      </c>
      <c r="C61" s="347"/>
      <c r="D61" s="347">
        <v>118</v>
      </c>
      <c r="E61" s="346"/>
      <c r="F61" s="346"/>
      <c r="G61" s="346"/>
      <c r="H61" s="347">
        <v>302.60000000000002</v>
      </c>
      <c r="I61" s="347"/>
      <c r="J61" s="346"/>
      <c r="K61" s="347">
        <v>145.6</v>
      </c>
      <c r="L61" s="346"/>
      <c r="M61" s="347">
        <v>213.7</v>
      </c>
      <c r="N61" s="347">
        <v>141</v>
      </c>
      <c r="O61" s="347"/>
      <c r="P61" s="348">
        <v>424.5</v>
      </c>
      <c r="Q61" s="347">
        <v>403.2</v>
      </c>
      <c r="R61" s="347">
        <v>371.8</v>
      </c>
      <c r="S61" s="347"/>
      <c r="T61" s="347"/>
      <c r="U61" s="347">
        <v>431.8</v>
      </c>
      <c r="V61" s="346"/>
      <c r="W61" s="347">
        <v>197.9</v>
      </c>
      <c r="X61" s="346"/>
      <c r="Y61" s="346"/>
      <c r="Z61" s="349">
        <v>259.39999999999998</v>
      </c>
      <c r="AA61" s="347">
        <v>386.7</v>
      </c>
      <c r="AB61" s="349"/>
      <c r="AC61" s="347">
        <v>250.7</v>
      </c>
      <c r="AD61" s="346"/>
      <c r="AE61" s="349">
        <v>236.1</v>
      </c>
      <c r="AF61" s="349">
        <v>190.9</v>
      </c>
      <c r="AG61" s="349">
        <v>110.1</v>
      </c>
      <c r="AH61" s="349">
        <v>64.5</v>
      </c>
      <c r="AI61" s="743"/>
      <c r="AJ61" s="356">
        <v>160.1</v>
      </c>
      <c r="AK61" s="356">
        <v>287.8</v>
      </c>
      <c r="AL61" s="349">
        <v>293.10000000000002</v>
      </c>
      <c r="AM61" s="349">
        <v>152.5</v>
      </c>
      <c r="AN61" s="743"/>
      <c r="AO61" s="743"/>
      <c r="AP61" s="743"/>
      <c r="AQ61" s="743"/>
      <c r="AR61" s="743"/>
      <c r="AS61" s="350">
        <v>0</v>
      </c>
      <c r="AT61" s="347">
        <v>269.39999999999998</v>
      </c>
      <c r="AU61" s="347">
        <v>176.6</v>
      </c>
      <c r="AV61" s="346">
        <v>200.9</v>
      </c>
      <c r="AW61" s="347">
        <v>216.8</v>
      </c>
      <c r="AX61" s="347"/>
      <c r="AY61" s="347">
        <v>252.6</v>
      </c>
      <c r="AZ61" s="347">
        <v>147.6</v>
      </c>
      <c r="BA61" s="349">
        <v>302.8</v>
      </c>
      <c r="BB61" s="349">
        <v>328.8</v>
      </c>
      <c r="BC61" s="349">
        <v>270.60000000000002</v>
      </c>
      <c r="BD61" s="347">
        <v>145.5</v>
      </c>
      <c r="BE61" s="347">
        <v>348.9</v>
      </c>
      <c r="BF61" s="347">
        <v>71.7</v>
      </c>
      <c r="BG61" s="349">
        <v>207.5</v>
      </c>
      <c r="BH61" s="347">
        <v>57.5</v>
      </c>
      <c r="BI61" s="347">
        <v>83</v>
      </c>
      <c r="BJ61" s="347">
        <v>140.80000000000001</v>
      </c>
    </row>
    <row r="62" spans="1:62" s="14" customFormat="1" ht="14.5" customHeight="1">
      <c r="A62" s="854"/>
      <c r="B62" s="362" t="s">
        <v>242</v>
      </c>
      <c r="C62" s="347"/>
      <c r="D62" s="347">
        <v>21.5</v>
      </c>
      <c r="E62" s="346"/>
      <c r="F62" s="346"/>
      <c r="G62" s="346"/>
      <c r="H62" s="347">
        <v>258</v>
      </c>
      <c r="I62" s="347"/>
      <c r="J62" s="346"/>
      <c r="K62" s="347">
        <v>1.7</v>
      </c>
      <c r="L62" s="346"/>
      <c r="M62" s="347">
        <v>44.6</v>
      </c>
      <c r="N62" s="347">
        <v>0</v>
      </c>
      <c r="O62" s="347"/>
      <c r="P62" s="348">
        <v>256.60000000000002</v>
      </c>
      <c r="Q62" s="347">
        <v>313.3</v>
      </c>
      <c r="R62" s="347">
        <v>224.7</v>
      </c>
      <c r="S62" s="347"/>
      <c r="T62" s="347"/>
      <c r="U62" s="347">
        <v>139.1</v>
      </c>
      <c r="V62" s="346"/>
      <c r="W62" s="347">
        <v>147.5</v>
      </c>
      <c r="X62" s="346"/>
      <c r="Y62" s="346"/>
      <c r="Z62" s="349">
        <v>157.30000000000001</v>
      </c>
      <c r="AA62" s="347">
        <v>19.7</v>
      </c>
      <c r="AB62" s="349"/>
      <c r="AC62" s="347">
        <v>125.2</v>
      </c>
      <c r="AD62" s="346"/>
      <c r="AE62" s="349">
        <v>35.9</v>
      </c>
      <c r="AF62" s="349">
        <v>5.8</v>
      </c>
      <c r="AG62" s="349">
        <v>0</v>
      </c>
      <c r="AH62" s="349">
        <v>0</v>
      </c>
      <c r="AI62" s="743"/>
      <c r="AJ62" s="356">
        <v>10.3</v>
      </c>
      <c r="AK62" s="356">
        <v>88.3</v>
      </c>
      <c r="AL62" s="349">
        <v>20.5</v>
      </c>
      <c r="AM62" s="349">
        <v>105</v>
      </c>
      <c r="AN62" s="743"/>
      <c r="AO62" s="743"/>
      <c r="AP62" s="743"/>
      <c r="AQ62" s="743"/>
      <c r="AR62" s="743"/>
      <c r="AS62" s="350">
        <v>0</v>
      </c>
      <c r="AT62" s="347">
        <v>7.9</v>
      </c>
      <c r="AU62" s="347">
        <v>61</v>
      </c>
      <c r="AV62" s="346">
        <v>110.8</v>
      </c>
      <c r="AW62" s="347">
        <v>116.2</v>
      </c>
      <c r="AX62" s="347"/>
      <c r="AY62" s="347">
        <v>99.5</v>
      </c>
      <c r="AZ62" s="347">
        <v>102.1</v>
      </c>
      <c r="BA62" s="349">
        <v>198.6</v>
      </c>
      <c r="BB62" s="349">
        <v>64</v>
      </c>
      <c r="BC62" s="349">
        <v>56.6</v>
      </c>
      <c r="BD62" s="347">
        <v>16.100000000000001</v>
      </c>
      <c r="BE62" s="347">
        <v>161.30000000000001</v>
      </c>
      <c r="BF62" s="347">
        <v>0</v>
      </c>
      <c r="BG62" s="349">
        <v>24.1</v>
      </c>
      <c r="BH62" s="347">
        <v>0</v>
      </c>
      <c r="BI62" s="347">
        <v>1.3</v>
      </c>
      <c r="BJ62" s="347">
        <v>0</v>
      </c>
    </row>
    <row r="63" spans="1:62" s="14" customFormat="1" ht="14.5" customHeight="1">
      <c r="A63" s="854"/>
      <c r="B63" s="362" t="s">
        <v>243</v>
      </c>
      <c r="C63" s="347"/>
      <c r="D63" s="347">
        <v>0</v>
      </c>
      <c r="E63" s="346"/>
      <c r="F63" s="346"/>
      <c r="G63" s="346"/>
      <c r="H63" s="347">
        <v>98.3</v>
      </c>
      <c r="I63" s="347"/>
      <c r="J63" s="346"/>
      <c r="K63" s="347">
        <v>0</v>
      </c>
      <c r="L63" s="346"/>
      <c r="M63" s="347">
        <v>0</v>
      </c>
      <c r="N63" s="347">
        <v>0</v>
      </c>
      <c r="O63" s="347"/>
      <c r="P63" s="348">
        <v>44.5</v>
      </c>
      <c r="Q63" s="347">
        <v>148.9</v>
      </c>
      <c r="R63" s="347">
        <v>87</v>
      </c>
      <c r="S63" s="347"/>
      <c r="T63" s="347"/>
      <c r="U63" s="347">
        <v>62.1</v>
      </c>
      <c r="V63" s="346"/>
      <c r="W63" s="347">
        <v>106.1</v>
      </c>
      <c r="X63" s="346"/>
      <c r="Y63" s="346"/>
      <c r="Z63" s="349">
        <v>12.6</v>
      </c>
      <c r="AA63" s="347">
        <v>0</v>
      </c>
      <c r="AB63" s="349"/>
      <c r="AC63" s="347">
        <v>64.400000000000006</v>
      </c>
      <c r="AD63" s="346"/>
      <c r="AE63" s="349">
        <v>0</v>
      </c>
      <c r="AF63" s="349">
        <v>0</v>
      </c>
      <c r="AG63" s="349">
        <v>0</v>
      </c>
      <c r="AH63" s="349">
        <v>0</v>
      </c>
      <c r="AI63" s="743"/>
      <c r="AJ63" s="356">
        <v>0</v>
      </c>
      <c r="AK63" s="356">
        <v>0</v>
      </c>
      <c r="AL63" s="349">
        <v>8.5</v>
      </c>
      <c r="AM63" s="349">
        <v>110.9</v>
      </c>
      <c r="AN63" s="743"/>
      <c r="AO63" s="743"/>
      <c r="AP63" s="743"/>
      <c r="AQ63" s="743"/>
      <c r="AR63" s="743"/>
      <c r="AS63" s="350">
        <v>0</v>
      </c>
      <c r="AT63" s="347">
        <v>0</v>
      </c>
      <c r="AU63" s="347">
        <v>0</v>
      </c>
      <c r="AV63" s="346">
        <v>14.9</v>
      </c>
      <c r="AW63" s="347">
        <v>84.2</v>
      </c>
      <c r="AX63" s="347"/>
      <c r="AY63" s="347">
        <v>24.3</v>
      </c>
      <c r="AZ63" s="347">
        <v>92.3</v>
      </c>
      <c r="BA63" s="349">
        <v>51.4</v>
      </c>
      <c r="BB63" s="349">
        <v>3.5</v>
      </c>
      <c r="BC63" s="349">
        <v>1.5</v>
      </c>
      <c r="BD63" s="347">
        <v>0</v>
      </c>
      <c r="BE63" s="347">
        <v>83.9</v>
      </c>
      <c r="BF63" s="347">
        <v>0</v>
      </c>
      <c r="BG63" s="349">
        <v>0</v>
      </c>
      <c r="BH63" s="347">
        <v>0</v>
      </c>
      <c r="BI63" s="347">
        <v>0</v>
      </c>
      <c r="BJ63" s="347">
        <v>0</v>
      </c>
    </row>
    <row r="64" spans="1:62" s="14" customFormat="1" ht="14.5" customHeight="1">
      <c r="A64" s="855"/>
      <c r="B64" s="363" t="s">
        <v>244</v>
      </c>
      <c r="C64" s="352"/>
      <c r="D64" s="352">
        <v>0</v>
      </c>
      <c r="E64" s="351"/>
      <c r="F64" s="351"/>
      <c r="G64" s="351"/>
      <c r="H64" s="352">
        <v>9.4</v>
      </c>
      <c r="I64" s="352"/>
      <c r="J64" s="351"/>
      <c r="K64" s="352">
        <v>0</v>
      </c>
      <c r="L64" s="351"/>
      <c r="M64" s="352">
        <v>0</v>
      </c>
      <c r="N64" s="352">
        <v>0</v>
      </c>
      <c r="O64" s="352"/>
      <c r="P64" s="353">
        <v>1.8</v>
      </c>
      <c r="Q64" s="352">
        <v>4.5</v>
      </c>
      <c r="R64" s="352">
        <v>56.9</v>
      </c>
      <c r="S64" s="352"/>
      <c r="T64" s="352"/>
      <c r="U64" s="352">
        <v>12.2</v>
      </c>
      <c r="V64" s="351"/>
      <c r="W64" s="352">
        <v>0</v>
      </c>
      <c r="X64" s="351"/>
      <c r="Y64" s="351"/>
      <c r="Z64" s="354">
        <v>0</v>
      </c>
      <c r="AA64" s="352">
        <v>0</v>
      </c>
      <c r="AB64" s="354"/>
      <c r="AC64" s="352">
        <v>3.6</v>
      </c>
      <c r="AD64" s="351"/>
      <c r="AE64" s="354">
        <v>0</v>
      </c>
      <c r="AF64" s="354">
        <v>0</v>
      </c>
      <c r="AG64" s="354">
        <v>0</v>
      </c>
      <c r="AH64" s="354">
        <v>0</v>
      </c>
      <c r="AI64" s="744"/>
      <c r="AJ64" s="358">
        <v>0</v>
      </c>
      <c r="AK64" s="358">
        <v>0</v>
      </c>
      <c r="AL64" s="354">
        <v>0</v>
      </c>
      <c r="AM64" s="354">
        <v>0</v>
      </c>
      <c r="AN64" s="744"/>
      <c r="AO64" s="744"/>
      <c r="AP64" s="744"/>
      <c r="AQ64" s="744"/>
      <c r="AR64" s="744"/>
      <c r="AS64" s="355">
        <v>0</v>
      </c>
      <c r="AT64" s="352">
        <v>0</v>
      </c>
      <c r="AU64" s="352">
        <v>0</v>
      </c>
      <c r="AV64" s="351">
        <v>0</v>
      </c>
      <c r="AW64" s="352">
        <v>3.2</v>
      </c>
      <c r="AX64" s="352"/>
      <c r="AY64" s="352">
        <v>0</v>
      </c>
      <c r="AZ64" s="352">
        <v>0</v>
      </c>
      <c r="BA64" s="354">
        <v>0</v>
      </c>
      <c r="BB64" s="354">
        <v>0</v>
      </c>
      <c r="BC64" s="354">
        <v>0</v>
      </c>
      <c r="BD64" s="352">
        <v>0</v>
      </c>
      <c r="BE64" s="352">
        <v>4.8</v>
      </c>
      <c r="BF64" s="352">
        <v>0</v>
      </c>
      <c r="BG64" s="354">
        <v>0</v>
      </c>
      <c r="BH64" s="352">
        <v>0</v>
      </c>
      <c r="BI64" s="352">
        <v>0</v>
      </c>
      <c r="BJ64" s="352">
        <v>0</v>
      </c>
    </row>
    <row r="65" spans="1:62" s="14" customFormat="1" ht="14.5" customHeight="1">
      <c r="A65" s="853">
        <v>1986</v>
      </c>
      <c r="B65" s="553" t="s">
        <v>233</v>
      </c>
      <c r="C65" s="558"/>
      <c r="D65" s="558">
        <v>0</v>
      </c>
      <c r="E65" s="543"/>
      <c r="F65" s="543"/>
      <c r="G65" s="543"/>
      <c r="H65" s="558">
        <v>6.2</v>
      </c>
      <c r="I65" s="542"/>
      <c r="J65" s="543"/>
      <c r="K65" s="542">
        <v>0</v>
      </c>
      <c r="L65" s="543"/>
      <c r="M65" s="558">
        <v>0</v>
      </c>
      <c r="N65" s="558">
        <v>0</v>
      </c>
      <c r="O65" s="558"/>
      <c r="P65" s="554">
        <v>0</v>
      </c>
      <c r="Q65" s="542">
        <v>0</v>
      </c>
      <c r="R65" s="542">
        <v>0.8</v>
      </c>
      <c r="S65" s="542"/>
      <c r="T65" s="558"/>
      <c r="U65" s="542">
        <v>18.399999999999999</v>
      </c>
      <c r="V65" s="543"/>
      <c r="W65" s="542">
        <v>5.6</v>
      </c>
      <c r="X65" s="543"/>
      <c r="Y65" s="543"/>
      <c r="Z65" s="563">
        <v>2.1</v>
      </c>
      <c r="AA65" s="542">
        <v>0</v>
      </c>
      <c r="AB65" s="563"/>
      <c r="AC65" s="558">
        <v>105</v>
      </c>
      <c r="AD65" s="543"/>
      <c r="AE65" s="563">
        <v>0</v>
      </c>
      <c r="AF65" s="563">
        <v>0</v>
      </c>
      <c r="AG65" s="563">
        <v>0</v>
      </c>
      <c r="AH65" s="563">
        <v>0</v>
      </c>
      <c r="AI65" s="745"/>
      <c r="AJ65" s="560">
        <v>0</v>
      </c>
      <c r="AK65" s="560">
        <v>27.4</v>
      </c>
      <c r="AL65" s="563">
        <v>5.5</v>
      </c>
      <c r="AM65" s="563">
        <v>21.2</v>
      </c>
      <c r="AN65" s="745"/>
      <c r="AO65" s="745"/>
      <c r="AP65" s="745"/>
      <c r="AQ65" s="745"/>
      <c r="AR65" s="745"/>
      <c r="AS65" s="564">
        <v>0</v>
      </c>
      <c r="AT65" s="542">
        <v>0</v>
      </c>
      <c r="AU65" s="542">
        <v>0</v>
      </c>
      <c r="AV65" s="543">
        <v>0</v>
      </c>
      <c r="AW65" s="542">
        <v>3.3</v>
      </c>
      <c r="AX65" s="558"/>
      <c r="AY65" s="542">
        <v>12.7</v>
      </c>
      <c r="AZ65" s="558">
        <v>20.7</v>
      </c>
      <c r="BA65" s="563">
        <v>20.6</v>
      </c>
      <c r="BB65" s="563">
        <v>74.2</v>
      </c>
      <c r="BC65" s="563">
        <v>0</v>
      </c>
      <c r="BD65" s="558">
        <v>0</v>
      </c>
      <c r="BE65" s="558">
        <v>34.799999999999997</v>
      </c>
      <c r="BF65" s="558">
        <v>0</v>
      </c>
      <c r="BG65" s="563">
        <v>0</v>
      </c>
      <c r="BH65" s="558">
        <v>0</v>
      </c>
      <c r="BI65" s="558">
        <v>0</v>
      </c>
      <c r="BJ65" s="558">
        <v>0</v>
      </c>
    </row>
    <row r="66" spans="1:62" s="14" customFormat="1" ht="14.5" customHeight="1">
      <c r="A66" s="854"/>
      <c r="B66" s="362" t="s">
        <v>234</v>
      </c>
      <c r="C66" s="347"/>
      <c r="D66" s="347">
        <v>0</v>
      </c>
      <c r="E66" s="346"/>
      <c r="F66" s="346"/>
      <c r="G66" s="346"/>
      <c r="H66" s="347">
        <v>24.8</v>
      </c>
      <c r="I66" s="347"/>
      <c r="J66" s="346"/>
      <c r="K66" s="347">
        <v>0</v>
      </c>
      <c r="L66" s="346"/>
      <c r="M66" s="347">
        <v>11.3</v>
      </c>
      <c r="N66" s="347">
        <v>0</v>
      </c>
      <c r="O66" s="347"/>
      <c r="P66" s="348">
        <v>18.899999999999999</v>
      </c>
      <c r="Q66" s="347">
        <v>72.099999999999895</v>
      </c>
      <c r="R66" s="347">
        <v>22.2</v>
      </c>
      <c r="S66" s="347"/>
      <c r="T66" s="347"/>
      <c r="U66" s="347">
        <v>50</v>
      </c>
      <c r="V66" s="346"/>
      <c r="W66" s="347">
        <v>45.1</v>
      </c>
      <c r="X66" s="346"/>
      <c r="Y66" s="346"/>
      <c r="Z66" s="349">
        <v>9.8000000000000007</v>
      </c>
      <c r="AA66" s="347">
        <v>0</v>
      </c>
      <c r="AB66" s="349"/>
      <c r="AC66" s="347">
        <v>15.5</v>
      </c>
      <c r="AD66" s="346"/>
      <c r="AE66" s="349">
        <v>0</v>
      </c>
      <c r="AF66" s="349">
        <v>0</v>
      </c>
      <c r="AG66" s="349">
        <v>0</v>
      </c>
      <c r="AH66" s="349">
        <v>0</v>
      </c>
      <c r="AI66" s="743"/>
      <c r="AJ66" s="356">
        <v>0</v>
      </c>
      <c r="AK66" s="356">
        <v>17.7</v>
      </c>
      <c r="AL66" s="349">
        <v>90.7</v>
      </c>
      <c r="AM66" s="349">
        <v>30.4</v>
      </c>
      <c r="AN66" s="743"/>
      <c r="AO66" s="743"/>
      <c r="AP66" s="743"/>
      <c r="AQ66" s="743"/>
      <c r="AR66" s="743"/>
      <c r="AS66" s="350">
        <v>0</v>
      </c>
      <c r="AT66" s="347">
        <v>0</v>
      </c>
      <c r="AU66" s="347">
        <v>0</v>
      </c>
      <c r="AV66" s="346">
        <v>52.9</v>
      </c>
      <c r="AW66" s="347">
        <v>52.5</v>
      </c>
      <c r="AX66" s="347"/>
      <c r="AY66" s="347">
        <v>150.19999999999999</v>
      </c>
      <c r="AZ66" s="347">
        <v>7.2</v>
      </c>
      <c r="BA66" s="349">
        <v>41.5</v>
      </c>
      <c r="BB66" s="349">
        <v>19.2</v>
      </c>
      <c r="BC66" s="349">
        <v>25</v>
      </c>
      <c r="BD66" s="347">
        <v>44.3</v>
      </c>
      <c r="BE66" s="347">
        <v>87.7</v>
      </c>
      <c r="BF66" s="347">
        <v>0</v>
      </c>
      <c r="BG66" s="349">
        <v>0</v>
      </c>
      <c r="BH66" s="347">
        <v>0</v>
      </c>
      <c r="BI66" s="347">
        <v>0</v>
      </c>
      <c r="BJ66" s="347">
        <v>0</v>
      </c>
    </row>
    <row r="67" spans="1:62" s="14" customFormat="1" ht="14.5" customHeight="1">
      <c r="A67" s="854"/>
      <c r="B67" s="362" t="s">
        <v>235</v>
      </c>
      <c r="C67" s="347"/>
      <c r="D67" s="347">
        <v>0</v>
      </c>
      <c r="E67" s="346"/>
      <c r="F67" s="346"/>
      <c r="G67" s="346"/>
      <c r="H67" s="347">
        <v>200.4</v>
      </c>
      <c r="I67" s="347"/>
      <c r="J67" s="346"/>
      <c r="K67" s="347">
        <v>5.6</v>
      </c>
      <c r="L67" s="346"/>
      <c r="M67" s="347">
        <v>24.9</v>
      </c>
      <c r="N67" s="347">
        <v>0</v>
      </c>
      <c r="O67" s="347"/>
      <c r="P67" s="348">
        <v>85</v>
      </c>
      <c r="Q67" s="347">
        <v>283.8</v>
      </c>
      <c r="R67" s="347">
        <v>304</v>
      </c>
      <c r="S67" s="347"/>
      <c r="T67" s="347"/>
      <c r="U67" s="347">
        <v>169.9</v>
      </c>
      <c r="V67" s="346"/>
      <c r="W67" s="347">
        <v>109.6</v>
      </c>
      <c r="X67" s="346"/>
      <c r="Y67" s="346"/>
      <c r="Z67" s="349">
        <v>127.1</v>
      </c>
      <c r="AA67" s="347">
        <v>79.599999999999895</v>
      </c>
      <c r="AB67" s="349"/>
      <c r="AC67" s="347">
        <v>147.19999999999999</v>
      </c>
      <c r="AD67" s="346"/>
      <c r="AE67" s="349">
        <v>7.3</v>
      </c>
      <c r="AF67" s="349">
        <v>0</v>
      </c>
      <c r="AG67" s="349">
        <v>0</v>
      </c>
      <c r="AH67" s="349">
        <v>0</v>
      </c>
      <c r="AI67" s="743"/>
      <c r="AJ67" s="356">
        <v>5.8</v>
      </c>
      <c r="AK67" s="356">
        <v>48.4</v>
      </c>
      <c r="AL67" s="349">
        <v>108.4</v>
      </c>
      <c r="AM67" s="349">
        <v>95.599999999999895</v>
      </c>
      <c r="AN67" s="743"/>
      <c r="AO67" s="743"/>
      <c r="AP67" s="743"/>
      <c r="AQ67" s="743"/>
      <c r="AR67" s="743"/>
      <c r="AS67" s="350">
        <v>0</v>
      </c>
      <c r="AT67" s="347">
        <v>43.9</v>
      </c>
      <c r="AU67" s="347">
        <v>39.6</v>
      </c>
      <c r="AV67" s="346">
        <v>32.5</v>
      </c>
      <c r="AW67" s="347">
        <v>43.4</v>
      </c>
      <c r="AX67" s="347"/>
      <c r="AY67" s="347">
        <v>130.80000000000001</v>
      </c>
      <c r="AZ67" s="347">
        <v>113.9</v>
      </c>
      <c r="BA67" s="349">
        <v>80.099999999999895</v>
      </c>
      <c r="BB67" s="349">
        <v>52.1</v>
      </c>
      <c r="BC67" s="349">
        <v>56.9</v>
      </c>
      <c r="BD67" s="347">
        <v>4.4000000000000004</v>
      </c>
      <c r="BE67" s="347">
        <v>97.3</v>
      </c>
      <c r="BF67" s="347">
        <v>0</v>
      </c>
      <c r="BG67" s="349">
        <v>17</v>
      </c>
      <c r="BH67" s="347">
        <v>0</v>
      </c>
      <c r="BI67" s="347">
        <v>0</v>
      </c>
      <c r="BJ67" s="347">
        <v>0</v>
      </c>
    </row>
    <row r="68" spans="1:62" s="14" customFormat="1" ht="14.5" customHeight="1">
      <c r="A68" s="854"/>
      <c r="B68" s="362" t="s">
        <v>236</v>
      </c>
      <c r="C68" s="347"/>
      <c r="D68" s="347">
        <v>56.4</v>
      </c>
      <c r="E68" s="346"/>
      <c r="F68" s="346"/>
      <c r="G68" s="346"/>
      <c r="H68" s="347">
        <v>102</v>
      </c>
      <c r="I68" s="347"/>
      <c r="J68" s="346"/>
      <c r="K68" s="347">
        <v>8</v>
      </c>
      <c r="L68" s="346"/>
      <c r="M68" s="347">
        <v>61.2</v>
      </c>
      <c r="N68" s="347">
        <v>0</v>
      </c>
      <c r="O68" s="347"/>
      <c r="P68" s="348">
        <v>77.3</v>
      </c>
      <c r="Q68" s="347">
        <v>118.5</v>
      </c>
      <c r="R68" s="347">
        <v>76.7</v>
      </c>
      <c r="S68" s="347"/>
      <c r="T68" s="347"/>
      <c r="U68" s="347">
        <v>246.8</v>
      </c>
      <c r="V68" s="346"/>
      <c r="W68" s="347">
        <v>52.3</v>
      </c>
      <c r="X68" s="346"/>
      <c r="Y68" s="346"/>
      <c r="Z68" s="349">
        <v>97.8</v>
      </c>
      <c r="AA68" s="347">
        <v>117.9</v>
      </c>
      <c r="AB68" s="349"/>
      <c r="AC68" s="347">
        <v>148</v>
      </c>
      <c r="AD68" s="346"/>
      <c r="AE68" s="349">
        <v>22.5</v>
      </c>
      <c r="AF68" s="349">
        <v>6.5</v>
      </c>
      <c r="AG68" s="349">
        <v>2.1</v>
      </c>
      <c r="AH68" s="349">
        <v>0</v>
      </c>
      <c r="AI68" s="743"/>
      <c r="AJ68" s="356">
        <v>13.9</v>
      </c>
      <c r="AK68" s="356">
        <v>103.2</v>
      </c>
      <c r="AL68" s="349">
        <v>58.3</v>
      </c>
      <c r="AM68" s="349">
        <v>114.2</v>
      </c>
      <c r="AN68" s="743"/>
      <c r="AO68" s="743"/>
      <c r="AP68" s="743"/>
      <c r="AQ68" s="743"/>
      <c r="AR68" s="743"/>
      <c r="AS68" s="350">
        <v>0</v>
      </c>
      <c r="AT68" s="347">
        <v>56.4</v>
      </c>
      <c r="AU68" s="347">
        <v>15.4</v>
      </c>
      <c r="AV68" s="346">
        <v>133.19999999999999</v>
      </c>
      <c r="AW68" s="347">
        <v>98.7</v>
      </c>
      <c r="AX68" s="347"/>
      <c r="AY68" s="347">
        <v>41.8</v>
      </c>
      <c r="AZ68" s="347">
        <v>99.1</v>
      </c>
      <c r="BA68" s="349">
        <v>64.400000000000006</v>
      </c>
      <c r="BB68" s="349">
        <v>79</v>
      </c>
      <c r="BC68" s="349">
        <v>132.5</v>
      </c>
      <c r="BD68" s="347">
        <v>76.2</v>
      </c>
      <c r="BE68" s="347">
        <v>121.4</v>
      </c>
      <c r="BF68" s="347">
        <v>0</v>
      </c>
      <c r="BG68" s="349">
        <v>32.799999999999997</v>
      </c>
      <c r="BH68" s="347">
        <v>0</v>
      </c>
      <c r="BI68" s="347">
        <v>2.2000000000000002</v>
      </c>
      <c r="BJ68" s="347">
        <v>6.5</v>
      </c>
    </row>
    <row r="69" spans="1:62" s="14" customFormat="1" ht="14.5" customHeight="1">
      <c r="A69" s="854"/>
      <c r="B69" s="362" t="s">
        <v>237</v>
      </c>
      <c r="C69" s="347"/>
      <c r="D69" s="347">
        <v>104.4</v>
      </c>
      <c r="E69" s="346"/>
      <c r="F69" s="346"/>
      <c r="G69" s="346"/>
      <c r="H69" s="347">
        <v>226.3</v>
      </c>
      <c r="I69" s="347"/>
      <c r="J69" s="346"/>
      <c r="K69" s="347">
        <v>40</v>
      </c>
      <c r="L69" s="346"/>
      <c r="M69" s="347">
        <v>124.8</v>
      </c>
      <c r="N69" s="347">
        <v>0.4</v>
      </c>
      <c r="O69" s="347"/>
      <c r="P69" s="348">
        <v>207.4</v>
      </c>
      <c r="Q69" s="347">
        <v>274.39999999999998</v>
      </c>
      <c r="R69" s="347">
        <v>237.9</v>
      </c>
      <c r="S69" s="347"/>
      <c r="T69" s="347"/>
      <c r="U69" s="347">
        <v>220.1</v>
      </c>
      <c r="V69" s="346"/>
      <c r="W69" s="347">
        <v>162.69999999999999</v>
      </c>
      <c r="X69" s="346"/>
      <c r="Y69" s="346"/>
      <c r="Z69" s="349">
        <v>238.9</v>
      </c>
      <c r="AA69" s="347">
        <v>155.1</v>
      </c>
      <c r="AB69" s="349"/>
      <c r="AC69" s="347">
        <v>190.3</v>
      </c>
      <c r="AD69" s="346"/>
      <c r="AE69" s="349">
        <v>91.2</v>
      </c>
      <c r="AF69" s="349">
        <v>42.4</v>
      </c>
      <c r="AG69" s="349">
        <v>9.8000000000000007</v>
      </c>
      <c r="AH69" s="349">
        <v>0</v>
      </c>
      <c r="AI69" s="743"/>
      <c r="AJ69" s="356">
        <v>23</v>
      </c>
      <c r="AK69" s="356">
        <v>151.69999999999999</v>
      </c>
      <c r="AL69" s="349">
        <v>97.5</v>
      </c>
      <c r="AM69" s="349">
        <v>210.2</v>
      </c>
      <c r="AN69" s="743"/>
      <c r="AO69" s="743"/>
      <c r="AP69" s="743"/>
      <c r="AQ69" s="743"/>
      <c r="AR69" s="743"/>
      <c r="AS69" s="350">
        <v>0</v>
      </c>
      <c r="AT69" s="347">
        <v>87.3</v>
      </c>
      <c r="AU69" s="347">
        <v>86</v>
      </c>
      <c r="AV69" s="346">
        <v>148.30000000000001</v>
      </c>
      <c r="AW69" s="347">
        <v>95.2</v>
      </c>
      <c r="AX69" s="347"/>
      <c r="AY69" s="347">
        <v>157.5</v>
      </c>
      <c r="AZ69" s="347">
        <v>298.2</v>
      </c>
      <c r="BA69" s="349">
        <v>113.7</v>
      </c>
      <c r="BB69" s="349">
        <v>116.5</v>
      </c>
      <c r="BC69" s="349">
        <v>125</v>
      </c>
      <c r="BD69" s="347">
        <v>172.9</v>
      </c>
      <c r="BE69" s="347">
        <v>258.3</v>
      </c>
      <c r="BF69" s="347">
        <v>24.5</v>
      </c>
      <c r="BG69" s="349">
        <v>91</v>
      </c>
      <c r="BH69" s="347">
        <v>0</v>
      </c>
      <c r="BI69" s="347">
        <v>27.5</v>
      </c>
      <c r="BJ69" s="347">
        <v>50.8</v>
      </c>
    </row>
    <row r="70" spans="1:62" s="14" customFormat="1" ht="14.5" customHeight="1">
      <c r="A70" s="854"/>
      <c r="B70" s="362" t="s">
        <v>238</v>
      </c>
      <c r="C70" s="347"/>
      <c r="D70" s="347">
        <v>172.5</v>
      </c>
      <c r="E70" s="346"/>
      <c r="F70" s="346"/>
      <c r="G70" s="346"/>
      <c r="H70" s="347">
        <v>144.4</v>
      </c>
      <c r="I70" s="347"/>
      <c r="J70" s="346"/>
      <c r="K70" s="347">
        <v>129.5</v>
      </c>
      <c r="L70" s="346"/>
      <c r="M70" s="347">
        <v>169.4</v>
      </c>
      <c r="N70" s="347">
        <v>23</v>
      </c>
      <c r="O70" s="347"/>
      <c r="P70" s="348">
        <v>210.3</v>
      </c>
      <c r="Q70" s="347">
        <v>153</v>
      </c>
      <c r="R70" s="347">
        <v>236.9</v>
      </c>
      <c r="S70" s="347"/>
      <c r="T70" s="347"/>
      <c r="U70" s="347">
        <v>281.8</v>
      </c>
      <c r="V70" s="346"/>
      <c r="W70" s="347">
        <v>65.099999999999895</v>
      </c>
      <c r="X70" s="346"/>
      <c r="Y70" s="346"/>
      <c r="Z70" s="349">
        <v>141.9</v>
      </c>
      <c r="AA70" s="347">
        <v>139.69999999999999</v>
      </c>
      <c r="AB70" s="349"/>
      <c r="AC70" s="347">
        <v>211.5</v>
      </c>
      <c r="AD70" s="346"/>
      <c r="AE70" s="349">
        <v>117.5</v>
      </c>
      <c r="AF70" s="349">
        <v>69.3</v>
      </c>
      <c r="AG70" s="349">
        <v>136.6</v>
      </c>
      <c r="AH70" s="349">
        <v>41.5</v>
      </c>
      <c r="AI70" s="743"/>
      <c r="AJ70" s="356">
        <v>165.1</v>
      </c>
      <c r="AK70" s="356">
        <v>114.2</v>
      </c>
      <c r="AL70" s="349">
        <v>264</v>
      </c>
      <c r="AM70" s="349">
        <v>172.3</v>
      </c>
      <c r="AN70" s="743"/>
      <c r="AO70" s="743"/>
      <c r="AP70" s="743"/>
      <c r="AQ70" s="743"/>
      <c r="AR70" s="743"/>
      <c r="AS70" s="350">
        <v>0</v>
      </c>
      <c r="AT70" s="347">
        <v>174.7</v>
      </c>
      <c r="AU70" s="347">
        <v>183.3</v>
      </c>
      <c r="AV70" s="346">
        <v>143</v>
      </c>
      <c r="AW70" s="347">
        <v>149.5</v>
      </c>
      <c r="AX70" s="347"/>
      <c r="AY70" s="347">
        <v>142.19999999999999</v>
      </c>
      <c r="AZ70" s="347">
        <v>129.6</v>
      </c>
      <c r="BA70" s="349">
        <v>253.5</v>
      </c>
      <c r="BB70" s="349">
        <v>355.4</v>
      </c>
      <c r="BC70" s="349">
        <v>133.5</v>
      </c>
      <c r="BD70" s="347">
        <v>172.7</v>
      </c>
      <c r="BE70" s="347">
        <v>168.7</v>
      </c>
      <c r="BF70" s="347">
        <v>36.4</v>
      </c>
      <c r="BG70" s="349">
        <v>35.6</v>
      </c>
      <c r="BH70" s="347">
        <v>27.8</v>
      </c>
      <c r="BI70" s="347">
        <v>88.7</v>
      </c>
      <c r="BJ70" s="347">
        <v>119.4</v>
      </c>
    </row>
    <row r="71" spans="1:62" s="14" customFormat="1" ht="14.5" customHeight="1">
      <c r="A71" s="854"/>
      <c r="B71" s="362" t="s">
        <v>239</v>
      </c>
      <c r="C71" s="347"/>
      <c r="D71" s="347">
        <v>255.8</v>
      </c>
      <c r="E71" s="346"/>
      <c r="F71" s="346"/>
      <c r="G71" s="346"/>
      <c r="H71" s="347">
        <v>244</v>
      </c>
      <c r="I71" s="347"/>
      <c r="J71" s="346"/>
      <c r="K71" s="347">
        <v>342.8</v>
      </c>
      <c r="L71" s="346"/>
      <c r="M71" s="347">
        <v>187.7</v>
      </c>
      <c r="N71" s="347">
        <v>166.8</v>
      </c>
      <c r="O71" s="347"/>
      <c r="P71" s="348">
        <v>196.5</v>
      </c>
      <c r="Q71" s="347">
        <v>533.4</v>
      </c>
      <c r="R71" s="347">
        <v>416.5</v>
      </c>
      <c r="S71" s="347"/>
      <c r="T71" s="347"/>
      <c r="U71" s="347">
        <v>726.4</v>
      </c>
      <c r="V71" s="346"/>
      <c r="W71" s="347">
        <v>214.2</v>
      </c>
      <c r="X71" s="346"/>
      <c r="Y71" s="346"/>
      <c r="Z71" s="349">
        <v>270.39999999999998</v>
      </c>
      <c r="AA71" s="347">
        <v>235.5</v>
      </c>
      <c r="AB71" s="349"/>
      <c r="AC71" s="347">
        <v>426.8</v>
      </c>
      <c r="AD71" s="346"/>
      <c r="AE71" s="349">
        <v>213.7</v>
      </c>
      <c r="AF71" s="349">
        <v>265.60000000000002</v>
      </c>
      <c r="AG71" s="349">
        <v>259.2</v>
      </c>
      <c r="AH71" s="349">
        <v>107.5</v>
      </c>
      <c r="AI71" s="743"/>
      <c r="AJ71" s="356">
        <v>216</v>
      </c>
      <c r="AK71" s="356">
        <v>217</v>
      </c>
      <c r="AL71" s="349">
        <v>126.9</v>
      </c>
      <c r="AM71" s="349">
        <v>54.2</v>
      </c>
      <c r="AN71" s="743"/>
      <c r="AO71" s="743"/>
      <c r="AP71" s="743"/>
      <c r="AQ71" s="743"/>
      <c r="AR71" s="743"/>
      <c r="AS71" s="350">
        <v>0</v>
      </c>
      <c r="AT71" s="347">
        <v>258.89999999999998</v>
      </c>
      <c r="AU71" s="347">
        <v>221.7</v>
      </c>
      <c r="AV71" s="346">
        <v>80.2</v>
      </c>
      <c r="AW71" s="347">
        <v>128.69999999999999</v>
      </c>
      <c r="AX71" s="347"/>
      <c r="AY71" s="347">
        <v>100.6</v>
      </c>
      <c r="AZ71" s="347">
        <v>46.4</v>
      </c>
      <c r="BA71" s="349">
        <v>141.69999999999999</v>
      </c>
      <c r="BB71" s="349">
        <v>138.1</v>
      </c>
      <c r="BC71" s="349">
        <v>172.4</v>
      </c>
      <c r="BD71" s="347">
        <v>357.1</v>
      </c>
      <c r="BE71" s="347">
        <v>365.4</v>
      </c>
      <c r="BF71" s="347">
        <v>151.30000000000001</v>
      </c>
      <c r="BG71" s="349">
        <v>257</v>
      </c>
      <c r="BH71" s="347">
        <v>39.799999999999997</v>
      </c>
      <c r="BI71" s="347">
        <v>361</v>
      </c>
      <c r="BJ71" s="347">
        <v>182.1</v>
      </c>
    </row>
    <row r="72" spans="1:62" s="14" customFormat="1" ht="14.5" customHeight="1">
      <c r="A72" s="854"/>
      <c r="B72" s="362" t="s">
        <v>240</v>
      </c>
      <c r="C72" s="347"/>
      <c r="D72" s="347">
        <v>188.5</v>
      </c>
      <c r="E72" s="346"/>
      <c r="F72" s="346"/>
      <c r="G72" s="346"/>
      <c r="H72" s="347">
        <v>111.9</v>
      </c>
      <c r="I72" s="347"/>
      <c r="J72" s="346"/>
      <c r="K72" s="347">
        <v>171</v>
      </c>
      <c r="L72" s="346"/>
      <c r="M72" s="347">
        <v>162.69999999999999</v>
      </c>
      <c r="N72" s="347">
        <v>145.19999999999999</v>
      </c>
      <c r="O72" s="347"/>
      <c r="P72" s="348">
        <v>112.6</v>
      </c>
      <c r="Q72" s="347">
        <v>264.10000000000002</v>
      </c>
      <c r="R72" s="347">
        <v>375.4</v>
      </c>
      <c r="S72" s="347"/>
      <c r="T72" s="347"/>
      <c r="U72" s="347">
        <v>318.60000000000002</v>
      </c>
      <c r="V72" s="346"/>
      <c r="W72" s="347">
        <v>117.7</v>
      </c>
      <c r="X72" s="346"/>
      <c r="Y72" s="346"/>
      <c r="Z72" s="349">
        <v>198.8</v>
      </c>
      <c r="AA72" s="347">
        <v>338.3</v>
      </c>
      <c r="AB72" s="349"/>
      <c r="AC72" s="347">
        <v>244.8</v>
      </c>
      <c r="AD72" s="346"/>
      <c r="AE72" s="349">
        <v>306.10000000000002</v>
      </c>
      <c r="AF72" s="349">
        <v>298.89999999999998</v>
      </c>
      <c r="AG72" s="349">
        <v>175.2</v>
      </c>
      <c r="AH72" s="349">
        <v>149.69999999999999</v>
      </c>
      <c r="AI72" s="743"/>
      <c r="AJ72" s="356">
        <v>227.6</v>
      </c>
      <c r="AK72" s="356">
        <v>105.1</v>
      </c>
      <c r="AL72" s="349">
        <v>153.69999999999999</v>
      </c>
      <c r="AM72" s="349">
        <v>3.9</v>
      </c>
      <c r="AN72" s="743"/>
      <c r="AO72" s="743"/>
      <c r="AP72" s="743"/>
      <c r="AQ72" s="743"/>
      <c r="AR72" s="743"/>
      <c r="AS72" s="350">
        <v>0</v>
      </c>
      <c r="AT72" s="347">
        <v>165.4</v>
      </c>
      <c r="AU72" s="347">
        <v>243</v>
      </c>
      <c r="AV72" s="346">
        <v>8</v>
      </c>
      <c r="AW72" s="347">
        <v>50.9</v>
      </c>
      <c r="AX72" s="347"/>
      <c r="AY72" s="347">
        <v>77.5</v>
      </c>
      <c r="AZ72" s="347">
        <v>6.2</v>
      </c>
      <c r="BA72" s="349">
        <v>28</v>
      </c>
      <c r="BB72" s="349">
        <v>48.6</v>
      </c>
      <c r="BC72" s="349">
        <v>53.7</v>
      </c>
      <c r="BD72" s="347">
        <v>202.2</v>
      </c>
      <c r="BE72" s="347">
        <v>340.8</v>
      </c>
      <c r="BF72" s="347">
        <v>139.19999999999999</v>
      </c>
      <c r="BG72" s="349">
        <v>126.3</v>
      </c>
      <c r="BH72" s="347">
        <v>123.3</v>
      </c>
      <c r="BI72" s="347">
        <v>181.9</v>
      </c>
      <c r="BJ72" s="347">
        <v>194.4</v>
      </c>
    </row>
    <row r="73" spans="1:62" s="14" customFormat="1" ht="14.5" customHeight="1">
      <c r="A73" s="854"/>
      <c r="B73" s="362" t="s">
        <v>241</v>
      </c>
      <c r="C73" s="347"/>
      <c r="D73" s="347">
        <v>140.30000000000001</v>
      </c>
      <c r="E73" s="346"/>
      <c r="F73" s="346"/>
      <c r="G73" s="346"/>
      <c r="H73" s="347">
        <v>364.5</v>
      </c>
      <c r="I73" s="347"/>
      <c r="J73" s="346"/>
      <c r="K73" s="347">
        <v>228.9</v>
      </c>
      <c r="L73" s="346"/>
      <c r="M73" s="347">
        <v>320.3</v>
      </c>
      <c r="N73" s="347">
        <v>174.1</v>
      </c>
      <c r="O73" s="347"/>
      <c r="P73" s="348">
        <v>376.9</v>
      </c>
      <c r="Q73" s="347">
        <v>403.9</v>
      </c>
      <c r="R73" s="347">
        <v>327.10000000000002</v>
      </c>
      <c r="S73" s="347"/>
      <c r="T73" s="347"/>
      <c r="U73" s="347">
        <v>255.7</v>
      </c>
      <c r="V73" s="346"/>
      <c r="W73" s="347">
        <v>222.3</v>
      </c>
      <c r="X73" s="346"/>
      <c r="Y73" s="346"/>
      <c r="Z73" s="349">
        <v>206.3</v>
      </c>
      <c r="AA73" s="347">
        <v>288.60000000000002</v>
      </c>
      <c r="AB73" s="349"/>
      <c r="AC73" s="347">
        <v>545.6</v>
      </c>
      <c r="AD73" s="346"/>
      <c r="AE73" s="349">
        <v>319</v>
      </c>
      <c r="AF73" s="349">
        <v>149.69999999999999</v>
      </c>
      <c r="AG73" s="349">
        <v>105.8</v>
      </c>
      <c r="AH73" s="349">
        <v>83.4</v>
      </c>
      <c r="AI73" s="743"/>
      <c r="AJ73" s="356">
        <v>289.89999999999998</v>
      </c>
      <c r="AK73" s="356">
        <v>401</v>
      </c>
      <c r="AL73" s="349">
        <v>195.7</v>
      </c>
      <c r="AM73" s="349">
        <v>84.2</v>
      </c>
      <c r="AN73" s="743"/>
      <c r="AO73" s="743"/>
      <c r="AP73" s="743"/>
      <c r="AQ73" s="743"/>
      <c r="AR73" s="743"/>
      <c r="AS73" s="350">
        <v>0</v>
      </c>
      <c r="AT73" s="347">
        <v>178.8</v>
      </c>
      <c r="AU73" s="347">
        <v>315.8</v>
      </c>
      <c r="AV73" s="346">
        <v>120.2</v>
      </c>
      <c r="AW73" s="347">
        <v>162.9</v>
      </c>
      <c r="AX73" s="347"/>
      <c r="AY73" s="347">
        <v>217.9</v>
      </c>
      <c r="AZ73" s="347">
        <v>147.9</v>
      </c>
      <c r="BA73" s="349">
        <v>327.60000000000002</v>
      </c>
      <c r="BB73" s="349">
        <v>133.6</v>
      </c>
      <c r="BC73" s="349">
        <v>221.6</v>
      </c>
      <c r="BD73" s="347">
        <v>160.5</v>
      </c>
      <c r="BE73" s="347">
        <v>285.39999999999998</v>
      </c>
      <c r="BF73" s="347">
        <v>124.4</v>
      </c>
      <c r="BG73" s="349">
        <v>198.8</v>
      </c>
      <c r="BH73" s="347">
        <v>49.7</v>
      </c>
      <c r="BI73" s="347">
        <v>145.6</v>
      </c>
      <c r="BJ73" s="347">
        <v>252.1</v>
      </c>
    </row>
    <row r="74" spans="1:62" s="14" customFormat="1" ht="14.5" customHeight="1">
      <c r="A74" s="854"/>
      <c r="B74" s="362" t="s">
        <v>242</v>
      </c>
      <c r="C74" s="347"/>
      <c r="D74" s="347">
        <v>63.1</v>
      </c>
      <c r="E74" s="346"/>
      <c r="F74" s="346"/>
      <c r="G74" s="346"/>
      <c r="H74" s="347">
        <v>273.10000000000002</v>
      </c>
      <c r="I74" s="347"/>
      <c r="J74" s="346"/>
      <c r="K74" s="347">
        <v>20.3</v>
      </c>
      <c r="L74" s="346"/>
      <c r="M74" s="347">
        <v>91.7</v>
      </c>
      <c r="N74" s="347">
        <v>0</v>
      </c>
      <c r="O74" s="347"/>
      <c r="P74" s="348">
        <v>230.2</v>
      </c>
      <c r="Q74" s="347">
        <v>414.6</v>
      </c>
      <c r="R74" s="347">
        <v>263.60000000000002</v>
      </c>
      <c r="S74" s="347"/>
      <c r="T74" s="347"/>
      <c r="U74" s="347">
        <v>543.4</v>
      </c>
      <c r="V74" s="346"/>
      <c r="W74" s="347">
        <v>166.5</v>
      </c>
      <c r="X74" s="346"/>
      <c r="Y74" s="346"/>
      <c r="Z74" s="349">
        <v>101.6</v>
      </c>
      <c r="AA74" s="347">
        <v>180.7</v>
      </c>
      <c r="AB74" s="349"/>
      <c r="AC74" s="347">
        <v>399.2</v>
      </c>
      <c r="AD74" s="346"/>
      <c r="AE74" s="349">
        <v>18.399999999999999</v>
      </c>
      <c r="AF74" s="349">
        <v>1.7</v>
      </c>
      <c r="AG74" s="349">
        <v>4.2</v>
      </c>
      <c r="AH74" s="349">
        <v>0</v>
      </c>
      <c r="AI74" s="743"/>
      <c r="AJ74" s="356">
        <v>66.900000000000006</v>
      </c>
      <c r="AK74" s="356">
        <v>108.7</v>
      </c>
      <c r="AL74" s="349">
        <v>220.9</v>
      </c>
      <c r="AM74" s="349">
        <v>202.1</v>
      </c>
      <c r="AN74" s="743"/>
      <c r="AO74" s="743"/>
      <c r="AP74" s="743"/>
      <c r="AQ74" s="743"/>
      <c r="AR74" s="743"/>
      <c r="AS74" s="350">
        <v>0</v>
      </c>
      <c r="AT74" s="347">
        <v>129.69999999999999</v>
      </c>
      <c r="AU74" s="347">
        <v>83.8</v>
      </c>
      <c r="AV74" s="346">
        <v>75.8</v>
      </c>
      <c r="AW74" s="347">
        <v>228.2</v>
      </c>
      <c r="AX74" s="347"/>
      <c r="AY74" s="347">
        <v>82</v>
      </c>
      <c r="AZ74" s="347">
        <v>250.7</v>
      </c>
      <c r="BA74" s="349">
        <v>197.5</v>
      </c>
      <c r="BB74" s="349">
        <v>192.8</v>
      </c>
      <c r="BC74" s="349">
        <v>84.7</v>
      </c>
      <c r="BD74" s="347">
        <v>16.2</v>
      </c>
      <c r="BE74" s="347">
        <v>263.2</v>
      </c>
      <c r="BF74" s="347">
        <v>0</v>
      </c>
      <c r="BG74" s="349">
        <v>174.8</v>
      </c>
      <c r="BH74" s="347">
        <v>0</v>
      </c>
      <c r="BI74" s="347">
        <v>2.5</v>
      </c>
      <c r="BJ74" s="347">
        <v>7.7</v>
      </c>
    </row>
    <row r="75" spans="1:62" s="14" customFormat="1" ht="14.5" customHeight="1">
      <c r="A75" s="854"/>
      <c r="B75" s="362" t="s">
        <v>243</v>
      </c>
      <c r="C75" s="347"/>
      <c r="D75" s="347">
        <v>0</v>
      </c>
      <c r="E75" s="346"/>
      <c r="F75" s="346"/>
      <c r="G75" s="346"/>
      <c r="H75" s="347">
        <v>62.2</v>
      </c>
      <c r="I75" s="347"/>
      <c r="J75" s="346"/>
      <c r="K75" s="347">
        <v>0</v>
      </c>
      <c r="L75" s="346"/>
      <c r="M75" s="347">
        <v>41.6</v>
      </c>
      <c r="N75" s="347">
        <v>0</v>
      </c>
      <c r="O75" s="347"/>
      <c r="P75" s="348">
        <v>46.4</v>
      </c>
      <c r="Q75" s="347">
        <v>91.9</v>
      </c>
      <c r="R75" s="347">
        <v>50.6</v>
      </c>
      <c r="S75" s="347"/>
      <c r="T75" s="347"/>
      <c r="U75" s="347">
        <v>84.7</v>
      </c>
      <c r="V75" s="346"/>
      <c r="W75" s="347">
        <v>67.099999999999895</v>
      </c>
      <c r="X75" s="346"/>
      <c r="Y75" s="346"/>
      <c r="Z75" s="349">
        <v>55.9</v>
      </c>
      <c r="AA75" s="347">
        <v>23.2</v>
      </c>
      <c r="AB75" s="349"/>
      <c r="AC75" s="347">
        <v>47.6</v>
      </c>
      <c r="AD75" s="346"/>
      <c r="AE75" s="349">
        <v>0</v>
      </c>
      <c r="AF75" s="349">
        <v>0</v>
      </c>
      <c r="AG75" s="349">
        <v>0</v>
      </c>
      <c r="AH75" s="349">
        <v>0</v>
      </c>
      <c r="AI75" s="743"/>
      <c r="AJ75" s="356">
        <v>0</v>
      </c>
      <c r="AK75" s="356">
        <v>19.899999999999999</v>
      </c>
      <c r="AL75" s="349">
        <v>6.8</v>
      </c>
      <c r="AM75" s="349">
        <v>52.5</v>
      </c>
      <c r="AN75" s="743"/>
      <c r="AO75" s="743"/>
      <c r="AP75" s="743"/>
      <c r="AQ75" s="743"/>
      <c r="AR75" s="743"/>
      <c r="AS75" s="350">
        <v>0</v>
      </c>
      <c r="AT75" s="347">
        <v>0.9</v>
      </c>
      <c r="AU75" s="347">
        <v>19.600000000000001</v>
      </c>
      <c r="AV75" s="346">
        <v>2.7</v>
      </c>
      <c r="AW75" s="347">
        <v>15</v>
      </c>
      <c r="AX75" s="347"/>
      <c r="AY75" s="347">
        <v>46.6</v>
      </c>
      <c r="AZ75" s="347">
        <v>92.9</v>
      </c>
      <c r="BA75" s="349">
        <v>5.0999999999999996</v>
      </c>
      <c r="BB75" s="349">
        <v>0.6</v>
      </c>
      <c r="BC75" s="349">
        <v>2.2999999999999998</v>
      </c>
      <c r="BD75" s="347">
        <v>0</v>
      </c>
      <c r="BE75" s="347">
        <v>110.6</v>
      </c>
      <c r="BF75" s="347">
        <v>0</v>
      </c>
      <c r="BG75" s="349">
        <v>0.9</v>
      </c>
      <c r="BH75" s="347">
        <v>0</v>
      </c>
      <c r="BI75" s="347">
        <v>0</v>
      </c>
      <c r="BJ75" s="347">
        <v>0</v>
      </c>
    </row>
    <row r="76" spans="1:62" s="14" customFormat="1" ht="14.5" customHeight="1">
      <c r="A76" s="855"/>
      <c r="B76" s="363" t="s">
        <v>244</v>
      </c>
      <c r="C76" s="352"/>
      <c r="D76" s="352">
        <v>0</v>
      </c>
      <c r="E76" s="351"/>
      <c r="F76" s="351"/>
      <c r="G76" s="351"/>
      <c r="H76" s="352">
        <v>0</v>
      </c>
      <c r="I76" s="352"/>
      <c r="J76" s="351"/>
      <c r="K76" s="352">
        <v>0</v>
      </c>
      <c r="L76" s="351"/>
      <c r="M76" s="352">
        <v>0</v>
      </c>
      <c r="N76" s="352">
        <v>0</v>
      </c>
      <c r="O76" s="352"/>
      <c r="P76" s="353">
        <v>0</v>
      </c>
      <c r="Q76" s="352">
        <v>0</v>
      </c>
      <c r="R76" s="352">
        <v>0</v>
      </c>
      <c r="S76" s="352"/>
      <c r="T76" s="352"/>
      <c r="U76" s="352">
        <v>0</v>
      </c>
      <c r="V76" s="351"/>
      <c r="W76" s="352">
        <v>0</v>
      </c>
      <c r="X76" s="351"/>
      <c r="Y76" s="351"/>
      <c r="Z76" s="354">
        <v>0</v>
      </c>
      <c r="AA76" s="352">
        <v>0</v>
      </c>
      <c r="AB76" s="354"/>
      <c r="AC76" s="352">
        <v>0.5</v>
      </c>
      <c r="AD76" s="351"/>
      <c r="AE76" s="354">
        <v>0</v>
      </c>
      <c r="AF76" s="354">
        <v>0</v>
      </c>
      <c r="AG76" s="354">
        <v>0</v>
      </c>
      <c r="AH76" s="354">
        <v>0</v>
      </c>
      <c r="AI76" s="744"/>
      <c r="AJ76" s="358">
        <v>0</v>
      </c>
      <c r="AK76" s="358">
        <v>0</v>
      </c>
      <c r="AL76" s="354">
        <v>0</v>
      </c>
      <c r="AM76" s="354">
        <v>0</v>
      </c>
      <c r="AN76" s="744"/>
      <c r="AO76" s="744"/>
      <c r="AP76" s="744"/>
      <c r="AQ76" s="744"/>
      <c r="AR76" s="744"/>
      <c r="AS76" s="355">
        <v>0</v>
      </c>
      <c r="AT76" s="352">
        <v>0</v>
      </c>
      <c r="AU76" s="352">
        <v>0</v>
      </c>
      <c r="AV76" s="351">
        <v>0</v>
      </c>
      <c r="AW76" s="352">
        <v>0</v>
      </c>
      <c r="AX76" s="352"/>
      <c r="AY76" s="352">
        <v>0</v>
      </c>
      <c r="AZ76" s="352">
        <v>0</v>
      </c>
      <c r="BA76" s="354">
        <v>0</v>
      </c>
      <c r="BB76" s="354">
        <v>0</v>
      </c>
      <c r="BC76" s="354">
        <v>0</v>
      </c>
      <c r="BD76" s="352">
        <v>0</v>
      </c>
      <c r="BE76" s="352">
        <v>0</v>
      </c>
      <c r="BF76" s="352">
        <v>0</v>
      </c>
      <c r="BG76" s="354">
        <v>0</v>
      </c>
      <c r="BH76" s="352">
        <v>0</v>
      </c>
      <c r="BI76" s="352">
        <v>0</v>
      </c>
      <c r="BJ76" s="352">
        <v>0</v>
      </c>
    </row>
    <row r="77" spans="1:62" s="14" customFormat="1" ht="14.5" customHeight="1">
      <c r="A77" s="853">
        <v>1987</v>
      </c>
      <c r="B77" s="553" t="s">
        <v>233</v>
      </c>
      <c r="C77" s="558"/>
      <c r="D77" s="558">
        <v>0</v>
      </c>
      <c r="E77" s="543"/>
      <c r="F77" s="543"/>
      <c r="G77" s="543"/>
      <c r="H77" s="558">
        <v>0</v>
      </c>
      <c r="I77" s="542"/>
      <c r="J77" s="543"/>
      <c r="K77" s="542">
        <v>0</v>
      </c>
      <c r="L77" s="543"/>
      <c r="M77" s="558">
        <v>0</v>
      </c>
      <c r="N77" s="558">
        <v>0</v>
      </c>
      <c r="O77" s="558"/>
      <c r="P77" s="554">
        <v>0</v>
      </c>
      <c r="Q77" s="542">
        <v>24.3</v>
      </c>
      <c r="R77" s="542">
        <v>0</v>
      </c>
      <c r="S77" s="542"/>
      <c r="T77" s="558"/>
      <c r="U77" s="542">
        <v>0</v>
      </c>
      <c r="V77" s="543"/>
      <c r="W77" s="542">
        <v>0.8</v>
      </c>
      <c r="X77" s="543"/>
      <c r="Y77" s="543"/>
      <c r="Z77" s="563">
        <v>0</v>
      </c>
      <c r="AA77" s="542">
        <v>0</v>
      </c>
      <c r="AB77" s="563"/>
      <c r="AC77" s="558">
        <v>0</v>
      </c>
      <c r="AD77" s="543"/>
      <c r="AE77" s="563">
        <v>0</v>
      </c>
      <c r="AF77" s="563">
        <v>0</v>
      </c>
      <c r="AG77" s="563">
        <v>0</v>
      </c>
      <c r="AH77" s="563">
        <v>0</v>
      </c>
      <c r="AI77" s="745"/>
      <c r="AJ77" s="560">
        <v>0</v>
      </c>
      <c r="AK77" s="560">
        <v>0</v>
      </c>
      <c r="AL77" s="563">
        <v>0</v>
      </c>
      <c r="AM77" s="563">
        <v>0</v>
      </c>
      <c r="AN77" s="745"/>
      <c r="AO77" s="745"/>
      <c r="AP77" s="745"/>
      <c r="AQ77" s="745"/>
      <c r="AR77" s="745"/>
      <c r="AS77" s="564">
        <v>0</v>
      </c>
      <c r="AT77" s="542">
        <v>0</v>
      </c>
      <c r="AU77" s="542">
        <v>0</v>
      </c>
      <c r="AV77" s="543">
        <v>0</v>
      </c>
      <c r="AW77" s="542">
        <v>0</v>
      </c>
      <c r="AX77" s="558"/>
      <c r="AY77" s="542">
        <v>7.7</v>
      </c>
      <c r="AZ77" s="558">
        <v>6.9</v>
      </c>
      <c r="BA77" s="563">
        <v>5.3</v>
      </c>
      <c r="BB77" s="563">
        <v>2.7</v>
      </c>
      <c r="BC77" s="563">
        <v>0</v>
      </c>
      <c r="BD77" s="558">
        <v>0</v>
      </c>
      <c r="BE77" s="558">
        <v>5.4</v>
      </c>
      <c r="BF77" s="558">
        <v>0</v>
      </c>
      <c r="BG77" s="563">
        <v>0</v>
      </c>
      <c r="BH77" s="558">
        <v>0</v>
      </c>
      <c r="BI77" s="558">
        <v>0</v>
      </c>
      <c r="BJ77" s="558">
        <v>0</v>
      </c>
    </row>
    <row r="78" spans="1:62" s="14" customFormat="1" ht="14.5" customHeight="1">
      <c r="A78" s="854"/>
      <c r="B78" s="362" t="s">
        <v>234</v>
      </c>
      <c r="C78" s="347"/>
      <c r="D78" s="347">
        <v>0</v>
      </c>
      <c r="E78" s="346"/>
      <c r="F78" s="346"/>
      <c r="G78" s="346"/>
      <c r="H78" s="347">
        <v>58.9</v>
      </c>
      <c r="I78" s="347"/>
      <c r="J78" s="346"/>
      <c r="K78" s="347">
        <v>0</v>
      </c>
      <c r="L78" s="346"/>
      <c r="M78" s="347">
        <v>17.5</v>
      </c>
      <c r="N78" s="347">
        <v>0</v>
      </c>
      <c r="O78" s="347"/>
      <c r="P78" s="348">
        <v>32.5</v>
      </c>
      <c r="Q78" s="347">
        <v>37.4</v>
      </c>
      <c r="R78" s="347">
        <v>54.7</v>
      </c>
      <c r="S78" s="347"/>
      <c r="T78" s="347"/>
      <c r="U78" s="347">
        <v>83.7</v>
      </c>
      <c r="V78" s="346"/>
      <c r="W78" s="347">
        <v>74.5</v>
      </c>
      <c r="X78" s="346"/>
      <c r="Y78" s="346"/>
      <c r="Z78" s="349">
        <v>0</v>
      </c>
      <c r="AA78" s="347">
        <v>7.4</v>
      </c>
      <c r="AB78" s="349"/>
      <c r="AC78" s="347">
        <v>26.9</v>
      </c>
      <c r="AD78" s="346"/>
      <c r="AE78" s="349">
        <v>0</v>
      </c>
      <c r="AF78" s="349">
        <v>0</v>
      </c>
      <c r="AG78" s="349">
        <v>0</v>
      </c>
      <c r="AH78" s="349">
        <v>0</v>
      </c>
      <c r="AI78" s="743"/>
      <c r="AJ78" s="356">
        <v>0</v>
      </c>
      <c r="AK78" s="356">
        <v>42</v>
      </c>
      <c r="AL78" s="349">
        <v>3.6</v>
      </c>
      <c r="AM78" s="349">
        <v>35.799999999999997</v>
      </c>
      <c r="AN78" s="743"/>
      <c r="AO78" s="743"/>
      <c r="AP78" s="743"/>
      <c r="AQ78" s="743"/>
      <c r="AR78" s="743"/>
      <c r="AS78" s="350">
        <v>0</v>
      </c>
      <c r="AT78" s="347">
        <v>1.4</v>
      </c>
      <c r="AU78" s="347">
        <v>0</v>
      </c>
      <c r="AV78" s="346">
        <v>99.2</v>
      </c>
      <c r="AW78" s="347">
        <v>60.8</v>
      </c>
      <c r="AX78" s="347"/>
      <c r="AY78" s="347">
        <v>49.1</v>
      </c>
      <c r="AZ78" s="347">
        <v>54</v>
      </c>
      <c r="BA78" s="349">
        <v>12.1</v>
      </c>
      <c r="BB78" s="349">
        <v>22.6</v>
      </c>
      <c r="BC78" s="349">
        <v>18</v>
      </c>
      <c r="BD78" s="347">
        <v>0</v>
      </c>
      <c r="BE78" s="347">
        <v>167.6</v>
      </c>
      <c r="BF78" s="347">
        <v>0</v>
      </c>
      <c r="BG78" s="349">
        <v>8.6999999999999904</v>
      </c>
      <c r="BH78" s="347">
        <v>0</v>
      </c>
      <c r="BI78" s="347">
        <v>0</v>
      </c>
      <c r="BJ78" s="347">
        <v>0</v>
      </c>
    </row>
    <row r="79" spans="1:62" s="14" customFormat="1" ht="14.5" customHeight="1">
      <c r="A79" s="854"/>
      <c r="B79" s="362" t="s">
        <v>235</v>
      </c>
      <c r="C79" s="347"/>
      <c r="D79" s="347">
        <v>1.5</v>
      </c>
      <c r="E79" s="346"/>
      <c r="F79" s="346"/>
      <c r="G79" s="346"/>
      <c r="H79" s="347">
        <v>210.6</v>
      </c>
      <c r="I79" s="347"/>
      <c r="J79" s="346"/>
      <c r="K79" s="347">
        <v>0</v>
      </c>
      <c r="L79" s="346"/>
      <c r="M79" s="347">
        <v>22.1</v>
      </c>
      <c r="N79" s="347">
        <v>0</v>
      </c>
      <c r="O79" s="347"/>
      <c r="P79" s="348">
        <v>51.5</v>
      </c>
      <c r="Q79" s="347">
        <v>193.6</v>
      </c>
      <c r="R79" s="347">
        <v>144</v>
      </c>
      <c r="S79" s="347"/>
      <c r="T79" s="347"/>
      <c r="U79" s="347">
        <v>155.4</v>
      </c>
      <c r="V79" s="346"/>
      <c r="W79" s="347">
        <v>100.2</v>
      </c>
      <c r="X79" s="346"/>
      <c r="Y79" s="346"/>
      <c r="Z79" s="349">
        <v>33</v>
      </c>
      <c r="AA79" s="347">
        <v>9.4</v>
      </c>
      <c r="AB79" s="349"/>
      <c r="AC79" s="347">
        <v>97.6</v>
      </c>
      <c r="AD79" s="346"/>
      <c r="AE79" s="349">
        <v>29.7</v>
      </c>
      <c r="AF79" s="349">
        <v>1</v>
      </c>
      <c r="AG79" s="349">
        <v>0</v>
      </c>
      <c r="AH79" s="349">
        <v>0</v>
      </c>
      <c r="AI79" s="743"/>
      <c r="AJ79" s="356">
        <v>6.2</v>
      </c>
      <c r="AK79" s="356">
        <v>59.6</v>
      </c>
      <c r="AL79" s="349">
        <v>68.400000000000006</v>
      </c>
      <c r="AM79" s="349">
        <v>78.7</v>
      </c>
      <c r="AN79" s="743"/>
      <c r="AO79" s="743"/>
      <c r="AP79" s="743"/>
      <c r="AQ79" s="743"/>
      <c r="AR79" s="743"/>
      <c r="AS79" s="350">
        <v>0</v>
      </c>
      <c r="AT79" s="347">
        <v>9.1</v>
      </c>
      <c r="AU79" s="347">
        <v>13.5</v>
      </c>
      <c r="AV79" s="346">
        <v>57.4</v>
      </c>
      <c r="AW79" s="347">
        <v>52.5</v>
      </c>
      <c r="AX79" s="347"/>
      <c r="AY79" s="347">
        <v>107.1</v>
      </c>
      <c r="AZ79" s="347">
        <v>124.5</v>
      </c>
      <c r="BA79" s="349">
        <v>38.1</v>
      </c>
      <c r="BB79" s="349">
        <v>88.099999999999895</v>
      </c>
      <c r="BC79" s="349">
        <v>81.400000000000006</v>
      </c>
      <c r="BD79" s="347">
        <v>60.2</v>
      </c>
      <c r="BE79" s="347">
        <v>224.1</v>
      </c>
      <c r="BF79" s="347">
        <v>31</v>
      </c>
      <c r="BG79" s="349">
        <v>14.1</v>
      </c>
      <c r="BH79" s="347">
        <v>0</v>
      </c>
      <c r="BI79" s="347">
        <v>0</v>
      </c>
      <c r="BJ79" s="347">
        <v>0</v>
      </c>
    </row>
    <row r="80" spans="1:62" s="14" customFormat="1" ht="14.5" customHeight="1">
      <c r="A80" s="854"/>
      <c r="B80" s="362" t="s">
        <v>236</v>
      </c>
      <c r="C80" s="347"/>
      <c r="D80" s="347">
        <v>0</v>
      </c>
      <c r="E80" s="346"/>
      <c r="F80" s="346"/>
      <c r="G80" s="346"/>
      <c r="H80" s="347">
        <v>90</v>
      </c>
      <c r="I80" s="347"/>
      <c r="J80" s="346"/>
      <c r="K80" s="347">
        <v>0</v>
      </c>
      <c r="L80" s="346"/>
      <c r="M80" s="347">
        <v>13</v>
      </c>
      <c r="N80" s="347">
        <v>0</v>
      </c>
      <c r="O80" s="347"/>
      <c r="P80" s="348">
        <v>46.2</v>
      </c>
      <c r="Q80" s="347">
        <v>110.9</v>
      </c>
      <c r="R80" s="347">
        <v>120.6</v>
      </c>
      <c r="S80" s="347"/>
      <c r="T80" s="347"/>
      <c r="U80" s="347">
        <v>88.9</v>
      </c>
      <c r="V80" s="346"/>
      <c r="W80" s="347">
        <v>112.5</v>
      </c>
      <c r="X80" s="346"/>
      <c r="Y80" s="346"/>
      <c r="Z80" s="349">
        <v>148.69999999999999</v>
      </c>
      <c r="AA80" s="347">
        <v>22.6</v>
      </c>
      <c r="AB80" s="349"/>
      <c r="AC80" s="347">
        <v>62.4</v>
      </c>
      <c r="AD80" s="346"/>
      <c r="AE80" s="349">
        <v>6.8</v>
      </c>
      <c r="AF80" s="349">
        <v>0</v>
      </c>
      <c r="AG80" s="349">
        <v>0</v>
      </c>
      <c r="AH80" s="349">
        <v>15.3</v>
      </c>
      <c r="AI80" s="743"/>
      <c r="AJ80" s="356">
        <v>0</v>
      </c>
      <c r="AK80" s="356">
        <v>22.7</v>
      </c>
      <c r="AL80" s="349">
        <v>19.600000000000001</v>
      </c>
      <c r="AM80" s="349">
        <v>71.7</v>
      </c>
      <c r="AN80" s="743"/>
      <c r="AO80" s="743"/>
      <c r="AP80" s="743"/>
      <c r="AQ80" s="743"/>
      <c r="AR80" s="743"/>
      <c r="AS80" s="350">
        <v>0</v>
      </c>
      <c r="AT80" s="347">
        <v>55.4</v>
      </c>
      <c r="AU80" s="347">
        <v>44.6</v>
      </c>
      <c r="AV80" s="346">
        <v>57.3</v>
      </c>
      <c r="AW80" s="347">
        <v>68.3</v>
      </c>
      <c r="AX80" s="347"/>
      <c r="AY80" s="347">
        <v>94.3</v>
      </c>
      <c r="AZ80" s="347">
        <v>75.7</v>
      </c>
      <c r="BA80" s="349">
        <v>52</v>
      </c>
      <c r="BB80" s="349">
        <v>47.5</v>
      </c>
      <c r="BC80" s="349">
        <v>24.6</v>
      </c>
      <c r="BD80" s="347">
        <v>18.600000000000001</v>
      </c>
      <c r="BE80" s="347">
        <v>90.5</v>
      </c>
      <c r="BF80" s="347">
        <v>0</v>
      </c>
      <c r="BG80" s="349">
        <v>9.5</v>
      </c>
      <c r="BH80" s="347">
        <v>0</v>
      </c>
      <c r="BI80" s="347">
        <v>0</v>
      </c>
      <c r="BJ80" s="347">
        <v>0</v>
      </c>
    </row>
    <row r="81" spans="1:62" s="14" customFormat="1" ht="14.5" customHeight="1">
      <c r="A81" s="854"/>
      <c r="B81" s="362" t="s">
        <v>237</v>
      </c>
      <c r="C81" s="347"/>
      <c r="D81" s="347">
        <v>39.700000000000003</v>
      </c>
      <c r="E81" s="346"/>
      <c r="F81" s="346"/>
      <c r="G81" s="346"/>
      <c r="H81" s="347">
        <v>409.8</v>
      </c>
      <c r="I81" s="347"/>
      <c r="J81" s="346"/>
      <c r="K81" s="347">
        <v>56.3</v>
      </c>
      <c r="L81" s="346"/>
      <c r="M81" s="347">
        <v>129</v>
      </c>
      <c r="N81" s="347">
        <v>29.1</v>
      </c>
      <c r="O81" s="347"/>
      <c r="P81" s="348">
        <v>148</v>
      </c>
      <c r="Q81" s="347">
        <v>337.6</v>
      </c>
      <c r="R81" s="347">
        <v>160.69999999999999</v>
      </c>
      <c r="S81" s="347"/>
      <c r="T81" s="347"/>
      <c r="U81" s="347">
        <v>301.2</v>
      </c>
      <c r="V81" s="346"/>
      <c r="W81" s="347">
        <v>151.4</v>
      </c>
      <c r="X81" s="346"/>
      <c r="Y81" s="346"/>
      <c r="Z81" s="349">
        <v>173.6</v>
      </c>
      <c r="AA81" s="347">
        <v>66</v>
      </c>
      <c r="AB81" s="349"/>
      <c r="AC81" s="347">
        <v>201.5</v>
      </c>
      <c r="AD81" s="346"/>
      <c r="AE81" s="349">
        <v>52.3</v>
      </c>
      <c r="AF81" s="349">
        <v>91.1</v>
      </c>
      <c r="AG81" s="349">
        <v>82.2</v>
      </c>
      <c r="AH81" s="349">
        <v>6.4</v>
      </c>
      <c r="AI81" s="743"/>
      <c r="AJ81" s="356">
        <v>328</v>
      </c>
      <c r="AK81" s="356">
        <v>148.9</v>
      </c>
      <c r="AL81" s="349">
        <v>79.400000000000006</v>
      </c>
      <c r="AM81" s="349">
        <v>139.1</v>
      </c>
      <c r="AN81" s="743"/>
      <c r="AO81" s="743"/>
      <c r="AP81" s="743"/>
      <c r="AQ81" s="743"/>
      <c r="AR81" s="743"/>
      <c r="AS81" s="350">
        <v>0</v>
      </c>
      <c r="AT81" s="347">
        <v>77.2</v>
      </c>
      <c r="AU81" s="347">
        <v>104.5</v>
      </c>
      <c r="AV81" s="346">
        <v>69.599999999999895</v>
      </c>
      <c r="AW81" s="347">
        <v>99.9</v>
      </c>
      <c r="AX81" s="347"/>
      <c r="AY81" s="347">
        <v>93.099999999999895</v>
      </c>
      <c r="AZ81" s="347">
        <v>212</v>
      </c>
      <c r="BA81" s="349">
        <v>116.9</v>
      </c>
      <c r="BB81" s="349">
        <v>173.8</v>
      </c>
      <c r="BC81" s="349">
        <v>142.6</v>
      </c>
      <c r="BD81" s="347">
        <v>66.599999999999994</v>
      </c>
      <c r="BE81" s="347">
        <v>206.9</v>
      </c>
      <c r="BF81" s="347">
        <v>4.5</v>
      </c>
      <c r="BG81" s="349">
        <v>114.3</v>
      </c>
      <c r="BH81" s="347">
        <v>3.4</v>
      </c>
      <c r="BI81" s="347">
        <v>7.3</v>
      </c>
      <c r="BJ81" s="347">
        <v>53</v>
      </c>
    </row>
    <row r="82" spans="1:62" s="14" customFormat="1" ht="14.5" customHeight="1">
      <c r="A82" s="854"/>
      <c r="B82" s="362" t="s">
        <v>238</v>
      </c>
      <c r="C82" s="347"/>
      <c r="D82" s="347">
        <v>59.6</v>
      </c>
      <c r="E82" s="346"/>
      <c r="F82" s="346"/>
      <c r="G82" s="346"/>
      <c r="H82" s="347">
        <v>222.6</v>
      </c>
      <c r="I82" s="347"/>
      <c r="J82" s="346"/>
      <c r="K82" s="347">
        <v>219.3</v>
      </c>
      <c r="L82" s="346"/>
      <c r="M82" s="347">
        <v>90.8</v>
      </c>
      <c r="N82" s="347">
        <v>32.200000000000003</v>
      </c>
      <c r="O82" s="347"/>
      <c r="P82" s="348">
        <v>124.8</v>
      </c>
      <c r="Q82" s="347">
        <v>377</v>
      </c>
      <c r="R82" s="347">
        <v>330.5</v>
      </c>
      <c r="S82" s="347"/>
      <c r="T82" s="347"/>
      <c r="U82" s="347">
        <v>206</v>
      </c>
      <c r="V82" s="346"/>
      <c r="W82" s="347">
        <v>217</v>
      </c>
      <c r="X82" s="346"/>
      <c r="Y82" s="346"/>
      <c r="Z82" s="349">
        <v>200.5</v>
      </c>
      <c r="AA82" s="347">
        <v>202.9</v>
      </c>
      <c r="AB82" s="349"/>
      <c r="AC82" s="347">
        <v>305.39999999999998</v>
      </c>
      <c r="AD82" s="346"/>
      <c r="AE82" s="349">
        <v>260.5</v>
      </c>
      <c r="AF82" s="349">
        <v>149.1</v>
      </c>
      <c r="AG82" s="349">
        <v>68.900000000000006</v>
      </c>
      <c r="AH82" s="349">
        <v>120.7</v>
      </c>
      <c r="AI82" s="743"/>
      <c r="AJ82" s="356">
        <v>156.4</v>
      </c>
      <c r="AK82" s="356">
        <v>139.69999999999999</v>
      </c>
      <c r="AL82" s="349">
        <v>183.7</v>
      </c>
      <c r="AM82" s="349">
        <v>327.3</v>
      </c>
      <c r="AN82" s="743"/>
      <c r="AO82" s="743"/>
      <c r="AP82" s="743"/>
      <c r="AQ82" s="743"/>
      <c r="AR82" s="743"/>
      <c r="AS82" s="350">
        <v>0</v>
      </c>
      <c r="AT82" s="347">
        <v>144.4</v>
      </c>
      <c r="AU82" s="347">
        <v>83.9</v>
      </c>
      <c r="AV82" s="346">
        <v>105.3</v>
      </c>
      <c r="AW82" s="347">
        <v>212.8</v>
      </c>
      <c r="AX82" s="347"/>
      <c r="AY82" s="347">
        <v>116.7</v>
      </c>
      <c r="AZ82" s="347">
        <v>273.7</v>
      </c>
      <c r="BA82" s="349">
        <v>229.7</v>
      </c>
      <c r="BB82" s="349">
        <v>103.2</v>
      </c>
      <c r="BC82" s="349">
        <v>137.4</v>
      </c>
      <c r="BD82" s="347">
        <v>256</v>
      </c>
      <c r="BE82" s="347">
        <v>285.7</v>
      </c>
      <c r="BF82" s="347">
        <v>49.1</v>
      </c>
      <c r="BG82" s="349">
        <v>151.80000000000001</v>
      </c>
      <c r="BH82" s="347">
        <v>18.8</v>
      </c>
      <c r="BI82" s="347">
        <v>70.599999999999994</v>
      </c>
      <c r="BJ82" s="347">
        <v>79.5</v>
      </c>
    </row>
    <row r="83" spans="1:62" s="14" customFormat="1" ht="14.5" customHeight="1">
      <c r="A83" s="854"/>
      <c r="B83" s="362" t="s">
        <v>239</v>
      </c>
      <c r="C83" s="347"/>
      <c r="D83" s="347">
        <v>160.30000000000001</v>
      </c>
      <c r="E83" s="346"/>
      <c r="F83" s="346"/>
      <c r="G83" s="346"/>
      <c r="H83" s="347">
        <v>184.3</v>
      </c>
      <c r="I83" s="347"/>
      <c r="J83" s="346"/>
      <c r="K83" s="347">
        <v>151.1</v>
      </c>
      <c r="L83" s="346"/>
      <c r="M83" s="347">
        <v>201.2</v>
      </c>
      <c r="N83" s="347">
        <v>106.7</v>
      </c>
      <c r="O83" s="347"/>
      <c r="P83" s="348">
        <v>321.60000000000002</v>
      </c>
      <c r="Q83" s="347">
        <v>350.8</v>
      </c>
      <c r="R83" s="347">
        <v>246.7</v>
      </c>
      <c r="S83" s="347"/>
      <c r="T83" s="347"/>
      <c r="U83" s="347">
        <v>576.5</v>
      </c>
      <c r="V83" s="346"/>
      <c r="W83" s="347">
        <v>269.5</v>
      </c>
      <c r="X83" s="346"/>
      <c r="Y83" s="346"/>
      <c r="Z83" s="349">
        <v>245.1</v>
      </c>
      <c r="AA83" s="347">
        <v>159.5</v>
      </c>
      <c r="AB83" s="349"/>
      <c r="AC83" s="347">
        <v>223</v>
      </c>
      <c r="AD83" s="346"/>
      <c r="AE83" s="349">
        <v>221.5</v>
      </c>
      <c r="AF83" s="349">
        <v>247.4</v>
      </c>
      <c r="AG83" s="349">
        <v>164.5</v>
      </c>
      <c r="AH83" s="349">
        <v>103.9</v>
      </c>
      <c r="AI83" s="743"/>
      <c r="AJ83" s="356">
        <v>155.69999999999999</v>
      </c>
      <c r="AK83" s="356">
        <v>157.9</v>
      </c>
      <c r="AL83" s="349">
        <v>176.3</v>
      </c>
      <c r="AM83" s="349">
        <v>109.2</v>
      </c>
      <c r="AN83" s="743"/>
      <c r="AO83" s="743"/>
      <c r="AP83" s="743"/>
      <c r="AQ83" s="743"/>
      <c r="AR83" s="743"/>
      <c r="AS83" s="350">
        <v>0</v>
      </c>
      <c r="AT83" s="347">
        <v>283.5</v>
      </c>
      <c r="AU83" s="347">
        <v>143.69999999999999</v>
      </c>
      <c r="AV83" s="346">
        <v>145.9</v>
      </c>
      <c r="AW83" s="347">
        <v>248</v>
      </c>
      <c r="AX83" s="347"/>
      <c r="AY83" s="347">
        <v>158.1</v>
      </c>
      <c r="AZ83" s="347">
        <v>175.8</v>
      </c>
      <c r="BA83" s="349">
        <v>222.5</v>
      </c>
      <c r="BB83" s="349">
        <v>102.1</v>
      </c>
      <c r="BC83" s="349">
        <v>245.9</v>
      </c>
      <c r="BD83" s="347">
        <v>296.89999999999998</v>
      </c>
      <c r="BE83" s="347">
        <v>448.3</v>
      </c>
      <c r="BF83" s="347">
        <v>56.5</v>
      </c>
      <c r="BG83" s="349">
        <v>111.7</v>
      </c>
      <c r="BH83" s="347">
        <v>74</v>
      </c>
      <c r="BI83" s="347">
        <v>122.9</v>
      </c>
      <c r="BJ83" s="347">
        <v>180.8</v>
      </c>
    </row>
    <row r="84" spans="1:62" s="14" customFormat="1" ht="14.5" customHeight="1">
      <c r="A84" s="854"/>
      <c r="B84" s="362" t="s">
        <v>240</v>
      </c>
      <c r="C84" s="347"/>
      <c r="D84" s="347">
        <v>178.4</v>
      </c>
      <c r="E84" s="346"/>
      <c r="F84" s="346"/>
      <c r="G84" s="346"/>
      <c r="H84" s="347">
        <v>334.2</v>
      </c>
      <c r="I84" s="347"/>
      <c r="J84" s="346"/>
      <c r="K84" s="347">
        <v>240.4</v>
      </c>
      <c r="L84" s="346"/>
      <c r="M84" s="347">
        <v>441</v>
      </c>
      <c r="N84" s="347">
        <v>174.2</v>
      </c>
      <c r="O84" s="347"/>
      <c r="P84" s="348">
        <v>312.7</v>
      </c>
      <c r="Q84" s="347">
        <v>493.8</v>
      </c>
      <c r="R84" s="347">
        <v>485.9</v>
      </c>
      <c r="S84" s="347"/>
      <c r="T84" s="347"/>
      <c r="U84" s="347">
        <v>623.79999999999995</v>
      </c>
      <c r="V84" s="346"/>
      <c r="W84" s="347">
        <v>722.5</v>
      </c>
      <c r="X84" s="346"/>
      <c r="Y84" s="346"/>
      <c r="Z84" s="349">
        <v>292.3</v>
      </c>
      <c r="AA84" s="347">
        <v>399.4</v>
      </c>
      <c r="AB84" s="349"/>
      <c r="AC84" s="347">
        <v>475</v>
      </c>
      <c r="AD84" s="346"/>
      <c r="AE84" s="349">
        <v>319.89999999999998</v>
      </c>
      <c r="AF84" s="349">
        <v>356.1</v>
      </c>
      <c r="AG84" s="349">
        <v>110.1</v>
      </c>
      <c r="AH84" s="349">
        <v>244.7</v>
      </c>
      <c r="AI84" s="743"/>
      <c r="AJ84" s="356">
        <v>211.7</v>
      </c>
      <c r="AK84" s="356">
        <v>331.3</v>
      </c>
      <c r="AL84" s="349">
        <v>338.3</v>
      </c>
      <c r="AM84" s="349">
        <v>419.1</v>
      </c>
      <c r="AN84" s="743"/>
      <c r="AO84" s="743"/>
      <c r="AP84" s="743"/>
      <c r="AQ84" s="743"/>
      <c r="AR84" s="743"/>
      <c r="AS84" s="350">
        <v>0</v>
      </c>
      <c r="AT84" s="347">
        <v>342.8</v>
      </c>
      <c r="AU84" s="347">
        <v>238.5</v>
      </c>
      <c r="AV84" s="346">
        <v>292.7</v>
      </c>
      <c r="AW84" s="347">
        <v>261</v>
      </c>
      <c r="AX84" s="347"/>
      <c r="AY84" s="347">
        <v>384.4</v>
      </c>
      <c r="AZ84" s="347">
        <v>349.5</v>
      </c>
      <c r="BA84" s="349">
        <v>256.39999999999998</v>
      </c>
      <c r="BB84" s="349">
        <v>435</v>
      </c>
      <c r="BC84" s="349">
        <v>317.10000000000002</v>
      </c>
      <c r="BD84" s="347">
        <v>349.8</v>
      </c>
      <c r="BE84" s="347">
        <v>511.1</v>
      </c>
      <c r="BF84" s="347">
        <v>130.5</v>
      </c>
      <c r="BG84" s="349">
        <v>283.60000000000002</v>
      </c>
      <c r="BH84" s="347">
        <v>136.1</v>
      </c>
      <c r="BI84" s="347">
        <v>154.6</v>
      </c>
      <c r="BJ84" s="347">
        <v>188.7</v>
      </c>
    </row>
    <row r="85" spans="1:62" s="14" customFormat="1" ht="14.5" customHeight="1">
      <c r="A85" s="854"/>
      <c r="B85" s="362" t="s">
        <v>241</v>
      </c>
      <c r="C85" s="347"/>
      <c r="D85" s="347">
        <v>216.2</v>
      </c>
      <c r="E85" s="346"/>
      <c r="F85" s="346"/>
      <c r="G85" s="346"/>
      <c r="H85" s="347">
        <v>296.8</v>
      </c>
      <c r="I85" s="347"/>
      <c r="J85" s="346"/>
      <c r="K85" s="347">
        <v>31.2</v>
      </c>
      <c r="L85" s="346"/>
      <c r="M85" s="347">
        <v>153.6</v>
      </c>
      <c r="N85" s="347">
        <v>19.3</v>
      </c>
      <c r="O85" s="347"/>
      <c r="P85" s="348">
        <v>239.1</v>
      </c>
      <c r="Q85" s="347">
        <v>329.7</v>
      </c>
      <c r="R85" s="347">
        <v>402.4</v>
      </c>
      <c r="S85" s="347"/>
      <c r="T85" s="347"/>
      <c r="U85" s="347">
        <v>390.1</v>
      </c>
      <c r="V85" s="346"/>
      <c r="W85" s="347">
        <v>348.21</v>
      </c>
      <c r="X85" s="346"/>
      <c r="Y85" s="346"/>
      <c r="Z85" s="349">
        <v>222.7</v>
      </c>
      <c r="AA85" s="347">
        <v>347.6</v>
      </c>
      <c r="AB85" s="349"/>
      <c r="AC85" s="347">
        <v>449</v>
      </c>
      <c r="AD85" s="346"/>
      <c r="AE85" s="349">
        <v>207.3</v>
      </c>
      <c r="AF85" s="349">
        <v>93.8</v>
      </c>
      <c r="AG85" s="349">
        <v>65.5</v>
      </c>
      <c r="AH85" s="349">
        <v>193.1</v>
      </c>
      <c r="AI85" s="743"/>
      <c r="AJ85" s="356">
        <v>146.4</v>
      </c>
      <c r="AK85" s="356">
        <v>140.9</v>
      </c>
      <c r="AL85" s="349">
        <v>238.6</v>
      </c>
      <c r="AM85" s="349">
        <v>362.1</v>
      </c>
      <c r="AN85" s="743"/>
      <c r="AO85" s="743"/>
      <c r="AP85" s="743"/>
      <c r="AQ85" s="743"/>
      <c r="AR85" s="743"/>
      <c r="AS85" s="350">
        <v>0</v>
      </c>
      <c r="AT85" s="347">
        <v>152.1</v>
      </c>
      <c r="AU85" s="347">
        <v>94.599999999999895</v>
      </c>
      <c r="AV85" s="346">
        <v>312.3</v>
      </c>
      <c r="AW85" s="347">
        <v>302.5</v>
      </c>
      <c r="AX85" s="347"/>
      <c r="AY85" s="347">
        <v>276.39999999999998</v>
      </c>
      <c r="AZ85" s="347">
        <v>336.3</v>
      </c>
      <c r="BA85" s="349">
        <v>272.60000000000002</v>
      </c>
      <c r="BB85" s="349">
        <v>236.4</v>
      </c>
      <c r="BC85" s="349">
        <v>167.6</v>
      </c>
      <c r="BD85" s="347">
        <v>164.6</v>
      </c>
      <c r="BE85" s="347">
        <v>410.5</v>
      </c>
      <c r="BF85" s="347">
        <v>14.4</v>
      </c>
      <c r="BG85" s="349">
        <v>155.69999999999999</v>
      </c>
      <c r="BH85" s="347">
        <v>17.899999999999999</v>
      </c>
      <c r="BI85" s="347">
        <v>98.7</v>
      </c>
      <c r="BJ85" s="347">
        <v>194.4</v>
      </c>
    </row>
    <row r="86" spans="1:62" s="14" customFormat="1" ht="14.5" customHeight="1">
      <c r="A86" s="854"/>
      <c r="B86" s="362" t="s">
        <v>242</v>
      </c>
      <c r="C86" s="347"/>
      <c r="D86" s="347">
        <v>45.3</v>
      </c>
      <c r="E86" s="346"/>
      <c r="F86" s="346"/>
      <c r="G86" s="346"/>
      <c r="H86" s="347">
        <v>286.39999999999998</v>
      </c>
      <c r="I86" s="347"/>
      <c r="J86" s="346"/>
      <c r="K86" s="347">
        <v>46.3</v>
      </c>
      <c r="L86" s="346"/>
      <c r="M86" s="347">
        <v>0</v>
      </c>
      <c r="N86" s="347">
        <v>4.8</v>
      </c>
      <c r="O86" s="347"/>
      <c r="P86" s="348">
        <v>169.7</v>
      </c>
      <c r="Q86" s="347">
        <v>399.2</v>
      </c>
      <c r="R86" s="347">
        <v>331.5</v>
      </c>
      <c r="S86" s="347"/>
      <c r="T86" s="347"/>
      <c r="U86" s="347">
        <v>312.10000000000002</v>
      </c>
      <c r="V86" s="346"/>
      <c r="W86" s="347">
        <v>299.8</v>
      </c>
      <c r="X86" s="346"/>
      <c r="Y86" s="346"/>
      <c r="Z86" s="349">
        <v>135.69999999999999</v>
      </c>
      <c r="AA86" s="347">
        <v>168.9</v>
      </c>
      <c r="AB86" s="349"/>
      <c r="AC86" s="347">
        <v>214.8</v>
      </c>
      <c r="AD86" s="346"/>
      <c r="AE86" s="349">
        <v>102.1</v>
      </c>
      <c r="AF86" s="349">
        <v>35</v>
      </c>
      <c r="AG86" s="349">
        <v>14.8</v>
      </c>
      <c r="AH86" s="349">
        <v>0</v>
      </c>
      <c r="AI86" s="743"/>
      <c r="AJ86" s="356">
        <v>37.299999999999997</v>
      </c>
      <c r="AK86" s="356">
        <v>127.8</v>
      </c>
      <c r="AL86" s="349">
        <v>105.8</v>
      </c>
      <c r="AM86" s="349">
        <v>84.3</v>
      </c>
      <c r="AN86" s="743"/>
      <c r="AO86" s="743"/>
      <c r="AP86" s="743"/>
      <c r="AQ86" s="743"/>
      <c r="AR86" s="743"/>
      <c r="AS86" s="350">
        <v>0</v>
      </c>
      <c r="AT86" s="347">
        <v>47.1</v>
      </c>
      <c r="AU86" s="347">
        <v>100.1</v>
      </c>
      <c r="AV86" s="346">
        <v>137.4</v>
      </c>
      <c r="AW86" s="347">
        <v>195.3</v>
      </c>
      <c r="AX86" s="347"/>
      <c r="AY86" s="347">
        <v>113.7</v>
      </c>
      <c r="AZ86" s="347">
        <v>166.1</v>
      </c>
      <c r="BA86" s="349">
        <v>184.9</v>
      </c>
      <c r="BB86" s="349">
        <v>147.80000000000001</v>
      </c>
      <c r="BC86" s="349">
        <v>71</v>
      </c>
      <c r="BD86" s="347">
        <v>76.400000000000006</v>
      </c>
      <c r="BE86" s="347">
        <v>297.39999999999998</v>
      </c>
      <c r="BF86" s="347">
        <v>38.5</v>
      </c>
      <c r="BG86" s="349">
        <v>49.9</v>
      </c>
      <c r="BH86" s="347">
        <v>0</v>
      </c>
      <c r="BI86" s="347">
        <v>13.3</v>
      </c>
      <c r="BJ86" s="347">
        <v>18.7</v>
      </c>
    </row>
    <row r="87" spans="1:62" s="14" customFormat="1" ht="14.5" customHeight="1">
      <c r="A87" s="854"/>
      <c r="B87" s="362" t="s">
        <v>243</v>
      </c>
      <c r="C87" s="347"/>
      <c r="D87" s="347">
        <v>0</v>
      </c>
      <c r="E87" s="346"/>
      <c r="F87" s="346"/>
      <c r="G87" s="346"/>
      <c r="H87" s="347">
        <v>23.9</v>
      </c>
      <c r="I87" s="347"/>
      <c r="J87" s="346"/>
      <c r="K87" s="347">
        <v>0</v>
      </c>
      <c r="L87" s="346"/>
      <c r="M87" s="347">
        <v>0</v>
      </c>
      <c r="N87" s="347">
        <v>0</v>
      </c>
      <c r="O87" s="347"/>
      <c r="P87" s="348">
        <v>0</v>
      </c>
      <c r="Q87" s="347">
        <v>112.3</v>
      </c>
      <c r="R87" s="347">
        <v>2.5</v>
      </c>
      <c r="S87" s="347"/>
      <c r="T87" s="347"/>
      <c r="U87" s="347">
        <v>37.9</v>
      </c>
      <c r="V87" s="346"/>
      <c r="W87" s="347">
        <v>39.9</v>
      </c>
      <c r="X87" s="346"/>
      <c r="Y87" s="346"/>
      <c r="Z87" s="349">
        <v>0</v>
      </c>
      <c r="AA87" s="347">
        <v>0</v>
      </c>
      <c r="AB87" s="349"/>
      <c r="AC87" s="347">
        <v>19.899999999999999</v>
      </c>
      <c r="AD87" s="346"/>
      <c r="AE87" s="349">
        <v>0</v>
      </c>
      <c r="AF87" s="349">
        <v>0</v>
      </c>
      <c r="AG87" s="349">
        <v>0</v>
      </c>
      <c r="AH87" s="349">
        <v>0</v>
      </c>
      <c r="AI87" s="743"/>
      <c r="AJ87" s="356">
        <v>0</v>
      </c>
      <c r="AK87" s="356">
        <v>0</v>
      </c>
      <c r="AL87" s="349">
        <v>0</v>
      </c>
      <c r="AM87" s="349">
        <v>48.5</v>
      </c>
      <c r="AN87" s="743"/>
      <c r="AO87" s="743"/>
      <c r="AP87" s="743"/>
      <c r="AQ87" s="743"/>
      <c r="AR87" s="743"/>
      <c r="AS87" s="350">
        <v>0</v>
      </c>
      <c r="AT87" s="347">
        <v>0</v>
      </c>
      <c r="AU87" s="347">
        <v>0</v>
      </c>
      <c r="AV87" s="346">
        <v>0</v>
      </c>
      <c r="AW87" s="347">
        <v>0.5</v>
      </c>
      <c r="AX87" s="347"/>
      <c r="AY87" s="347">
        <v>0</v>
      </c>
      <c r="AZ87" s="347">
        <v>22.1</v>
      </c>
      <c r="BA87" s="349">
        <v>0</v>
      </c>
      <c r="BB87" s="349">
        <v>0</v>
      </c>
      <c r="BC87" s="349">
        <v>0</v>
      </c>
      <c r="BD87" s="347">
        <v>0</v>
      </c>
      <c r="BE87" s="347">
        <v>59.6</v>
      </c>
      <c r="BF87" s="347">
        <v>0</v>
      </c>
      <c r="BG87" s="349">
        <v>0</v>
      </c>
      <c r="BH87" s="347">
        <v>0</v>
      </c>
      <c r="BI87" s="347">
        <v>0</v>
      </c>
      <c r="BJ87" s="347">
        <v>0</v>
      </c>
    </row>
    <row r="88" spans="1:62" s="14" customFormat="1" ht="14.5" customHeight="1">
      <c r="A88" s="855"/>
      <c r="B88" s="363" t="s">
        <v>244</v>
      </c>
      <c r="C88" s="352"/>
      <c r="D88" s="352">
        <v>0</v>
      </c>
      <c r="E88" s="351"/>
      <c r="F88" s="351"/>
      <c r="G88" s="351"/>
      <c r="H88" s="352">
        <v>47.6</v>
      </c>
      <c r="I88" s="352"/>
      <c r="J88" s="351"/>
      <c r="K88" s="352">
        <v>0</v>
      </c>
      <c r="L88" s="351"/>
      <c r="M88" s="352">
        <v>0</v>
      </c>
      <c r="N88" s="352">
        <v>0</v>
      </c>
      <c r="O88" s="352"/>
      <c r="P88" s="353">
        <v>0</v>
      </c>
      <c r="Q88" s="352">
        <v>94.8</v>
      </c>
      <c r="R88" s="352">
        <v>0</v>
      </c>
      <c r="S88" s="352"/>
      <c r="T88" s="352"/>
      <c r="U88" s="352">
        <v>0</v>
      </c>
      <c r="V88" s="351"/>
      <c r="W88" s="352">
        <v>0</v>
      </c>
      <c r="X88" s="351"/>
      <c r="Y88" s="351"/>
      <c r="Z88" s="354">
        <v>0</v>
      </c>
      <c r="AA88" s="352">
        <v>0</v>
      </c>
      <c r="AB88" s="354"/>
      <c r="AC88" s="352">
        <v>0</v>
      </c>
      <c r="AD88" s="351"/>
      <c r="AE88" s="354">
        <v>0</v>
      </c>
      <c r="AF88" s="354">
        <v>0</v>
      </c>
      <c r="AG88" s="354">
        <v>0</v>
      </c>
      <c r="AH88" s="354">
        <v>0</v>
      </c>
      <c r="AI88" s="744"/>
      <c r="AJ88" s="358">
        <v>0</v>
      </c>
      <c r="AK88" s="358">
        <v>0</v>
      </c>
      <c r="AL88" s="354">
        <v>0</v>
      </c>
      <c r="AM88" s="354">
        <v>0</v>
      </c>
      <c r="AN88" s="744"/>
      <c r="AO88" s="744"/>
      <c r="AP88" s="744"/>
      <c r="AQ88" s="744"/>
      <c r="AR88" s="744"/>
      <c r="AS88" s="355">
        <v>0</v>
      </c>
      <c r="AT88" s="352">
        <v>0</v>
      </c>
      <c r="AU88" s="352">
        <v>0</v>
      </c>
      <c r="AV88" s="351">
        <v>0</v>
      </c>
      <c r="AW88" s="352">
        <v>0.3</v>
      </c>
      <c r="AX88" s="352"/>
      <c r="AY88" s="352">
        <v>0.8</v>
      </c>
      <c r="AZ88" s="352">
        <v>0</v>
      </c>
      <c r="BA88" s="354">
        <v>0</v>
      </c>
      <c r="BB88" s="354">
        <v>11</v>
      </c>
      <c r="BC88" s="354">
        <v>0</v>
      </c>
      <c r="BD88" s="352">
        <v>0</v>
      </c>
      <c r="BE88" s="352">
        <v>16.8</v>
      </c>
      <c r="BF88" s="352">
        <v>0</v>
      </c>
      <c r="BG88" s="354">
        <v>0</v>
      </c>
      <c r="BH88" s="352">
        <v>0</v>
      </c>
      <c r="BI88" s="352">
        <v>0</v>
      </c>
      <c r="BJ88" s="352">
        <v>0</v>
      </c>
    </row>
    <row r="89" spans="1:62" s="14" customFormat="1" ht="14.5" customHeight="1">
      <c r="A89" s="853">
        <v>1988</v>
      </c>
      <c r="B89" s="553" t="s">
        <v>233</v>
      </c>
      <c r="C89" s="558"/>
      <c r="D89" s="558">
        <v>0</v>
      </c>
      <c r="E89" s="543"/>
      <c r="F89" s="543"/>
      <c r="G89" s="543"/>
      <c r="H89" s="558">
        <v>9.9</v>
      </c>
      <c r="I89" s="542"/>
      <c r="J89" s="543"/>
      <c r="K89" s="542">
        <v>0</v>
      </c>
      <c r="L89" s="543"/>
      <c r="M89" s="558">
        <v>0</v>
      </c>
      <c r="N89" s="558">
        <v>0</v>
      </c>
      <c r="O89" s="558"/>
      <c r="P89" s="554">
        <v>15.8</v>
      </c>
      <c r="Q89" s="542">
        <v>51.2</v>
      </c>
      <c r="R89" s="542">
        <v>0.7</v>
      </c>
      <c r="S89" s="542"/>
      <c r="T89" s="558"/>
      <c r="U89" s="542">
        <v>18.2</v>
      </c>
      <c r="V89" s="543"/>
      <c r="W89" s="542">
        <v>7</v>
      </c>
      <c r="X89" s="543"/>
      <c r="Y89" s="543"/>
      <c r="Z89" s="563">
        <v>7.1</v>
      </c>
      <c r="AA89" s="542">
        <v>22.2</v>
      </c>
      <c r="AB89" s="563"/>
      <c r="AC89" s="558">
        <v>10.9</v>
      </c>
      <c r="AD89" s="543"/>
      <c r="AE89" s="563">
        <v>0</v>
      </c>
      <c r="AF89" s="563">
        <v>0</v>
      </c>
      <c r="AG89" s="563">
        <v>0</v>
      </c>
      <c r="AH89" s="563">
        <v>0</v>
      </c>
      <c r="AI89" s="745"/>
      <c r="AJ89" s="560">
        <v>0</v>
      </c>
      <c r="AK89" s="560">
        <v>8.6</v>
      </c>
      <c r="AL89" s="563">
        <v>73.3</v>
      </c>
      <c r="AM89" s="563">
        <v>3.1</v>
      </c>
      <c r="AN89" s="745"/>
      <c r="AO89" s="745"/>
      <c r="AP89" s="745"/>
      <c r="AQ89" s="745"/>
      <c r="AR89" s="745"/>
      <c r="AS89" s="564">
        <v>0</v>
      </c>
      <c r="AT89" s="542">
        <v>60.6</v>
      </c>
      <c r="AU89" s="542">
        <v>10.5</v>
      </c>
      <c r="AV89" s="543">
        <v>14.5</v>
      </c>
      <c r="AW89" s="542">
        <v>3.9</v>
      </c>
      <c r="AX89" s="558"/>
      <c r="AY89" s="542">
        <v>18.399999999999999</v>
      </c>
      <c r="AZ89" s="558">
        <v>3.2</v>
      </c>
      <c r="BA89" s="563">
        <v>0</v>
      </c>
      <c r="BB89" s="563">
        <v>3.2</v>
      </c>
      <c r="BC89" s="563">
        <v>0.8</v>
      </c>
      <c r="BD89" s="558">
        <v>0</v>
      </c>
      <c r="BE89" s="558">
        <v>5.4</v>
      </c>
      <c r="BF89" s="558">
        <v>0</v>
      </c>
      <c r="BG89" s="563">
        <v>0</v>
      </c>
      <c r="BH89" s="558">
        <v>0</v>
      </c>
      <c r="BI89" s="558">
        <v>0</v>
      </c>
      <c r="BJ89" s="558">
        <v>0</v>
      </c>
    </row>
    <row r="90" spans="1:62" s="14" customFormat="1" ht="14.5" customHeight="1">
      <c r="A90" s="854"/>
      <c r="B90" s="362" t="s">
        <v>234</v>
      </c>
      <c r="C90" s="347"/>
      <c r="D90" s="347">
        <v>0</v>
      </c>
      <c r="E90" s="346"/>
      <c r="F90" s="346"/>
      <c r="G90" s="346"/>
      <c r="H90" s="347">
        <v>3.5</v>
      </c>
      <c r="I90" s="347"/>
      <c r="J90" s="346"/>
      <c r="K90" s="347">
        <v>0.5</v>
      </c>
      <c r="L90" s="346"/>
      <c r="M90" s="347">
        <v>0</v>
      </c>
      <c r="N90" s="347">
        <v>0</v>
      </c>
      <c r="O90" s="347"/>
      <c r="P90" s="348">
        <v>15.3</v>
      </c>
      <c r="Q90" s="347">
        <v>31.1</v>
      </c>
      <c r="R90" s="347">
        <v>5.6</v>
      </c>
      <c r="S90" s="347"/>
      <c r="T90" s="347"/>
      <c r="U90" s="347">
        <v>108.4</v>
      </c>
      <c r="V90" s="346"/>
      <c r="W90" s="347">
        <v>71.099999999999895</v>
      </c>
      <c r="X90" s="346"/>
      <c r="Y90" s="346"/>
      <c r="Z90" s="349">
        <v>0</v>
      </c>
      <c r="AA90" s="347">
        <v>16.399999999999999</v>
      </c>
      <c r="AB90" s="349"/>
      <c r="AC90" s="347">
        <v>12.2</v>
      </c>
      <c r="AD90" s="346"/>
      <c r="AE90" s="349">
        <v>11.8</v>
      </c>
      <c r="AF90" s="349">
        <v>3.7</v>
      </c>
      <c r="AG90" s="349">
        <v>8.1</v>
      </c>
      <c r="AH90" s="349">
        <v>0</v>
      </c>
      <c r="AI90" s="743"/>
      <c r="AJ90" s="356">
        <v>0</v>
      </c>
      <c r="AK90" s="356">
        <v>75.3</v>
      </c>
      <c r="AL90" s="349">
        <v>26.2</v>
      </c>
      <c r="AM90" s="349">
        <v>58</v>
      </c>
      <c r="AN90" s="743"/>
      <c r="AO90" s="743"/>
      <c r="AP90" s="743"/>
      <c r="AQ90" s="743"/>
      <c r="AR90" s="743"/>
      <c r="AS90" s="350">
        <v>0</v>
      </c>
      <c r="AT90" s="347">
        <v>2.7</v>
      </c>
      <c r="AU90" s="347">
        <v>0</v>
      </c>
      <c r="AV90" s="346">
        <v>35.5</v>
      </c>
      <c r="AW90" s="347">
        <v>30</v>
      </c>
      <c r="AX90" s="347"/>
      <c r="AY90" s="347">
        <v>74.7</v>
      </c>
      <c r="AZ90" s="347">
        <v>41.8</v>
      </c>
      <c r="BA90" s="349">
        <v>22.2</v>
      </c>
      <c r="BB90" s="349">
        <v>47.1</v>
      </c>
      <c r="BC90" s="349">
        <v>3.7</v>
      </c>
      <c r="BD90" s="347">
        <v>0</v>
      </c>
      <c r="BE90" s="347">
        <v>4.5</v>
      </c>
      <c r="BF90" s="347">
        <v>0</v>
      </c>
      <c r="BG90" s="349">
        <v>0</v>
      </c>
      <c r="BH90" s="347">
        <v>0</v>
      </c>
      <c r="BI90" s="347">
        <v>0</v>
      </c>
      <c r="BJ90" s="347">
        <v>0.6</v>
      </c>
    </row>
    <row r="91" spans="1:62" s="14" customFormat="1" ht="14.5" customHeight="1">
      <c r="A91" s="854"/>
      <c r="B91" s="362" t="s">
        <v>235</v>
      </c>
      <c r="C91" s="347"/>
      <c r="D91" s="347">
        <v>0</v>
      </c>
      <c r="E91" s="346"/>
      <c r="F91" s="346"/>
      <c r="G91" s="346"/>
      <c r="H91" s="347">
        <v>148.6</v>
      </c>
      <c r="I91" s="347"/>
      <c r="J91" s="346"/>
      <c r="K91" s="347">
        <v>1.8</v>
      </c>
      <c r="L91" s="346"/>
      <c r="M91" s="347">
        <v>0</v>
      </c>
      <c r="N91" s="347">
        <v>0</v>
      </c>
      <c r="O91" s="347"/>
      <c r="P91" s="348">
        <v>44.2</v>
      </c>
      <c r="Q91" s="347">
        <v>156.1</v>
      </c>
      <c r="R91" s="347">
        <v>51.5</v>
      </c>
      <c r="S91" s="347"/>
      <c r="T91" s="347"/>
      <c r="U91" s="347">
        <v>121.3</v>
      </c>
      <c r="V91" s="346"/>
      <c r="W91" s="347">
        <v>154.80000000000001</v>
      </c>
      <c r="X91" s="346"/>
      <c r="Y91" s="346"/>
      <c r="Z91" s="349">
        <v>46.4</v>
      </c>
      <c r="AA91" s="347">
        <v>50.4</v>
      </c>
      <c r="AB91" s="349"/>
      <c r="AC91" s="347">
        <v>172.2</v>
      </c>
      <c r="AD91" s="346"/>
      <c r="AE91" s="349">
        <v>0.1</v>
      </c>
      <c r="AF91" s="349">
        <v>0</v>
      </c>
      <c r="AG91" s="349">
        <v>0</v>
      </c>
      <c r="AH91" s="349">
        <v>0</v>
      </c>
      <c r="AI91" s="743"/>
      <c r="AJ91" s="356">
        <v>0</v>
      </c>
      <c r="AK91" s="356">
        <v>17.3</v>
      </c>
      <c r="AL91" s="349">
        <v>48.3</v>
      </c>
      <c r="AM91" s="349">
        <v>64.5</v>
      </c>
      <c r="AN91" s="743"/>
      <c r="AO91" s="743"/>
      <c r="AP91" s="743"/>
      <c r="AQ91" s="743"/>
      <c r="AR91" s="743"/>
      <c r="AS91" s="350">
        <v>0</v>
      </c>
      <c r="AT91" s="347">
        <v>41</v>
      </c>
      <c r="AU91" s="347">
        <v>0</v>
      </c>
      <c r="AV91" s="346">
        <v>75.7</v>
      </c>
      <c r="AW91" s="347">
        <v>60.1</v>
      </c>
      <c r="AX91" s="347"/>
      <c r="AY91" s="347">
        <v>74.3</v>
      </c>
      <c r="AZ91" s="347">
        <v>109.5</v>
      </c>
      <c r="BA91" s="349">
        <v>45.9</v>
      </c>
      <c r="BB91" s="349">
        <v>90.8</v>
      </c>
      <c r="BC91" s="349">
        <v>82</v>
      </c>
      <c r="BD91" s="347">
        <v>33.9</v>
      </c>
      <c r="BE91" s="347">
        <v>119.9</v>
      </c>
      <c r="BF91" s="347">
        <v>0</v>
      </c>
      <c r="BG91" s="349">
        <v>5.0999999999999996</v>
      </c>
      <c r="BH91" s="347">
        <v>0</v>
      </c>
      <c r="BI91" s="347">
        <v>0</v>
      </c>
      <c r="BJ91" s="347">
        <v>0</v>
      </c>
    </row>
    <row r="92" spans="1:62" s="14" customFormat="1" ht="14.5" customHeight="1">
      <c r="A92" s="854"/>
      <c r="B92" s="362" t="s">
        <v>236</v>
      </c>
      <c r="C92" s="347"/>
      <c r="D92" s="347">
        <v>45.1</v>
      </c>
      <c r="E92" s="346"/>
      <c r="F92" s="346"/>
      <c r="G92" s="346"/>
      <c r="H92" s="347">
        <v>182.5</v>
      </c>
      <c r="I92" s="347"/>
      <c r="J92" s="346"/>
      <c r="K92" s="347">
        <v>66.599999999999994</v>
      </c>
      <c r="L92" s="346"/>
      <c r="M92" s="347">
        <v>61</v>
      </c>
      <c r="N92" s="347">
        <v>14.4</v>
      </c>
      <c r="O92" s="347"/>
      <c r="P92" s="348">
        <v>163.80000000000001</v>
      </c>
      <c r="Q92" s="347">
        <v>378.6</v>
      </c>
      <c r="R92" s="347">
        <v>154</v>
      </c>
      <c r="S92" s="347"/>
      <c r="T92" s="347"/>
      <c r="U92" s="347">
        <v>185.8</v>
      </c>
      <c r="V92" s="346"/>
      <c r="W92" s="347">
        <v>136.5</v>
      </c>
      <c r="X92" s="346"/>
      <c r="Y92" s="346"/>
      <c r="Z92" s="349">
        <v>95.3</v>
      </c>
      <c r="AA92" s="347">
        <v>68.7</v>
      </c>
      <c r="AB92" s="349"/>
      <c r="AC92" s="347">
        <v>187.6</v>
      </c>
      <c r="AD92" s="346"/>
      <c r="AE92" s="349">
        <v>63.1</v>
      </c>
      <c r="AF92" s="349">
        <v>23.8</v>
      </c>
      <c r="AG92" s="349">
        <v>32.799999999999997</v>
      </c>
      <c r="AH92" s="349">
        <v>0</v>
      </c>
      <c r="AI92" s="743"/>
      <c r="AJ92" s="356">
        <v>41.4</v>
      </c>
      <c r="AK92" s="356">
        <v>82.9</v>
      </c>
      <c r="AL92" s="349">
        <v>103.2</v>
      </c>
      <c r="AM92" s="349">
        <v>170.9</v>
      </c>
      <c r="AN92" s="743"/>
      <c r="AO92" s="743"/>
      <c r="AP92" s="743"/>
      <c r="AQ92" s="743"/>
      <c r="AR92" s="743"/>
      <c r="AS92" s="350">
        <v>0</v>
      </c>
      <c r="AT92" s="347">
        <v>93.1</v>
      </c>
      <c r="AU92" s="347">
        <v>57.9</v>
      </c>
      <c r="AV92" s="346">
        <v>257.7</v>
      </c>
      <c r="AW92" s="347">
        <v>95.2</v>
      </c>
      <c r="AX92" s="347"/>
      <c r="AY92" s="347">
        <v>182</v>
      </c>
      <c r="AZ92" s="347">
        <v>173.6</v>
      </c>
      <c r="BA92" s="349">
        <v>122.8</v>
      </c>
      <c r="BB92" s="349">
        <v>44.1</v>
      </c>
      <c r="BC92" s="349">
        <v>84.3</v>
      </c>
      <c r="BD92" s="347">
        <v>173.6</v>
      </c>
      <c r="BE92" s="347">
        <v>165.8</v>
      </c>
      <c r="BF92" s="347">
        <v>5.8</v>
      </c>
      <c r="BG92" s="349">
        <v>48.9</v>
      </c>
      <c r="BH92" s="347">
        <v>3.5</v>
      </c>
      <c r="BI92" s="347">
        <v>1.2</v>
      </c>
      <c r="BJ92" s="347">
        <v>56.1</v>
      </c>
    </row>
    <row r="93" spans="1:62" s="14" customFormat="1" ht="14.5" customHeight="1">
      <c r="A93" s="854"/>
      <c r="B93" s="362" t="s">
        <v>237</v>
      </c>
      <c r="C93" s="347"/>
      <c r="D93" s="347">
        <v>113.3</v>
      </c>
      <c r="E93" s="346"/>
      <c r="F93" s="346"/>
      <c r="G93" s="346"/>
      <c r="H93" s="347">
        <v>186.9</v>
      </c>
      <c r="I93" s="347"/>
      <c r="J93" s="346"/>
      <c r="K93" s="347">
        <v>90.9</v>
      </c>
      <c r="L93" s="346"/>
      <c r="M93" s="347">
        <v>108.6</v>
      </c>
      <c r="N93" s="347">
        <v>2.6</v>
      </c>
      <c r="O93" s="347"/>
      <c r="P93" s="348">
        <v>194.6</v>
      </c>
      <c r="Q93" s="347">
        <v>224.1</v>
      </c>
      <c r="R93" s="347">
        <v>215.2</v>
      </c>
      <c r="S93" s="347"/>
      <c r="T93" s="347"/>
      <c r="U93" s="347">
        <v>177.5</v>
      </c>
      <c r="V93" s="346"/>
      <c r="W93" s="347">
        <v>168</v>
      </c>
      <c r="X93" s="346"/>
      <c r="Y93" s="346"/>
      <c r="Z93" s="349">
        <v>154.9</v>
      </c>
      <c r="AA93" s="347">
        <v>131.5</v>
      </c>
      <c r="AB93" s="349"/>
      <c r="AC93" s="347">
        <v>220.6</v>
      </c>
      <c r="AD93" s="346"/>
      <c r="AE93" s="349">
        <v>58.1</v>
      </c>
      <c r="AF93" s="349">
        <v>136</v>
      </c>
      <c r="AG93" s="349">
        <v>1.6</v>
      </c>
      <c r="AH93" s="349">
        <v>2.9</v>
      </c>
      <c r="AI93" s="743"/>
      <c r="AJ93" s="356">
        <v>36.700000000000003</v>
      </c>
      <c r="AK93" s="356">
        <v>121.3</v>
      </c>
      <c r="AL93" s="349">
        <v>169.1</v>
      </c>
      <c r="AM93" s="349">
        <v>108.9</v>
      </c>
      <c r="AN93" s="743"/>
      <c r="AO93" s="743"/>
      <c r="AP93" s="743"/>
      <c r="AQ93" s="743"/>
      <c r="AR93" s="743"/>
      <c r="AS93" s="350"/>
      <c r="AT93" s="347">
        <v>80.7</v>
      </c>
      <c r="AU93" s="347">
        <v>94.599999999999895</v>
      </c>
      <c r="AV93" s="346">
        <v>221.1</v>
      </c>
      <c r="AW93" s="347">
        <v>222.1</v>
      </c>
      <c r="AX93" s="347"/>
      <c r="AY93" s="347">
        <v>156.9</v>
      </c>
      <c r="AZ93" s="347">
        <v>171.1</v>
      </c>
      <c r="BA93" s="349">
        <v>143.9</v>
      </c>
      <c r="BB93" s="349">
        <v>93</v>
      </c>
      <c r="BC93" s="349">
        <v>117.2</v>
      </c>
      <c r="BD93" s="347">
        <v>196.3</v>
      </c>
      <c r="BE93" s="347">
        <v>274.89999999999998</v>
      </c>
      <c r="BF93" s="347">
        <v>0</v>
      </c>
      <c r="BG93" s="349">
        <v>203</v>
      </c>
      <c r="BH93" s="347">
        <v>1.6</v>
      </c>
      <c r="BI93" s="347">
        <v>2.6</v>
      </c>
      <c r="BJ93" s="347">
        <v>30.2</v>
      </c>
    </row>
    <row r="94" spans="1:62" s="14" customFormat="1" ht="14.5" customHeight="1">
      <c r="A94" s="854"/>
      <c r="B94" s="362" t="s">
        <v>238</v>
      </c>
      <c r="C94" s="347"/>
      <c r="D94" s="347">
        <v>142.4</v>
      </c>
      <c r="E94" s="346"/>
      <c r="F94" s="346"/>
      <c r="G94" s="346"/>
      <c r="H94" s="347">
        <v>311.60000000000002</v>
      </c>
      <c r="I94" s="347"/>
      <c r="J94" s="346"/>
      <c r="K94" s="347">
        <v>143.30000000000001</v>
      </c>
      <c r="L94" s="346"/>
      <c r="M94" s="347">
        <v>74</v>
      </c>
      <c r="N94" s="347">
        <v>58.3</v>
      </c>
      <c r="O94" s="347"/>
      <c r="P94" s="348">
        <v>169.8</v>
      </c>
      <c r="Q94" s="347">
        <v>497.9</v>
      </c>
      <c r="R94" s="347">
        <v>173</v>
      </c>
      <c r="S94" s="347"/>
      <c r="T94" s="347"/>
      <c r="U94" s="347">
        <v>349.5</v>
      </c>
      <c r="V94" s="346"/>
      <c r="W94" s="347">
        <v>227</v>
      </c>
      <c r="X94" s="346"/>
      <c r="Y94" s="346"/>
      <c r="Z94" s="349">
        <v>220.3</v>
      </c>
      <c r="AA94" s="347">
        <v>138.19999999999999</v>
      </c>
      <c r="AB94" s="349"/>
      <c r="AC94" s="347">
        <v>428.6</v>
      </c>
      <c r="AD94" s="346"/>
      <c r="AE94" s="349">
        <v>189</v>
      </c>
      <c r="AF94" s="349">
        <v>157.9</v>
      </c>
      <c r="AG94" s="349">
        <v>149.19999999999999</v>
      </c>
      <c r="AH94" s="349">
        <v>79.8</v>
      </c>
      <c r="AI94" s="743"/>
      <c r="AJ94" s="356">
        <v>216.5</v>
      </c>
      <c r="AK94" s="356">
        <v>261.2</v>
      </c>
      <c r="AL94" s="349">
        <v>196.3</v>
      </c>
      <c r="AM94" s="349">
        <v>487.4</v>
      </c>
      <c r="AN94" s="743"/>
      <c r="AO94" s="743"/>
      <c r="AP94" s="743"/>
      <c r="AQ94" s="743"/>
      <c r="AR94" s="743"/>
      <c r="AS94" s="350"/>
      <c r="AT94" s="347">
        <v>128.30000000000001</v>
      </c>
      <c r="AU94" s="347">
        <v>135.5</v>
      </c>
      <c r="AV94" s="346">
        <v>260.60000000000002</v>
      </c>
      <c r="AW94" s="347">
        <v>410.1</v>
      </c>
      <c r="AX94" s="347"/>
      <c r="AY94" s="347">
        <v>203.5</v>
      </c>
      <c r="AZ94" s="347">
        <v>318.8</v>
      </c>
      <c r="BA94" s="349">
        <v>237.8</v>
      </c>
      <c r="BB94" s="349">
        <v>147.9</v>
      </c>
      <c r="BC94" s="349">
        <v>223.7</v>
      </c>
      <c r="BD94" s="347">
        <v>182</v>
      </c>
      <c r="BE94" s="347">
        <v>467.4</v>
      </c>
      <c r="BF94" s="347">
        <v>107.3</v>
      </c>
      <c r="BG94" s="349">
        <v>101.8</v>
      </c>
      <c r="BH94" s="347">
        <v>14.5</v>
      </c>
      <c r="BI94" s="347">
        <v>77.400000000000006</v>
      </c>
      <c r="BJ94" s="347">
        <v>159.30000000000001</v>
      </c>
    </row>
    <row r="95" spans="1:62" s="14" customFormat="1" ht="14.5" customHeight="1">
      <c r="A95" s="854"/>
      <c r="B95" s="362" t="s">
        <v>239</v>
      </c>
      <c r="C95" s="347"/>
      <c r="D95" s="347">
        <v>185.5</v>
      </c>
      <c r="E95" s="346"/>
      <c r="F95" s="346"/>
      <c r="G95" s="346"/>
      <c r="H95" s="347">
        <v>362.3</v>
      </c>
      <c r="I95" s="347"/>
      <c r="J95" s="346"/>
      <c r="K95" s="347">
        <v>173.3</v>
      </c>
      <c r="L95" s="346"/>
      <c r="M95" s="347">
        <v>154.5</v>
      </c>
      <c r="N95" s="347">
        <v>181.9</v>
      </c>
      <c r="O95" s="347"/>
      <c r="P95" s="348">
        <v>177.7</v>
      </c>
      <c r="Q95" s="347">
        <v>367</v>
      </c>
      <c r="R95" s="347">
        <v>295</v>
      </c>
      <c r="S95" s="347"/>
      <c r="T95" s="347"/>
      <c r="U95" s="347">
        <v>313.7</v>
      </c>
      <c r="V95" s="346"/>
      <c r="W95" s="347">
        <v>393</v>
      </c>
      <c r="X95" s="346"/>
      <c r="Y95" s="346"/>
      <c r="Z95" s="349">
        <v>219.3</v>
      </c>
      <c r="AA95" s="347">
        <v>200.4</v>
      </c>
      <c r="AB95" s="349"/>
      <c r="AC95" s="347">
        <v>327.10000000000002</v>
      </c>
      <c r="AD95" s="346"/>
      <c r="AE95" s="349">
        <v>140.9</v>
      </c>
      <c r="AF95" s="349">
        <v>177.8</v>
      </c>
      <c r="AG95" s="349">
        <v>213.6</v>
      </c>
      <c r="AH95" s="349">
        <v>152.1</v>
      </c>
      <c r="AI95" s="743"/>
      <c r="AJ95" s="356">
        <v>147.80000000000001</v>
      </c>
      <c r="AK95" s="356">
        <v>423.5</v>
      </c>
      <c r="AL95" s="349">
        <v>69.2</v>
      </c>
      <c r="AM95" s="349">
        <v>481.7</v>
      </c>
      <c r="AN95" s="743"/>
      <c r="AO95" s="743"/>
      <c r="AP95" s="743"/>
      <c r="AQ95" s="743"/>
      <c r="AR95" s="743"/>
      <c r="AS95" s="350"/>
      <c r="AT95" s="347">
        <v>320.10000000000002</v>
      </c>
      <c r="AU95" s="347">
        <v>175</v>
      </c>
      <c r="AV95" s="346">
        <v>138.80000000000001</v>
      </c>
      <c r="AW95" s="347">
        <v>251.2</v>
      </c>
      <c r="AX95" s="347"/>
      <c r="AY95" s="347">
        <v>193.1</v>
      </c>
      <c r="AZ95" s="347">
        <v>229.6</v>
      </c>
      <c r="BA95" s="349">
        <v>177.4</v>
      </c>
      <c r="BB95" s="349">
        <v>101.6</v>
      </c>
      <c r="BC95" s="349">
        <v>291.8</v>
      </c>
      <c r="BD95" s="347">
        <v>215.1</v>
      </c>
      <c r="BE95" s="347">
        <v>329.6</v>
      </c>
      <c r="BF95" s="347">
        <v>168.3</v>
      </c>
      <c r="BG95" s="349">
        <v>96.9</v>
      </c>
      <c r="BH95" s="347">
        <v>107.1</v>
      </c>
      <c r="BI95" s="347">
        <v>248.1</v>
      </c>
      <c r="BJ95" s="347">
        <v>157.80000000000001</v>
      </c>
    </row>
    <row r="96" spans="1:62" s="14" customFormat="1" ht="14.5" customHeight="1">
      <c r="A96" s="854"/>
      <c r="B96" s="362" t="s">
        <v>240</v>
      </c>
      <c r="C96" s="347"/>
      <c r="D96" s="347">
        <v>164</v>
      </c>
      <c r="E96" s="346"/>
      <c r="F96" s="346"/>
      <c r="G96" s="346"/>
      <c r="H96" s="347">
        <v>249</v>
      </c>
      <c r="I96" s="347"/>
      <c r="J96" s="346"/>
      <c r="K96" s="347">
        <v>276.10000000000002</v>
      </c>
      <c r="L96" s="346"/>
      <c r="M96" s="347">
        <v>209.7</v>
      </c>
      <c r="N96" s="347">
        <v>256.5</v>
      </c>
      <c r="O96" s="347"/>
      <c r="P96" s="348">
        <v>148.9</v>
      </c>
      <c r="Q96" s="347">
        <v>147.30000000000001</v>
      </c>
      <c r="R96" s="347">
        <v>344.3</v>
      </c>
      <c r="S96" s="347"/>
      <c r="T96" s="347"/>
      <c r="U96" s="347">
        <v>255.8</v>
      </c>
      <c r="V96" s="346"/>
      <c r="W96" s="347">
        <v>191.2</v>
      </c>
      <c r="X96" s="346"/>
      <c r="Y96" s="346"/>
      <c r="Z96" s="349">
        <v>226.4</v>
      </c>
      <c r="AA96" s="347">
        <v>277.3</v>
      </c>
      <c r="AB96" s="349"/>
      <c r="AC96" s="347">
        <v>278.89999999999998</v>
      </c>
      <c r="AD96" s="346"/>
      <c r="AE96" s="349">
        <v>455.1</v>
      </c>
      <c r="AF96" s="349">
        <v>398.7</v>
      </c>
      <c r="AG96" s="349">
        <v>488.5</v>
      </c>
      <c r="AH96" s="349">
        <v>266.3</v>
      </c>
      <c r="AI96" s="743"/>
      <c r="AJ96" s="356">
        <v>385.1</v>
      </c>
      <c r="AK96" s="356">
        <v>121.2</v>
      </c>
      <c r="AL96" s="349">
        <v>59.6</v>
      </c>
      <c r="AM96" s="349">
        <v>129.9</v>
      </c>
      <c r="AN96" s="743"/>
      <c r="AO96" s="743"/>
      <c r="AP96" s="743"/>
      <c r="AQ96" s="743"/>
      <c r="AR96" s="743"/>
      <c r="AS96" s="350"/>
      <c r="AT96" s="347">
        <v>153.5</v>
      </c>
      <c r="AU96" s="347">
        <v>309.5</v>
      </c>
      <c r="AV96" s="346">
        <v>123.5</v>
      </c>
      <c r="AW96" s="347">
        <v>152</v>
      </c>
      <c r="AX96" s="347"/>
      <c r="AY96" s="347">
        <v>82.599999999999895</v>
      </c>
      <c r="AZ96" s="347">
        <v>162.69999999999999</v>
      </c>
      <c r="BA96" s="349">
        <v>113.9</v>
      </c>
      <c r="BB96" s="349">
        <v>120.3</v>
      </c>
      <c r="BC96" s="349">
        <v>214.1</v>
      </c>
      <c r="BD96" s="347">
        <v>160.19999999999999</v>
      </c>
      <c r="BE96" s="347">
        <v>307.10000000000002</v>
      </c>
      <c r="BF96" s="347">
        <v>227.9</v>
      </c>
      <c r="BG96" s="349">
        <v>292.10000000000002</v>
      </c>
      <c r="BH96" s="347">
        <v>186.6</v>
      </c>
      <c r="BI96" s="347">
        <v>535</v>
      </c>
      <c r="BJ96" s="347">
        <v>322.60000000000002</v>
      </c>
    </row>
    <row r="97" spans="1:62" s="14" customFormat="1" ht="14.5" customHeight="1">
      <c r="A97" s="854"/>
      <c r="B97" s="362" t="s">
        <v>241</v>
      </c>
      <c r="C97" s="347"/>
      <c r="D97" s="347">
        <v>353.9</v>
      </c>
      <c r="E97" s="346"/>
      <c r="F97" s="346"/>
      <c r="G97" s="346"/>
      <c r="H97" s="347">
        <v>565.6</v>
      </c>
      <c r="I97" s="347"/>
      <c r="J97" s="346"/>
      <c r="K97" s="347">
        <v>159</v>
      </c>
      <c r="L97" s="346"/>
      <c r="M97" s="347">
        <v>144.9</v>
      </c>
      <c r="N97" s="347">
        <v>82.1</v>
      </c>
      <c r="O97" s="347"/>
      <c r="P97" s="348">
        <v>237.1</v>
      </c>
      <c r="Q97" s="347">
        <v>538.29999999999995</v>
      </c>
      <c r="R97" s="347">
        <v>232</v>
      </c>
      <c r="S97" s="347"/>
      <c r="T97" s="347"/>
      <c r="U97" s="347">
        <v>634.6</v>
      </c>
      <c r="V97" s="346"/>
      <c r="W97" s="347">
        <v>445.4</v>
      </c>
      <c r="X97" s="346"/>
      <c r="Y97" s="346"/>
      <c r="Z97" s="349">
        <v>285.2</v>
      </c>
      <c r="AA97" s="347">
        <v>245.2</v>
      </c>
      <c r="AB97" s="349"/>
      <c r="AC97" s="347">
        <v>446.1</v>
      </c>
      <c r="AD97" s="346"/>
      <c r="AE97" s="349">
        <v>264.3</v>
      </c>
      <c r="AF97" s="349">
        <v>209.3</v>
      </c>
      <c r="AG97" s="349">
        <v>154.1</v>
      </c>
      <c r="AH97" s="349">
        <v>66.400000000000006</v>
      </c>
      <c r="AI97" s="743"/>
      <c r="AJ97" s="356">
        <v>111.3</v>
      </c>
      <c r="AK97" s="356">
        <v>164.7</v>
      </c>
      <c r="AL97" s="349">
        <v>107.7</v>
      </c>
      <c r="AM97" s="349">
        <v>183.4</v>
      </c>
      <c r="AN97" s="743"/>
      <c r="AO97" s="743"/>
      <c r="AP97" s="743"/>
      <c r="AQ97" s="743"/>
      <c r="AR97" s="743"/>
      <c r="AS97" s="350"/>
      <c r="AT97" s="347">
        <v>232.9</v>
      </c>
      <c r="AU97" s="347">
        <v>382.1</v>
      </c>
      <c r="AV97" s="346">
        <v>308.3</v>
      </c>
      <c r="AW97" s="347">
        <v>187.2</v>
      </c>
      <c r="AX97" s="347"/>
      <c r="AY97" s="347">
        <v>278.10000000000002</v>
      </c>
      <c r="AZ97" s="347">
        <v>221.5</v>
      </c>
      <c r="BA97" s="349">
        <v>209.6</v>
      </c>
      <c r="BB97" s="349">
        <v>150.19999999999999</v>
      </c>
      <c r="BC97" s="349">
        <v>304</v>
      </c>
      <c r="BD97" s="347">
        <v>223.7</v>
      </c>
      <c r="BE97" s="347">
        <v>463.9</v>
      </c>
      <c r="BF97" s="347">
        <v>188</v>
      </c>
      <c r="BG97" s="349">
        <v>221</v>
      </c>
      <c r="BH97" s="347">
        <v>5.3</v>
      </c>
      <c r="BI97" s="347">
        <v>103.8</v>
      </c>
      <c r="BJ97" s="347">
        <v>235.1</v>
      </c>
    </row>
    <row r="98" spans="1:62" s="14" customFormat="1" ht="14.5" customHeight="1">
      <c r="A98" s="854"/>
      <c r="B98" s="362" t="s">
        <v>242</v>
      </c>
      <c r="C98" s="347"/>
      <c r="D98" s="347">
        <v>97.3</v>
      </c>
      <c r="E98" s="346"/>
      <c r="F98" s="346"/>
      <c r="G98" s="346"/>
      <c r="H98" s="347">
        <v>174.7</v>
      </c>
      <c r="I98" s="347"/>
      <c r="J98" s="346"/>
      <c r="K98" s="347">
        <v>9.1999999999999993</v>
      </c>
      <c r="L98" s="346"/>
      <c r="M98" s="347">
        <v>91.5</v>
      </c>
      <c r="N98" s="347">
        <v>0</v>
      </c>
      <c r="O98" s="347"/>
      <c r="P98" s="348">
        <v>341.7</v>
      </c>
      <c r="Q98" s="347">
        <v>233.1</v>
      </c>
      <c r="R98" s="347">
        <v>237.9</v>
      </c>
      <c r="S98" s="347"/>
      <c r="T98" s="347"/>
      <c r="U98" s="347">
        <v>295.5</v>
      </c>
      <c r="V98" s="346"/>
      <c r="W98" s="347">
        <v>273.2</v>
      </c>
      <c r="X98" s="346"/>
      <c r="Y98" s="346"/>
      <c r="Z98" s="349">
        <v>206.1</v>
      </c>
      <c r="AA98" s="347">
        <v>90.2</v>
      </c>
      <c r="AB98" s="349"/>
      <c r="AC98" s="347">
        <v>392.6</v>
      </c>
      <c r="AD98" s="346"/>
      <c r="AE98" s="349">
        <v>5.7</v>
      </c>
      <c r="AF98" s="349">
        <v>11.4</v>
      </c>
      <c r="AG98" s="349">
        <v>0</v>
      </c>
      <c r="AH98" s="349">
        <v>74.8</v>
      </c>
      <c r="AI98" s="743"/>
      <c r="AJ98" s="356">
        <v>1.5</v>
      </c>
      <c r="AK98" s="356">
        <v>55.4</v>
      </c>
      <c r="AL98" s="349">
        <v>43.1</v>
      </c>
      <c r="AM98" s="349">
        <v>132.1</v>
      </c>
      <c r="AN98" s="743"/>
      <c r="AO98" s="743"/>
      <c r="AP98" s="743"/>
      <c r="AQ98" s="743"/>
      <c r="AR98" s="743"/>
      <c r="AS98" s="350"/>
      <c r="AT98" s="347">
        <v>32.299999999999997</v>
      </c>
      <c r="AU98" s="347">
        <v>36.9</v>
      </c>
      <c r="AV98" s="346">
        <v>114.2</v>
      </c>
      <c r="AW98" s="347">
        <v>189.3</v>
      </c>
      <c r="AX98" s="347"/>
      <c r="AY98" s="347">
        <v>229.9</v>
      </c>
      <c r="AZ98" s="347">
        <v>140.6</v>
      </c>
      <c r="BA98" s="349">
        <v>161.9</v>
      </c>
      <c r="BB98" s="349">
        <v>102.4</v>
      </c>
      <c r="BC98" s="349">
        <v>73.599999999999895</v>
      </c>
      <c r="BD98" s="347">
        <v>52.9</v>
      </c>
      <c r="BE98" s="347">
        <v>226.6</v>
      </c>
      <c r="BF98" s="347">
        <v>0</v>
      </c>
      <c r="BG98" s="349">
        <v>78.900000000000006</v>
      </c>
      <c r="BH98" s="347">
        <v>2</v>
      </c>
      <c r="BI98" s="347">
        <v>0</v>
      </c>
      <c r="BJ98" s="347">
        <v>2.1</v>
      </c>
    </row>
    <row r="99" spans="1:62" s="14" customFormat="1" ht="14.5" customHeight="1">
      <c r="A99" s="854"/>
      <c r="B99" s="362" t="s">
        <v>243</v>
      </c>
      <c r="C99" s="347"/>
      <c r="D99" s="347">
        <v>0</v>
      </c>
      <c r="E99" s="346"/>
      <c r="F99" s="346"/>
      <c r="G99" s="346"/>
      <c r="H99" s="347">
        <v>28.1</v>
      </c>
      <c r="I99" s="347"/>
      <c r="J99" s="346"/>
      <c r="K99" s="347">
        <v>0</v>
      </c>
      <c r="L99" s="346"/>
      <c r="M99" s="347">
        <v>0</v>
      </c>
      <c r="N99" s="347">
        <v>0</v>
      </c>
      <c r="O99" s="347"/>
      <c r="P99" s="348">
        <v>0</v>
      </c>
      <c r="Q99" s="347">
        <v>131.6</v>
      </c>
      <c r="R99" s="347">
        <v>0</v>
      </c>
      <c r="S99" s="347"/>
      <c r="T99" s="347"/>
      <c r="U99" s="347">
        <v>87.5</v>
      </c>
      <c r="V99" s="346"/>
      <c r="W99" s="347">
        <v>23.3</v>
      </c>
      <c r="X99" s="346"/>
      <c r="Y99" s="346"/>
      <c r="Z99" s="349">
        <v>0</v>
      </c>
      <c r="AA99" s="347">
        <v>0</v>
      </c>
      <c r="AB99" s="349"/>
      <c r="AC99" s="347">
        <v>33.6</v>
      </c>
      <c r="AD99" s="346"/>
      <c r="AE99" s="349">
        <v>0</v>
      </c>
      <c r="AF99" s="349">
        <v>0</v>
      </c>
      <c r="AG99" s="349">
        <v>0</v>
      </c>
      <c r="AH99" s="349">
        <v>0</v>
      </c>
      <c r="AI99" s="743"/>
      <c r="AJ99" s="356">
        <v>0</v>
      </c>
      <c r="AK99" s="356">
        <v>0</v>
      </c>
      <c r="AL99" s="349">
        <v>2.6</v>
      </c>
      <c r="AM99" s="349">
        <v>32.200000000000003</v>
      </c>
      <c r="AN99" s="743"/>
      <c r="AO99" s="743"/>
      <c r="AP99" s="743"/>
      <c r="AQ99" s="743"/>
      <c r="AR99" s="743"/>
      <c r="AS99" s="350"/>
      <c r="AT99" s="347">
        <v>0</v>
      </c>
      <c r="AU99" s="347">
        <v>0</v>
      </c>
      <c r="AV99" s="346">
        <v>31.1</v>
      </c>
      <c r="AW99" s="347">
        <v>4.5999999999999996</v>
      </c>
      <c r="AX99" s="347"/>
      <c r="AY99" s="347">
        <v>44.7</v>
      </c>
      <c r="AZ99" s="347">
        <v>141</v>
      </c>
      <c r="BA99" s="349">
        <v>16.8</v>
      </c>
      <c r="BB99" s="349">
        <v>55</v>
      </c>
      <c r="BC99" s="349">
        <v>0.1</v>
      </c>
      <c r="BD99" s="347">
        <v>0</v>
      </c>
      <c r="BE99" s="347">
        <v>34.700000000000003</v>
      </c>
      <c r="BF99" s="347">
        <v>0</v>
      </c>
      <c r="BG99" s="349">
        <v>0</v>
      </c>
      <c r="BH99" s="347">
        <v>0</v>
      </c>
      <c r="BI99" s="347">
        <v>0</v>
      </c>
      <c r="BJ99" s="347">
        <v>0</v>
      </c>
    </row>
    <row r="100" spans="1:62" s="14" customFormat="1" ht="14.5" customHeight="1" thickBot="1">
      <c r="A100" s="856"/>
      <c r="B100" s="556" t="s">
        <v>244</v>
      </c>
      <c r="C100" s="399"/>
      <c r="D100" s="399">
        <v>0</v>
      </c>
      <c r="E100" s="544"/>
      <c r="F100" s="544"/>
      <c r="G100" s="544"/>
      <c r="H100" s="399">
        <v>16.100000000000001</v>
      </c>
      <c r="I100" s="399"/>
      <c r="J100" s="544"/>
      <c r="K100" s="399">
        <v>0</v>
      </c>
      <c r="L100" s="544"/>
      <c r="M100" s="399">
        <v>7.2</v>
      </c>
      <c r="N100" s="399">
        <v>0</v>
      </c>
      <c r="O100" s="399"/>
      <c r="P100" s="557">
        <v>72.3</v>
      </c>
      <c r="Q100" s="399">
        <v>56.3</v>
      </c>
      <c r="R100" s="399">
        <v>7.4</v>
      </c>
      <c r="S100" s="399"/>
      <c r="T100" s="399"/>
      <c r="U100" s="399">
        <v>161</v>
      </c>
      <c r="V100" s="544"/>
      <c r="W100" s="399">
        <v>58.6</v>
      </c>
      <c r="X100" s="544"/>
      <c r="Y100" s="544"/>
      <c r="Z100" s="400">
        <v>0</v>
      </c>
      <c r="AA100" s="399">
        <v>0</v>
      </c>
      <c r="AB100" s="400"/>
      <c r="AC100" s="399">
        <v>52.4</v>
      </c>
      <c r="AD100" s="544"/>
      <c r="AE100" s="400">
        <v>0</v>
      </c>
      <c r="AF100" s="400">
        <v>0</v>
      </c>
      <c r="AG100" s="400">
        <v>0</v>
      </c>
      <c r="AH100" s="400">
        <v>0</v>
      </c>
      <c r="AI100" s="746"/>
      <c r="AJ100" s="561">
        <v>0</v>
      </c>
      <c r="AK100" s="561">
        <v>0</v>
      </c>
      <c r="AL100" s="400">
        <v>0</v>
      </c>
      <c r="AM100" s="400">
        <v>87.3</v>
      </c>
      <c r="AN100" s="746"/>
      <c r="AO100" s="746"/>
      <c r="AP100" s="746"/>
      <c r="AQ100" s="746"/>
      <c r="AR100" s="746"/>
      <c r="AS100" s="565"/>
      <c r="AT100" s="399">
        <v>0</v>
      </c>
      <c r="AU100" s="399">
        <v>0</v>
      </c>
      <c r="AV100" s="544">
        <v>28.4</v>
      </c>
      <c r="AW100" s="399">
        <v>22.8</v>
      </c>
      <c r="AX100" s="399"/>
      <c r="AY100" s="399">
        <v>17.600000000000001</v>
      </c>
      <c r="AZ100" s="399">
        <v>94.4</v>
      </c>
      <c r="BA100" s="400">
        <v>0.3</v>
      </c>
      <c r="BB100" s="400">
        <v>0</v>
      </c>
      <c r="BC100" s="400">
        <v>0.1</v>
      </c>
      <c r="BD100" s="399">
        <v>0</v>
      </c>
      <c r="BE100" s="399">
        <v>21.1</v>
      </c>
      <c r="BF100" s="399">
        <v>0</v>
      </c>
      <c r="BG100" s="400">
        <v>0</v>
      </c>
      <c r="BH100" s="399">
        <v>0</v>
      </c>
      <c r="BI100" s="399">
        <v>0</v>
      </c>
      <c r="BJ100" s="399">
        <v>0</v>
      </c>
    </row>
    <row r="101" spans="1:62" s="14" customFormat="1" ht="16" customHeight="1">
      <c r="A101" s="857">
        <v>1989</v>
      </c>
      <c r="B101" s="361" t="s">
        <v>233</v>
      </c>
      <c r="C101" s="342"/>
      <c r="D101" s="342">
        <v>0</v>
      </c>
      <c r="E101" s="341"/>
      <c r="F101" s="341"/>
      <c r="G101" s="341"/>
      <c r="H101" s="342">
        <v>0</v>
      </c>
      <c r="I101" s="342"/>
      <c r="J101" s="341"/>
      <c r="K101" s="342">
        <v>0</v>
      </c>
      <c r="L101" s="341"/>
      <c r="M101" s="342">
        <v>0</v>
      </c>
      <c r="N101" s="342">
        <v>0</v>
      </c>
      <c r="O101" s="342"/>
      <c r="P101" s="343">
        <v>0</v>
      </c>
      <c r="Q101" s="342">
        <v>0</v>
      </c>
      <c r="R101" s="342">
        <v>0</v>
      </c>
      <c r="S101" s="342"/>
      <c r="T101" s="342"/>
      <c r="U101" s="342">
        <v>0</v>
      </c>
      <c r="V101" s="341"/>
      <c r="W101" s="342">
        <v>0</v>
      </c>
      <c r="X101" s="341"/>
      <c r="Y101" s="341"/>
      <c r="Z101" s="344">
        <v>0</v>
      </c>
      <c r="AA101" s="342">
        <v>0</v>
      </c>
      <c r="AB101" s="344"/>
      <c r="AC101" s="342">
        <v>0</v>
      </c>
      <c r="AD101" s="341"/>
      <c r="AE101" s="344">
        <v>0</v>
      </c>
      <c r="AF101" s="344">
        <v>0</v>
      </c>
      <c r="AG101" s="344">
        <v>0</v>
      </c>
      <c r="AH101" s="344">
        <v>0</v>
      </c>
      <c r="AI101" s="742"/>
      <c r="AJ101" s="562">
        <v>0</v>
      </c>
      <c r="AK101" s="562">
        <v>0</v>
      </c>
      <c r="AL101" s="344">
        <v>0</v>
      </c>
      <c r="AM101" s="344">
        <v>0</v>
      </c>
      <c r="AN101" s="742"/>
      <c r="AO101" s="742"/>
      <c r="AP101" s="742"/>
      <c r="AQ101" s="742"/>
      <c r="AR101" s="742"/>
      <c r="AS101" s="345">
        <v>0</v>
      </c>
      <c r="AT101" s="342">
        <v>0</v>
      </c>
      <c r="AU101" s="342">
        <v>0</v>
      </c>
      <c r="AV101" s="341">
        <v>0</v>
      </c>
      <c r="AW101" s="342">
        <v>0</v>
      </c>
      <c r="AX101" s="342"/>
      <c r="AY101" s="342">
        <v>0</v>
      </c>
      <c r="AZ101" s="342">
        <v>0</v>
      </c>
      <c r="BA101" s="344">
        <v>0</v>
      </c>
      <c r="BB101" s="344">
        <v>0</v>
      </c>
      <c r="BC101" s="344">
        <v>0</v>
      </c>
      <c r="BD101" s="342">
        <v>0</v>
      </c>
      <c r="BE101" s="342">
        <v>0</v>
      </c>
      <c r="BF101" s="342">
        <v>0</v>
      </c>
      <c r="BG101" s="344">
        <v>0</v>
      </c>
      <c r="BH101" s="342">
        <v>0</v>
      </c>
      <c r="BI101" s="342">
        <v>0</v>
      </c>
      <c r="BJ101" s="342">
        <v>0</v>
      </c>
    </row>
    <row r="102" spans="1:62" s="14" customFormat="1" ht="16" customHeight="1">
      <c r="A102" s="854"/>
      <c r="B102" s="362" t="s">
        <v>234</v>
      </c>
      <c r="C102" s="347"/>
      <c r="D102" s="347">
        <v>0</v>
      </c>
      <c r="E102" s="346"/>
      <c r="F102" s="346"/>
      <c r="G102" s="346"/>
      <c r="H102" s="347">
        <v>0</v>
      </c>
      <c r="I102" s="347"/>
      <c r="J102" s="346"/>
      <c r="K102" s="347">
        <v>0</v>
      </c>
      <c r="L102" s="346"/>
      <c r="M102" s="347">
        <v>0</v>
      </c>
      <c r="N102" s="347">
        <v>0</v>
      </c>
      <c r="O102" s="347"/>
      <c r="P102" s="348">
        <v>0</v>
      </c>
      <c r="Q102" s="347">
        <v>0</v>
      </c>
      <c r="R102" s="347">
        <v>0</v>
      </c>
      <c r="S102" s="347"/>
      <c r="T102" s="347"/>
      <c r="U102" s="347">
        <v>6.3</v>
      </c>
      <c r="V102" s="346"/>
      <c r="W102" s="347">
        <v>25.8</v>
      </c>
      <c r="X102" s="346"/>
      <c r="Y102" s="346"/>
      <c r="Z102" s="349">
        <v>0</v>
      </c>
      <c r="AA102" s="347">
        <v>0</v>
      </c>
      <c r="AB102" s="349"/>
      <c r="AC102" s="347">
        <v>0</v>
      </c>
      <c r="AD102" s="346"/>
      <c r="AE102" s="349">
        <v>0</v>
      </c>
      <c r="AF102" s="349">
        <v>0</v>
      </c>
      <c r="AG102" s="349">
        <v>0</v>
      </c>
      <c r="AH102" s="349">
        <v>0</v>
      </c>
      <c r="AI102" s="743"/>
      <c r="AJ102" s="356">
        <v>0</v>
      </c>
      <c r="AK102" s="356">
        <v>0</v>
      </c>
      <c r="AL102" s="349">
        <v>0</v>
      </c>
      <c r="AM102" s="349">
        <v>0</v>
      </c>
      <c r="AN102" s="743"/>
      <c r="AO102" s="743"/>
      <c r="AP102" s="743"/>
      <c r="AQ102" s="743"/>
      <c r="AR102" s="743"/>
      <c r="AS102" s="350">
        <v>0</v>
      </c>
      <c r="AT102" s="347">
        <v>0</v>
      </c>
      <c r="AU102" s="347">
        <v>0</v>
      </c>
      <c r="AV102" s="346">
        <v>3.8</v>
      </c>
      <c r="AW102" s="347">
        <v>10.7</v>
      </c>
      <c r="AX102" s="347"/>
      <c r="AY102" s="347">
        <v>0</v>
      </c>
      <c r="AZ102" s="347">
        <v>2.1</v>
      </c>
      <c r="BA102" s="349">
        <v>26.9</v>
      </c>
      <c r="BB102" s="349">
        <v>0</v>
      </c>
      <c r="BC102" s="349">
        <v>0</v>
      </c>
      <c r="BD102" s="347">
        <v>0</v>
      </c>
      <c r="BE102" s="347">
        <v>0</v>
      </c>
      <c r="BF102" s="347">
        <v>0</v>
      </c>
      <c r="BG102" s="349">
        <v>0</v>
      </c>
      <c r="BH102" s="347">
        <v>0</v>
      </c>
      <c r="BI102" s="347">
        <v>0</v>
      </c>
      <c r="BJ102" s="347">
        <v>0</v>
      </c>
    </row>
    <row r="103" spans="1:62" s="14" customFormat="1" ht="16" customHeight="1">
      <c r="A103" s="854"/>
      <c r="B103" s="362" t="s">
        <v>235</v>
      </c>
      <c r="C103" s="347"/>
      <c r="D103" s="347">
        <v>0</v>
      </c>
      <c r="E103" s="346"/>
      <c r="F103" s="346"/>
      <c r="G103" s="346"/>
      <c r="H103" s="347">
        <v>36.700000000000003</v>
      </c>
      <c r="I103" s="347"/>
      <c r="J103" s="346"/>
      <c r="K103" s="347">
        <v>0</v>
      </c>
      <c r="L103" s="346"/>
      <c r="M103" s="347">
        <v>2.2000000000000002</v>
      </c>
      <c r="N103" s="347">
        <v>0</v>
      </c>
      <c r="O103" s="347"/>
      <c r="P103" s="348">
        <v>38.799999999999997</v>
      </c>
      <c r="Q103" s="347">
        <v>121.5</v>
      </c>
      <c r="R103" s="347">
        <v>76</v>
      </c>
      <c r="S103" s="347"/>
      <c r="T103" s="347"/>
      <c r="U103" s="347">
        <v>109.1</v>
      </c>
      <c r="V103" s="346"/>
      <c r="W103" s="347">
        <v>66.099999999999895</v>
      </c>
      <c r="X103" s="346"/>
      <c r="Y103" s="346"/>
      <c r="Z103" s="349">
        <v>4.4000000000000004</v>
      </c>
      <c r="AA103" s="347">
        <v>53.3</v>
      </c>
      <c r="AB103" s="349"/>
      <c r="AC103" s="347">
        <v>86.4</v>
      </c>
      <c r="AD103" s="346"/>
      <c r="AE103" s="349">
        <v>0</v>
      </c>
      <c r="AF103" s="349">
        <v>0</v>
      </c>
      <c r="AG103" s="349">
        <v>0</v>
      </c>
      <c r="AH103" s="349">
        <v>0</v>
      </c>
      <c r="AI103" s="743"/>
      <c r="AJ103" s="356">
        <v>0</v>
      </c>
      <c r="AK103" s="356">
        <v>13.1</v>
      </c>
      <c r="AL103" s="349">
        <v>46.5</v>
      </c>
      <c r="AM103" s="349">
        <v>132.1</v>
      </c>
      <c r="AN103" s="743"/>
      <c r="AO103" s="743"/>
      <c r="AP103" s="743"/>
      <c r="AQ103" s="743"/>
      <c r="AR103" s="743"/>
      <c r="AS103" s="350">
        <v>0</v>
      </c>
      <c r="AT103" s="347">
        <v>12.2</v>
      </c>
      <c r="AU103" s="347">
        <v>7.3</v>
      </c>
      <c r="AV103" s="346">
        <v>160.9</v>
      </c>
      <c r="AW103" s="347">
        <v>121.3</v>
      </c>
      <c r="AX103" s="347"/>
      <c r="AY103" s="347">
        <v>117.2</v>
      </c>
      <c r="AZ103" s="347">
        <v>35.9</v>
      </c>
      <c r="BA103" s="349">
        <v>68.3</v>
      </c>
      <c r="BB103" s="349">
        <v>95.3</v>
      </c>
      <c r="BC103" s="349">
        <v>56.2</v>
      </c>
      <c r="BD103" s="347">
        <v>0.3</v>
      </c>
      <c r="BE103" s="347">
        <v>128.30000000000001</v>
      </c>
      <c r="BF103" s="347">
        <v>0</v>
      </c>
      <c r="BG103" s="349">
        <v>5.5</v>
      </c>
      <c r="BH103" s="347">
        <v>0</v>
      </c>
      <c r="BI103" s="347">
        <v>0</v>
      </c>
      <c r="BJ103" s="347">
        <v>0</v>
      </c>
    </row>
    <row r="104" spans="1:62" s="14" customFormat="1" ht="16" customHeight="1">
      <c r="A104" s="854"/>
      <c r="B104" s="362" t="s">
        <v>236</v>
      </c>
      <c r="C104" s="347"/>
      <c r="D104" s="347">
        <v>20.8</v>
      </c>
      <c r="E104" s="346"/>
      <c r="F104" s="346"/>
      <c r="G104" s="346"/>
      <c r="H104" s="347">
        <v>251.4</v>
      </c>
      <c r="I104" s="347"/>
      <c r="J104" s="346"/>
      <c r="K104" s="347">
        <v>26.6</v>
      </c>
      <c r="L104" s="346"/>
      <c r="M104" s="347">
        <v>69.8</v>
      </c>
      <c r="N104" s="347">
        <v>16</v>
      </c>
      <c r="O104" s="347"/>
      <c r="P104" s="348">
        <v>126.9</v>
      </c>
      <c r="Q104" s="347">
        <v>341.8</v>
      </c>
      <c r="R104" s="347">
        <v>133.1</v>
      </c>
      <c r="S104" s="347"/>
      <c r="T104" s="347"/>
      <c r="U104" s="347">
        <v>171</v>
      </c>
      <c r="V104" s="346"/>
      <c r="W104" s="347">
        <v>152</v>
      </c>
      <c r="X104" s="346"/>
      <c r="Y104" s="346"/>
      <c r="Z104" s="349">
        <v>167.9</v>
      </c>
      <c r="AA104" s="347">
        <v>50.9</v>
      </c>
      <c r="AB104" s="349"/>
      <c r="AC104" s="347">
        <v>225.9</v>
      </c>
      <c r="AD104" s="346"/>
      <c r="AE104" s="349">
        <v>37.700000000000003</v>
      </c>
      <c r="AF104" s="349">
        <v>21.5</v>
      </c>
      <c r="AG104" s="349">
        <v>0</v>
      </c>
      <c r="AH104" s="349">
        <v>0</v>
      </c>
      <c r="AI104" s="743"/>
      <c r="AJ104" s="356">
        <v>0</v>
      </c>
      <c r="AK104" s="356">
        <v>47.9</v>
      </c>
      <c r="AL104" s="349">
        <v>54.6</v>
      </c>
      <c r="AM104" s="349">
        <v>102.7</v>
      </c>
      <c r="AN104" s="743"/>
      <c r="AO104" s="743"/>
      <c r="AP104" s="743"/>
      <c r="AQ104" s="743"/>
      <c r="AR104" s="743"/>
      <c r="AS104" s="350">
        <v>0</v>
      </c>
      <c r="AT104" s="347">
        <v>151.80000000000001</v>
      </c>
      <c r="AU104" s="347">
        <v>48.9</v>
      </c>
      <c r="AV104" s="346">
        <v>139</v>
      </c>
      <c r="AW104" s="347">
        <v>50.9</v>
      </c>
      <c r="AX104" s="347"/>
      <c r="AY104" s="347">
        <v>59.1</v>
      </c>
      <c r="AZ104" s="347">
        <v>118.6</v>
      </c>
      <c r="BA104" s="349">
        <v>143.80000000000001</v>
      </c>
      <c r="BB104" s="349">
        <v>53.5</v>
      </c>
      <c r="BC104" s="349">
        <v>67.900000000000006</v>
      </c>
      <c r="BD104" s="347">
        <v>118.3</v>
      </c>
      <c r="BE104" s="347">
        <v>175.8</v>
      </c>
      <c r="BF104" s="347">
        <v>0</v>
      </c>
      <c r="BG104" s="349">
        <v>5.8</v>
      </c>
      <c r="BH104" s="347">
        <v>0</v>
      </c>
      <c r="BI104" s="347">
        <v>25.6</v>
      </c>
      <c r="BJ104" s="347">
        <v>7</v>
      </c>
    </row>
    <row r="105" spans="1:62" s="14" customFormat="1" ht="16" customHeight="1">
      <c r="A105" s="854"/>
      <c r="B105" s="362" t="s">
        <v>237</v>
      </c>
      <c r="C105" s="347"/>
      <c r="D105" s="347">
        <v>137.30000000000001</v>
      </c>
      <c r="E105" s="346"/>
      <c r="F105" s="346"/>
      <c r="G105" s="346"/>
      <c r="H105" s="347">
        <v>218.4</v>
      </c>
      <c r="I105" s="347"/>
      <c r="J105" s="346"/>
      <c r="K105" s="347">
        <v>100</v>
      </c>
      <c r="L105" s="346"/>
      <c r="M105" s="347">
        <v>198.5</v>
      </c>
      <c r="N105" s="347">
        <v>24.1</v>
      </c>
      <c r="O105" s="347"/>
      <c r="P105" s="348">
        <v>216.1</v>
      </c>
      <c r="Q105" s="347">
        <v>255.6</v>
      </c>
      <c r="R105" s="347">
        <v>185.2</v>
      </c>
      <c r="S105" s="347"/>
      <c r="T105" s="347"/>
      <c r="U105" s="347">
        <v>256</v>
      </c>
      <c r="V105" s="346"/>
      <c r="W105" s="347">
        <v>140.4</v>
      </c>
      <c r="X105" s="346"/>
      <c r="Y105" s="346"/>
      <c r="Z105" s="349">
        <v>278.7</v>
      </c>
      <c r="AA105" s="347">
        <v>153.4</v>
      </c>
      <c r="AB105" s="349"/>
      <c r="AC105" s="347">
        <v>304.5</v>
      </c>
      <c r="AD105" s="346"/>
      <c r="AE105" s="349">
        <v>106.7</v>
      </c>
      <c r="AF105" s="349">
        <v>110.1</v>
      </c>
      <c r="AG105" s="349">
        <v>10.4</v>
      </c>
      <c r="AH105" s="349">
        <v>29.9</v>
      </c>
      <c r="AI105" s="743"/>
      <c r="AJ105" s="356">
        <v>76.5</v>
      </c>
      <c r="AK105" s="356">
        <v>228.8</v>
      </c>
      <c r="AL105" s="349">
        <v>42.7</v>
      </c>
      <c r="AM105" s="349">
        <v>229.6</v>
      </c>
      <c r="AN105" s="743"/>
      <c r="AO105" s="743"/>
      <c r="AP105" s="743"/>
      <c r="AQ105" s="743"/>
      <c r="AR105" s="743"/>
      <c r="AS105" s="350">
        <v>0</v>
      </c>
      <c r="AT105" s="347">
        <v>104.8</v>
      </c>
      <c r="AU105" s="347">
        <v>215.1</v>
      </c>
      <c r="AV105" s="346">
        <v>101.4</v>
      </c>
      <c r="AW105" s="347">
        <v>236.9</v>
      </c>
      <c r="AX105" s="347"/>
      <c r="AY105" s="347">
        <v>183.7</v>
      </c>
      <c r="AZ105" s="347">
        <v>236.4</v>
      </c>
      <c r="BA105" s="349">
        <v>207.4</v>
      </c>
      <c r="BB105" s="349">
        <v>233.1</v>
      </c>
      <c r="BC105" s="349">
        <v>76</v>
      </c>
      <c r="BD105" s="347">
        <v>96</v>
      </c>
      <c r="BE105" s="347">
        <v>138.6</v>
      </c>
      <c r="BF105" s="347">
        <v>26.7</v>
      </c>
      <c r="BG105" s="349">
        <v>209.8</v>
      </c>
      <c r="BH105" s="347">
        <v>0.8</v>
      </c>
      <c r="BI105" s="347">
        <v>59</v>
      </c>
      <c r="BJ105" s="347">
        <v>28.6</v>
      </c>
    </row>
    <row r="106" spans="1:62" s="14" customFormat="1" ht="16" customHeight="1">
      <c r="A106" s="854"/>
      <c r="B106" s="362" t="s">
        <v>238</v>
      </c>
      <c r="C106" s="347"/>
      <c r="D106" s="347">
        <v>62.9</v>
      </c>
      <c r="E106" s="346"/>
      <c r="F106" s="346"/>
      <c r="G106" s="346"/>
      <c r="H106" s="347">
        <v>261</v>
      </c>
      <c r="I106" s="347"/>
      <c r="J106" s="346"/>
      <c r="K106" s="347">
        <v>77.599999999999994</v>
      </c>
      <c r="L106" s="346"/>
      <c r="M106" s="347">
        <v>181</v>
      </c>
      <c r="N106" s="347">
        <v>90.2</v>
      </c>
      <c r="O106" s="347"/>
      <c r="P106" s="348">
        <v>379.4</v>
      </c>
      <c r="Q106" s="347">
        <v>540.5</v>
      </c>
      <c r="R106" s="347">
        <v>280.39999999999998</v>
      </c>
      <c r="S106" s="347"/>
      <c r="T106" s="347"/>
      <c r="U106" s="347">
        <v>374.1</v>
      </c>
      <c r="V106" s="346"/>
      <c r="W106" s="347">
        <v>343.4</v>
      </c>
      <c r="X106" s="346"/>
      <c r="Y106" s="346"/>
      <c r="Z106" s="349">
        <v>182.6</v>
      </c>
      <c r="AA106" s="347">
        <v>140.1</v>
      </c>
      <c r="AB106" s="349"/>
      <c r="AC106" s="347">
        <v>469.5</v>
      </c>
      <c r="AD106" s="346"/>
      <c r="AE106" s="349">
        <v>145.30000000000001</v>
      </c>
      <c r="AF106" s="349">
        <v>89.3</v>
      </c>
      <c r="AG106" s="349">
        <v>36</v>
      </c>
      <c r="AH106" s="349">
        <v>57.9</v>
      </c>
      <c r="AI106" s="743"/>
      <c r="AJ106" s="356">
        <v>194.7</v>
      </c>
      <c r="AK106" s="356">
        <v>164</v>
      </c>
      <c r="AL106" s="349">
        <v>199.5</v>
      </c>
      <c r="AM106" s="349">
        <v>186.9</v>
      </c>
      <c r="AN106" s="743"/>
      <c r="AO106" s="743"/>
      <c r="AP106" s="743"/>
      <c r="AQ106" s="743"/>
      <c r="AR106" s="743"/>
      <c r="AS106" s="350">
        <v>308.90000000000003</v>
      </c>
      <c r="AT106" s="347">
        <v>165.2</v>
      </c>
      <c r="AU106" s="347">
        <v>250.8</v>
      </c>
      <c r="AV106" s="346">
        <v>247.4</v>
      </c>
      <c r="AW106" s="347">
        <v>283.7</v>
      </c>
      <c r="AX106" s="347"/>
      <c r="AY106" s="347">
        <v>226.8</v>
      </c>
      <c r="AZ106" s="347">
        <v>187</v>
      </c>
      <c r="BA106" s="349">
        <v>278.39999999999998</v>
      </c>
      <c r="BB106" s="349">
        <v>130.1</v>
      </c>
      <c r="BC106" s="349">
        <v>149.80000000000001</v>
      </c>
      <c r="BD106" s="347">
        <v>237.8</v>
      </c>
      <c r="BE106" s="347">
        <v>184</v>
      </c>
      <c r="BF106" s="347">
        <v>163.5</v>
      </c>
      <c r="BG106" s="349">
        <v>160.4</v>
      </c>
      <c r="BH106" s="347">
        <v>21.7</v>
      </c>
      <c r="BI106" s="347">
        <v>113.9</v>
      </c>
      <c r="BJ106" s="347">
        <v>179.1</v>
      </c>
    </row>
    <row r="107" spans="1:62" s="14" customFormat="1" ht="16" customHeight="1">
      <c r="A107" s="854"/>
      <c r="B107" s="362" t="s">
        <v>239</v>
      </c>
      <c r="C107" s="347"/>
      <c r="D107" s="347">
        <v>235.7</v>
      </c>
      <c r="E107" s="346"/>
      <c r="F107" s="346"/>
      <c r="G107" s="346"/>
      <c r="H107" s="347">
        <v>519.6</v>
      </c>
      <c r="I107" s="347"/>
      <c r="J107" s="346"/>
      <c r="K107" s="347">
        <v>182.3</v>
      </c>
      <c r="L107" s="346"/>
      <c r="M107" s="347">
        <v>194.1</v>
      </c>
      <c r="N107" s="347">
        <v>117</v>
      </c>
      <c r="O107" s="347"/>
      <c r="P107" s="348">
        <v>162.69999999999999</v>
      </c>
      <c r="Q107" s="347">
        <v>626.5</v>
      </c>
      <c r="R107" s="347">
        <v>272.2</v>
      </c>
      <c r="S107" s="347"/>
      <c r="T107" s="347"/>
      <c r="U107" s="347">
        <v>452.9</v>
      </c>
      <c r="V107" s="346"/>
      <c r="W107" s="347">
        <v>279.2</v>
      </c>
      <c r="X107" s="346"/>
      <c r="Y107" s="346"/>
      <c r="Z107" s="349">
        <v>162.19999999999999</v>
      </c>
      <c r="AA107" s="347">
        <v>211</v>
      </c>
      <c r="AB107" s="349"/>
      <c r="AC107" s="347">
        <v>321.3</v>
      </c>
      <c r="AD107" s="346"/>
      <c r="AE107" s="349">
        <v>165</v>
      </c>
      <c r="AF107" s="349">
        <v>146.4</v>
      </c>
      <c r="AG107" s="349">
        <v>142.4</v>
      </c>
      <c r="AH107" s="349">
        <v>198.8</v>
      </c>
      <c r="AI107" s="743"/>
      <c r="AJ107" s="356">
        <v>271.2</v>
      </c>
      <c r="AK107" s="356">
        <v>301.10000000000002</v>
      </c>
      <c r="AL107" s="349">
        <v>95.8</v>
      </c>
      <c r="AM107" s="349">
        <v>325.5</v>
      </c>
      <c r="AN107" s="743"/>
      <c r="AO107" s="743"/>
      <c r="AP107" s="743"/>
      <c r="AQ107" s="743"/>
      <c r="AR107" s="743"/>
      <c r="AS107" s="350">
        <v>796.1</v>
      </c>
      <c r="AT107" s="347">
        <v>213.3</v>
      </c>
      <c r="AU107" s="347">
        <v>188.2</v>
      </c>
      <c r="AV107" s="346">
        <v>271.2</v>
      </c>
      <c r="AW107" s="347">
        <v>236.7</v>
      </c>
      <c r="AX107" s="347"/>
      <c r="AY107" s="347">
        <v>199.6</v>
      </c>
      <c r="AZ107" s="347">
        <v>293.8</v>
      </c>
      <c r="BA107" s="349">
        <v>244</v>
      </c>
      <c r="BB107" s="349">
        <v>135.1</v>
      </c>
      <c r="BC107" s="349">
        <v>130.1</v>
      </c>
      <c r="BD107" s="347">
        <v>244.5</v>
      </c>
      <c r="BE107" s="347">
        <v>193.1</v>
      </c>
      <c r="BF107" s="347">
        <v>126.5</v>
      </c>
      <c r="BG107" s="349">
        <v>173</v>
      </c>
      <c r="BH107" s="347">
        <v>75.2</v>
      </c>
      <c r="BI107" s="347">
        <v>254.2</v>
      </c>
      <c r="BJ107" s="347">
        <v>144.80000000000001</v>
      </c>
    </row>
    <row r="108" spans="1:62" s="14" customFormat="1" ht="16" customHeight="1">
      <c r="A108" s="854"/>
      <c r="B108" s="362" t="s">
        <v>240</v>
      </c>
      <c r="C108" s="347"/>
      <c r="D108" s="347">
        <v>339.7</v>
      </c>
      <c r="E108" s="346"/>
      <c r="F108" s="346"/>
      <c r="G108" s="346"/>
      <c r="H108" s="347">
        <v>342.5</v>
      </c>
      <c r="I108" s="347"/>
      <c r="J108" s="346"/>
      <c r="K108" s="347">
        <v>324.7</v>
      </c>
      <c r="L108" s="346"/>
      <c r="M108" s="347">
        <v>142</v>
      </c>
      <c r="N108" s="347">
        <v>220.1</v>
      </c>
      <c r="O108" s="347"/>
      <c r="P108" s="348">
        <v>495.7</v>
      </c>
      <c r="Q108" s="347">
        <v>286.89999999999998</v>
      </c>
      <c r="R108" s="347">
        <v>372.9</v>
      </c>
      <c r="S108" s="347"/>
      <c r="T108" s="347"/>
      <c r="U108" s="347">
        <v>385.8</v>
      </c>
      <c r="V108" s="346"/>
      <c r="W108" s="347">
        <v>427.8</v>
      </c>
      <c r="X108" s="346"/>
      <c r="Y108" s="346"/>
      <c r="Z108" s="349">
        <v>413.4</v>
      </c>
      <c r="AA108" s="347">
        <v>278.2</v>
      </c>
      <c r="AB108" s="349"/>
      <c r="AC108" s="347">
        <v>431.6</v>
      </c>
      <c r="AD108" s="346"/>
      <c r="AE108" s="349">
        <v>254.9</v>
      </c>
      <c r="AF108" s="349">
        <v>286.10000000000002</v>
      </c>
      <c r="AG108" s="349">
        <v>382.1</v>
      </c>
      <c r="AH108" s="349">
        <v>220.2</v>
      </c>
      <c r="AI108" s="743"/>
      <c r="AJ108" s="356">
        <v>102.8</v>
      </c>
      <c r="AK108" s="356">
        <v>289.89999999999998</v>
      </c>
      <c r="AL108" s="349">
        <v>119</v>
      </c>
      <c r="AM108" s="349">
        <v>107.2</v>
      </c>
      <c r="AN108" s="743"/>
      <c r="AO108" s="743"/>
      <c r="AP108" s="743"/>
      <c r="AQ108" s="743"/>
      <c r="AR108" s="743"/>
      <c r="AS108" s="350">
        <v>1151</v>
      </c>
      <c r="AT108" s="347">
        <v>304.60000000000002</v>
      </c>
      <c r="AU108" s="347">
        <v>206.4</v>
      </c>
      <c r="AV108" s="346">
        <v>163.69999999999999</v>
      </c>
      <c r="AW108" s="347">
        <v>173.8</v>
      </c>
      <c r="AX108" s="347"/>
      <c r="AY108" s="347">
        <v>357.4</v>
      </c>
      <c r="AZ108" s="347">
        <v>128.30000000000001</v>
      </c>
      <c r="BA108" s="349">
        <v>175.3</v>
      </c>
      <c r="BB108" s="349">
        <v>241.3</v>
      </c>
      <c r="BC108" s="349">
        <v>191.4</v>
      </c>
      <c r="BD108" s="347">
        <v>321.60000000000002</v>
      </c>
      <c r="BE108" s="347">
        <v>267.7</v>
      </c>
      <c r="BF108" s="347">
        <v>129.5</v>
      </c>
      <c r="BG108" s="349">
        <v>171.5</v>
      </c>
      <c r="BH108" s="347">
        <v>161.30000000000001</v>
      </c>
      <c r="BI108" s="347">
        <v>170.5</v>
      </c>
      <c r="BJ108" s="347">
        <v>287.60000000000002</v>
      </c>
    </row>
    <row r="109" spans="1:62" s="14" customFormat="1" ht="16" customHeight="1">
      <c r="A109" s="854"/>
      <c r="B109" s="362" t="s">
        <v>241</v>
      </c>
      <c r="C109" s="347"/>
      <c r="D109" s="347">
        <v>55.4</v>
      </c>
      <c r="E109" s="346"/>
      <c r="F109" s="346"/>
      <c r="G109" s="346"/>
      <c r="H109" s="347">
        <v>478.1</v>
      </c>
      <c r="I109" s="347"/>
      <c r="J109" s="346"/>
      <c r="K109" s="347">
        <v>140.80000000000001</v>
      </c>
      <c r="L109" s="346"/>
      <c r="M109" s="347">
        <v>175.3</v>
      </c>
      <c r="N109" s="347">
        <v>104.5</v>
      </c>
      <c r="O109" s="347"/>
      <c r="P109" s="348">
        <v>379.2</v>
      </c>
      <c r="Q109" s="347">
        <v>279</v>
      </c>
      <c r="R109" s="347">
        <v>406.2</v>
      </c>
      <c r="S109" s="347"/>
      <c r="T109" s="347"/>
      <c r="U109" s="347">
        <v>371.8</v>
      </c>
      <c r="V109" s="346"/>
      <c r="W109" s="347">
        <v>157.30000000000001</v>
      </c>
      <c r="X109" s="346"/>
      <c r="Y109" s="346"/>
      <c r="Z109" s="349">
        <v>217.4</v>
      </c>
      <c r="AA109" s="347">
        <v>192.2</v>
      </c>
      <c r="AB109" s="349"/>
      <c r="AC109" s="347">
        <v>316.60000000000002</v>
      </c>
      <c r="AD109" s="346"/>
      <c r="AE109" s="349">
        <v>150.1</v>
      </c>
      <c r="AF109" s="349">
        <v>68.099999999999994</v>
      </c>
      <c r="AG109" s="349">
        <v>84</v>
      </c>
      <c r="AH109" s="349">
        <v>34.700000000000003</v>
      </c>
      <c r="AI109" s="743"/>
      <c r="AJ109" s="356">
        <v>180.9</v>
      </c>
      <c r="AK109" s="356">
        <v>248.2</v>
      </c>
      <c r="AL109" s="349">
        <v>121.3</v>
      </c>
      <c r="AM109" s="349">
        <v>67.2</v>
      </c>
      <c r="AN109" s="743"/>
      <c r="AO109" s="743"/>
      <c r="AP109" s="743"/>
      <c r="AQ109" s="743"/>
      <c r="AR109" s="743"/>
      <c r="AS109" s="350">
        <v>25.8</v>
      </c>
      <c r="AT109" s="347">
        <v>146.19999999999999</v>
      </c>
      <c r="AU109" s="347">
        <v>179.6</v>
      </c>
      <c r="AV109" s="346">
        <v>180.4</v>
      </c>
      <c r="AW109" s="347">
        <v>126.9</v>
      </c>
      <c r="AX109" s="347"/>
      <c r="AY109" s="347">
        <v>175.5</v>
      </c>
      <c r="AZ109" s="347">
        <v>93.2</v>
      </c>
      <c r="BA109" s="349">
        <v>149.19999999999999</v>
      </c>
      <c r="BB109" s="349">
        <v>205.1</v>
      </c>
      <c r="BC109" s="349">
        <v>151</v>
      </c>
      <c r="BD109" s="347">
        <v>131.1</v>
      </c>
      <c r="BE109" s="347">
        <v>280.10000000000002</v>
      </c>
      <c r="BF109" s="347">
        <v>60</v>
      </c>
      <c r="BG109" s="349">
        <v>302</v>
      </c>
      <c r="BH109" s="347">
        <v>76</v>
      </c>
      <c r="BI109" s="347">
        <v>129.6</v>
      </c>
      <c r="BJ109" s="347">
        <v>184.6</v>
      </c>
    </row>
    <row r="110" spans="1:62" s="14" customFormat="1" ht="16" customHeight="1">
      <c r="A110" s="854"/>
      <c r="B110" s="362" t="s">
        <v>242</v>
      </c>
      <c r="C110" s="347"/>
      <c r="D110" s="347">
        <v>4</v>
      </c>
      <c r="E110" s="346"/>
      <c r="F110" s="346"/>
      <c r="G110" s="346"/>
      <c r="H110" s="347">
        <v>332.4</v>
      </c>
      <c r="I110" s="347"/>
      <c r="J110" s="346"/>
      <c r="K110" s="347">
        <v>57.4</v>
      </c>
      <c r="L110" s="346"/>
      <c r="M110" s="347">
        <v>168.3</v>
      </c>
      <c r="N110" s="347">
        <v>38.4</v>
      </c>
      <c r="O110" s="347"/>
      <c r="P110" s="348">
        <v>393.6</v>
      </c>
      <c r="Q110" s="347">
        <v>218.3</v>
      </c>
      <c r="R110" s="347">
        <v>295.89999999999998</v>
      </c>
      <c r="S110" s="347"/>
      <c r="T110" s="347"/>
      <c r="U110" s="347">
        <v>272.7</v>
      </c>
      <c r="V110" s="346"/>
      <c r="W110" s="347">
        <v>365.1</v>
      </c>
      <c r="X110" s="346"/>
      <c r="Y110" s="346"/>
      <c r="Z110" s="349">
        <v>217.2</v>
      </c>
      <c r="AA110" s="347">
        <v>148.1</v>
      </c>
      <c r="AB110" s="349"/>
      <c r="AC110" s="347">
        <v>360.8</v>
      </c>
      <c r="AD110" s="346"/>
      <c r="AE110" s="349">
        <v>136.9</v>
      </c>
      <c r="AF110" s="349">
        <v>64.900000000000006</v>
      </c>
      <c r="AG110" s="349">
        <v>45.3</v>
      </c>
      <c r="AH110" s="349">
        <v>0</v>
      </c>
      <c r="AI110" s="743"/>
      <c r="AJ110" s="356">
        <v>78.2</v>
      </c>
      <c r="AK110" s="356">
        <v>227.1</v>
      </c>
      <c r="AL110" s="349">
        <v>115.2</v>
      </c>
      <c r="AM110" s="349">
        <v>216.3</v>
      </c>
      <c r="AN110" s="743"/>
      <c r="AO110" s="743"/>
      <c r="AP110" s="743"/>
      <c r="AQ110" s="743"/>
      <c r="AR110" s="743"/>
      <c r="AS110" s="350">
        <v>405.70000000000005</v>
      </c>
      <c r="AT110" s="347">
        <v>60</v>
      </c>
      <c r="AU110" s="347">
        <v>85.2</v>
      </c>
      <c r="AV110" s="346">
        <v>116.6</v>
      </c>
      <c r="AW110" s="347">
        <v>168.4</v>
      </c>
      <c r="AX110" s="347"/>
      <c r="AY110" s="347">
        <v>111.5</v>
      </c>
      <c r="AZ110" s="347">
        <v>192.3</v>
      </c>
      <c r="BA110" s="349">
        <v>144.6</v>
      </c>
      <c r="BB110" s="349">
        <v>170.7</v>
      </c>
      <c r="BC110" s="349">
        <v>154.5</v>
      </c>
      <c r="BD110" s="347">
        <v>62.4</v>
      </c>
      <c r="BE110" s="347">
        <v>409.5</v>
      </c>
      <c r="BF110" s="347">
        <v>16.600000000000001</v>
      </c>
      <c r="BG110" s="349">
        <v>155</v>
      </c>
      <c r="BH110" s="347">
        <v>3.6</v>
      </c>
      <c r="BI110" s="347">
        <v>31.5</v>
      </c>
      <c r="BJ110" s="347">
        <v>64.8</v>
      </c>
    </row>
    <row r="111" spans="1:62" s="14" customFormat="1" ht="16" customHeight="1">
      <c r="A111" s="854"/>
      <c r="B111" s="362" t="s">
        <v>243</v>
      </c>
      <c r="C111" s="347"/>
      <c r="D111" s="347">
        <v>0</v>
      </c>
      <c r="E111" s="346"/>
      <c r="F111" s="346"/>
      <c r="G111" s="346"/>
      <c r="H111" s="347">
        <v>45.8</v>
      </c>
      <c r="I111" s="347"/>
      <c r="J111" s="346"/>
      <c r="K111" s="347">
        <v>0</v>
      </c>
      <c r="L111" s="346"/>
      <c r="M111" s="347">
        <v>0</v>
      </c>
      <c r="N111" s="347">
        <v>0</v>
      </c>
      <c r="O111" s="347"/>
      <c r="P111" s="348">
        <v>11.2</v>
      </c>
      <c r="Q111" s="347">
        <v>95.9</v>
      </c>
      <c r="R111" s="347">
        <v>0</v>
      </c>
      <c r="S111" s="347"/>
      <c r="T111" s="347"/>
      <c r="U111" s="347">
        <v>156.30000000000001</v>
      </c>
      <c r="V111" s="346"/>
      <c r="W111" s="347">
        <v>14.2</v>
      </c>
      <c r="X111" s="346"/>
      <c r="Y111" s="346"/>
      <c r="Z111" s="349">
        <v>0</v>
      </c>
      <c r="AA111" s="347">
        <v>0</v>
      </c>
      <c r="AB111" s="349"/>
      <c r="AC111" s="347">
        <v>26</v>
      </c>
      <c r="AD111" s="346"/>
      <c r="AE111" s="349">
        <v>0</v>
      </c>
      <c r="AF111" s="349">
        <v>0</v>
      </c>
      <c r="AG111" s="349">
        <v>0</v>
      </c>
      <c r="AH111" s="349">
        <v>0</v>
      </c>
      <c r="AI111" s="743"/>
      <c r="AJ111" s="356">
        <v>0</v>
      </c>
      <c r="AK111" s="356">
        <v>0</v>
      </c>
      <c r="AL111" s="349">
        <v>0</v>
      </c>
      <c r="AM111" s="349">
        <v>1.2</v>
      </c>
      <c r="AN111" s="743"/>
      <c r="AO111" s="743"/>
      <c r="AP111" s="743"/>
      <c r="AQ111" s="743"/>
      <c r="AR111" s="743"/>
      <c r="AS111" s="350">
        <v>845.8</v>
      </c>
      <c r="AT111" s="347">
        <v>0</v>
      </c>
      <c r="AU111" s="347">
        <v>0</v>
      </c>
      <c r="AV111" s="346">
        <v>17</v>
      </c>
      <c r="AW111" s="347">
        <v>36.200000000000003</v>
      </c>
      <c r="AX111" s="347"/>
      <c r="AY111" s="347">
        <v>19.100000000000001</v>
      </c>
      <c r="AZ111" s="347">
        <v>30.3</v>
      </c>
      <c r="BA111" s="349">
        <v>8.8000000000000007</v>
      </c>
      <c r="BB111" s="349">
        <v>1</v>
      </c>
      <c r="BC111" s="349">
        <v>0</v>
      </c>
      <c r="BD111" s="347">
        <v>0</v>
      </c>
      <c r="BE111" s="347">
        <v>61.3</v>
      </c>
      <c r="BF111" s="347">
        <v>0</v>
      </c>
      <c r="BG111" s="349">
        <v>0</v>
      </c>
      <c r="BH111" s="347">
        <v>0</v>
      </c>
      <c r="BI111" s="347">
        <v>0</v>
      </c>
      <c r="BJ111" s="347">
        <v>0</v>
      </c>
    </row>
    <row r="112" spans="1:62" s="14" customFormat="1" ht="16" customHeight="1">
      <c r="A112" s="855"/>
      <c r="B112" s="363" t="s">
        <v>244</v>
      </c>
      <c r="C112" s="352"/>
      <c r="D112" s="352">
        <v>0</v>
      </c>
      <c r="E112" s="351"/>
      <c r="F112" s="351"/>
      <c r="G112" s="351"/>
      <c r="H112" s="352">
        <v>16.100000000000001</v>
      </c>
      <c r="I112" s="352"/>
      <c r="J112" s="351"/>
      <c r="K112" s="352">
        <v>0</v>
      </c>
      <c r="L112" s="351"/>
      <c r="M112" s="352">
        <v>0</v>
      </c>
      <c r="N112" s="352">
        <v>0</v>
      </c>
      <c r="O112" s="352"/>
      <c r="P112" s="353">
        <v>0</v>
      </c>
      <c r="Q112" s="352">
        <v>0</v>
      </c>
      <c r="R112" s="352">
        <v>0</v>
      </c>
      <c r="S112" s="352"/>
      <c r="T112" s="352"/>
      <c r="U112" s="352">
        <v>15.5</v>
      </c>
      <c r="V112" s="351"/>
      <c r="W112" s="352">
        <v>0</v>
      </c>
      <c r="X112" s="351"/>
      <c r="Y112" s="351"/>
      <c r="Z112" s="354">
        <v>0</v>
      </c>
      <c r="AA112" s="352">
        <v>0</v>
      </c>
      <c r="AB112" s="354"/>
      <c r="AC112" s="352">
        <v>39.1</v>
      </c>
      <c r="AD112" s="351"/>
      <c r="AE112" s="354">
        <v>0</v>
      </c>
      <c r="AF112" s="354">
        <v>0</v>
      </c>
      <c r="AG112" s="354">
        <v>0</v>
      </c>
      <c r="AH112" s="354">
        <v>0</v>
      </c>
      <c r="AI112" s="744"/>
      <c r="AJ112" s="358">
        <v>1.9</v>
      </c>
      <c r="AK112" s="358">
        <v>0</v>
      </c>
      <c r="AL112" s="354">
        <v>0</v>
      </c>
      <c r="AM112" s="354">
        <v>0</v>
      </c>
      <c r="AN112" s="744"/>
      <c r="AO112" s="744"/>
      <c r="AP112" s="744"/>
      <c r="AQ112" s="744"/>
      <c r="AR112" s="744"/>
      <c r="AS112" s="355">
        <v>128.80000000000001</v>
      </c>
      <c r="AT112" s="352">
        <v>0</v>
      </c>
      <c r="AU112" s="352">
        <v>0</v>
      </c>
      <c r="AV112" s="351">
        <v>0</v>
      </c>
      <c r="AW112" s="352">
        <v>0</v>
      </c>
      <c r="AX112" s="352"/>
      <c r="AY112" s="352">
        <v>0</v>
      </c>
      <c r="AZ112" s="352">
        <v>0</v>
      </c>
      <c r="BA112" s="354">
        <v>0</v>
      </c>
      <c r="BB112" s="354">
        <v>0</v>
      </c>
      <c r="BC112" s="354">
        <v>0</v>
      </c>
      <c r="BD112" s="352">
        <v>0</v>
      </c>
      <c r="BE112" s="352">
        <v>26.5</v>
      </c>
      <c r="BF112" s="352">
        <v>0</v>
      </c>
      <c r="BG112" s="354">
        <v>0</v>
      </c>
      <c r="BH112" s="352">
        <v>0</v>
      </c>
      <c r="BI112" s="352">
        <v>0</v>
      </c>
      <c r="BJ112" s="352">
        <v>0</v>
      </c>
    </row>
    <row r="113" spans="1:62" s="14" customFormat="1" ht="16" customHeight="1">
      <c r="A113" s="853">
        <v>1990</v>
      </c>
      <c r="B113" s="553" t="s">
        <v>233</v>
      </c>
      <c r="C113" s="558"/>
      <c r="D113" s="558">
        <v>0</v>
      </c>
      <c r="E113" s="543"/>
      <c r="F113" s="543"/>
      <c r="G113" s="543"/>
      <c r="H113" s="558">
        <v>41.8</v>
      </c>
      <c r="I113" s="542"/>
      <c r="J113" s="543"/>
      <c r="K113" s="542">
        <v>0</v>
      </c>
      <c r="L113" s="543"/>
      <c r="M113" s="558">
        <v>0</v>
      </c>
      <c r="N113" s="558">
        <v>0</v>
      </c>
      <c r="O113" s="558"/>
      <c r="P113" s="554">
        <v>35.200000000000003</v>
      </c>
      <c r="Q113" s="542">
        <v>20.8</v>
      </c>
      <c r="R113" s="542">
        <v>18.899999999999999</v>
      </c>
      <c r="S113" s="542"/>
      <c r="T113" s="558"/>
      <c r="U113" s="542">
        <v>77.400000000000006</v>
      </c>
      <c r="V113" s="543"/>
      <c r="W113" s="542">
        <v>19.600000000000001</v>
      </c>
      <c r="X113" s="543"/>
      <c r="Y113" s="543"/>
      <c r="Z113" s="563">
        <v>0.5</v>
      </c>
      <c r="AA113" s="542">
        <v>0</v>
      </c>
      <c r="AB113" s="563"/>
      <c r="AC113" s="558">
        <v>9.8000000000000007</v>
      </c>
      <c r="AD113" s="543"/>
      <c r="AE113" s="563">
        <v>0</v>
      </c>
      <c r="AF113" s="563">
        <v>0</v>
      </c>
      <c r="AG113" s="563">
        <v>0</v>
      </c>
      <c r="AH113" s="563">
        <v>0</v>
      </c>
      <c r="AI113" s="745"/>
      <c r="AJ113" s="560">
        <v>0</v>
      </c>
      <c r="AK113" s="560">
        <v>0</v>
      </c>
      <c r="AL113" s="563">
        <v>0</v>
      </c>
      <c r="AM113" s="563">
        <v>0</v>
      </c>
      <c r="AN113" s="745"/>
      <c r="AO113" s="745"/>
      <c r="AP113" s="745"/>
      <c r="AQ113" s="745"/>
      <c r="AR113" s="745"/>
      <c r="AS113" s="564">
        <v>0</v>
      </c>
      <c r="AT113" s="542">
        <v>0</v>
      </c>
      <c r="AU113" s="542">
        <v>0</v>
      </c>
      <c r="AV113" s="543">
        <v>32.5</v>
      </c>
      <c r="AW113" s="542">
        <v>42.7</v>
      </c>
      <c r="AX113" s="558"/>
      <c r="AY113" s="542">
        <v>4.4000000000000004</v>
      </c>
      <c r="AZ113" s="558">
        <v>0</v>
      </c>
      <c r="BA113" s="563">
        <v>3.4</v>
      </c>
      <c r="BB113" s="563">
        <v>41.1</v>
      </c>
      <c r="BC113" s="563">
        <v>21.4</v>
      </c>
      <c r="BD113" s="558">
        <v>0</v>
      </c>
      <c r="BE113" s="558">
        <v>6.1</v>
      </c>
      <c r="BF113" s="558">
        <v>0</v>
      </c>
      <c r="BG113" s="563">
        <v>0</v>
      </c>
      <c r="BH113" s="558">
        <v>0</v>
      </c>
      <c r="BI113" s="558">
        <v>0</v>
      </c>
      <c r="BJ113" s="558">
        <v>0</v>
      </c>
    </row>
    <row r="114" spans="1:62" s="14" customFormat="1" ht="16" customHeight="1">
      <c r="A114" s="854"/>
      <c r="B114" s="362" t="s">
        <v>234</v>
      </c>
      <c r="C114" s="347"/>
      <c r="D114" s="347">
        <v>0</v>
      </c>
      <c r="E114" s="346"/>
      <c r="F114" s="346"/>
      <c r="G114" s="346"/>
      <c r="H114" s="347">
        <v>0.3</v>
      </c>
      <c r="I114" s="347"/>
      <c r="J114" s="346"/>
      <c r="K114" s="347">
        <v>0</v>
      </c>
      <c r="L114" s="346"/>
      <c r="M114" s="347">
        <v>0</v>
      </c>
      <c r="N114" s="347">
        <v>0</v>
      </c>
      <c r="O114" s="347"/>
      <c r="P114" s="348">
        <v>0</v>
      </c>
      <c r="Q114" s="347">
        <v>0</v>
      </c>
      <c r="R114" s="347">
        <v>0</v>
      </c>
      <c r="S114" s="347"/>
      <c r="T114" s="347"/>
      <c r="U114" s="347">
        <v>7.5</v>
      </c>
      <c r="V114" s="346"/>
      <c r="W114" s="347">
        <v>18.8</v>
      </c>
      <c r="X114" s="346"/>
      <c r="Y114" s="346"/>
      <c r="Z114" s="349">
        <v>0.5</v>
      </c>
      <c r="AA114" s="347">
        <v>8</v>
      </c>
      <c r="AB114" s="349"/>
      <c r="AC114" s="347">
        <v>10</v>
      </c>
      <c r="AD114" s="346"/>
      <c r="AE114" s="349">
        <v>0</v>
      </c>
      <c r="AF114" s="349">
        <v>0</v>
      </c>
      <c r="AG114" s="349">
        <v>0</v>
      </c>
      <c r="AH114" s="349">
        <v>0</v>
      </c>
      <c r="AI114" s="743"/>
      <c r="AJ114" s="356">
        <v>0</v>
      </c>
      <c r="AK114" s="356">
        <v>0</v>
      </c>
      <c r="AL114" s="349">
        <v>5.4</v>
      </c>
      <c r="AM114" s="349">
        <v>6.5</v>
      </c>
      <c r="AN114" s="743"/>
      <c r="AO114" s="743"/>
      <c r="AP114" s="743"/>
      <c r="AQ114" s="743"/>
      <c r="AR114" s="743"/>
      <c r="AS114" s="350">
        <v>487.3</v>
      </c>
      <c r="AT114" s="347">
        <v>18</v>
      </c>
      <c r="AU114" s="347">
        <v>0</v>
      </c>
      <c r="AV114" s="346">
        <v>27.4</v>
      </c>
      <c r="AW114" s="347">
        <v>0.7</v>
      </c>
      <c r="AX114" s="347"/>
      <c r="AY114" s="347">
        <v>15.5</v>
      </c>
      <c r="AZ114" s="347">
        <v>2</v>
      </c>
      <c r="BA114" s="349">
        <v>15.1</v>
      </c>
      <c r="BB114" s="349">
        <v>0</v>
      </c>
      <c r="BC114" s="349">
        <v>0</v>
      </c>
      <c r="BD114" s="347">
        <v>0</v>
      </c>
      <c r="BE114" s="347">
        <v>28.5</v>
      </c>
      <c r="BF114" s="347">
        <v>0</v>
      </c>
      <c r="BG114" s="349">
        <v>0</v>
      </c>
      <c r="BH114" s="347">
        <v>0</v>
      </c>
      <c r="BI114" s="347">
        <v>0</v>
      </c>
      <c r="BJ114" s="347">
        <v>0</v>
      </c>
    </row>
    <row r="115" spans="1:62" s="14" customFormat="1" ht="16" customHeight="1">
      <c r="A115" s="854"/>
      <c r="B115" s="362" t="s">
        <v>235</v>
      </c>
      <c r="C115" s="347"/>
      <c r="D115" s="347">
        <v>0</v>
      </c>
      <c r="E115" s="346"/>
      <c r="F115" s="346"/>
      <c r="G115" s="346"/>
      <c r="H115" s="347">
        <v>25.3</v>
      </c>
      <c r="I115" s="347"/>
      <c r="J115" s="346"/>
      <c r="K115" s="347">
        <v>0</v>
      </c>
      <c r="L115" s="346"/>
      <c r="M115" s="347">
        <v>0</v>
      </c>
      <c r="N115" s="347">
        <v>0</v>
      </c>
      <c r="O115" s="347"/>
      <c r="P115" s="348">
        <v>0</v>
      </c>
      <c r="Q115" s="347">
        <v>5.4</v>
      </c>
      <c r="R115" s="347">
        <v>42.6</v>
      </c>
      <c r="S115" s="347"/>
      <c r="T115" s="347"/>
      <c r="U115" s="347">
        <v>38.4</v>
      </c>
      <c r="V115" s="346"/>
      <c r="W115" s="347">
        <v>0</v>
      </c>
      <c r="X115" s="346"/>
      <c r="Y115" s="346"/>
      <c r="Z115" s="349">
        <v>0</v>
      </c>
      <c r="AA115" s="347">
        <v>0</v>
      </c>
      <c r="AB115" s="349"/>
      <c r="AC115" s="347">
        <v>7.1</v>
      </c>
      <c r="AD115" s="346"/>
      <c r="AE115" s="349">
        <v>0</v>
      </c>
      <c r="AF115" s="349">
        <v>0</v>
      </c>
      <c r="AG115" s="349">
        <v>0</v>
      </c>
      <c r="AH115" s="349">
        <v>10.8</v>
      </c>
      <c r="AI115" s="743"/>
      <c r="AJ115" s="356">
        <v>0</v>
      </c>
      <c r="AK115" s="356">
        <v>0</v>
      </c>
      <c r="AL115" s="349">
        <v>0</v>
      </c>
      <c r="AM115" s="349">
        <v>5.8</v>
      </c>
      <c r="AN115" s="743"/>
      <c r="AO115" s="743"/>
      <c r="AP115" s="743"/>
      <c r="AQ115" s="743"/>
      <c r="AR115" s="743"/>
      <c r="AS115" s="350">
        <v>734.09999999999991</v>
      </c>
      <c r="AT115" s="347">
        <v>0</v>
      </c>
      <c r="AU115" s="347">
        <v>0</v>
      </c>
      <c r="AV115" s="346">
        <v>1.6</v>
      </c>
      <c r="AW115" s="347">
        <v>7.9</v>
      </c>
      <c r="AX115" s="347"/>
      <c r="AY115" s="347">
        <v>0</v>
      </c>
      <c r="AZ115" s="347">
        <v>19.100000000000001</v>
      </c>
      <c r="BA115" s="349">
        <v>14.1</v>
      </c>
      <c r="BB115" s="349">
        <v>0</v>
      </c>
      <c r="BC115" s="349">
        <v>0</v>
      </c>
      <c r="BD115" s="347">
        <v>0</v>
      </c>
      <c r="BE115" s="347">
        <v>96.8</v>
      </c>
      <c r="BF115" s="347">
        <v>0</v>
      </c>
      <c r="BG115" s="349">
        <v>0</v>
      </c>
      <c r="BH115" s="347">
        <v>0</v>
      </c>
      <c r="BI115" s="347">
        <v>0</v>
      </c>
      <c r="BJ115" s="347">
        <v>0</v>
      </c>
    </row>
    <row r="116" spans="1:62" s="14" customFormat="1" ht="16" customHeight="1">
      <c r="A116" s="854"/>
      <c r="B116" s="362" t="s">
        <v>236</v>
      </c>
      <c r="C116" s="347"/>
      <c r="D116" s="347">
        <v>78.5</v>
      </c>
      <c r="E116" s="346"/>
      <c r="F116" s="346"/>
      <c r="G116" s="346"/>
      <c r="H116" s="347">
        <v>175.7</v>
      </c>
      <c r="I116" s="347"/>
      <c r="J116" s="346"/>
      <c r="K116" s="347">
        <v>5.9</v>
      </c>
      <c r="L116" s="346"/>
      <c r="M116" s="347">
        <v>38.299999999999997</v>
      </c>
      <c r="N116" s="347">
        <v>0</v>
      </c>
      <c r="O116" s="347"/>
      <c r="P116" s="348">
        <v>209</v>
      </c>
      <c r="Q116" s="347">
        <v>53.6</v>
      </c>
      <c r="R116" s="347">
        <v>156.30000000000001</v>
      </c>
      <c r="S116" s="347"/>
      <c r="T116" s="347"/>
      <c r="U116" s="347">
        <v>222.1</v>
      </c>
      <c r="V116" s="346"/>
      <c r="W116" s="347">
        <v>256.8</v>
      </c>
      <c r="X116" s="346"/>
      <c r="Y116" s="346"/>
      <c r="Z116" s="349">
        <v>181.5</v>
      </c>
      <c r="AA116" s="347">
        <v>68.099999999999895</v>
      </c>
      <c r="AB116" s="349"/>
      <c r="AC116" s="347">
        <v>213.2</v>
      </c>
      <c r="AD116" s="346"/>
      <c r="AE116" s="349">
        <v>15.9</v>
      </c>
      <c r="AF116" s="349">
        <v>2.2999999999999998</v>
      </c>
      <c r="AG116" s="349">
        <v>0</v>
      </c>
      <c r="AH116" s="349">
        <v>12.2</v>
      </c>
      <c r="AI116" s="743"/>
      <c r="AJ116" s="356">
        <v>40.6</v>
      </c>
      <c r="AK116" s="356">
        <v>80.7</v>
      </c>
      <c r="AL116" s="349">
        <v>80.099999999999895</v>
      </c>
      <c r="AM116" s="349">
        <v>186</v>
      </c>
      <c r="AN116" s="743"/>
      <c r="AO116" s="743"/>
      <c r="AP116" s="743"/>
      <c r="AQ116" s="743"/>
      <c r="AR116" s="743"/>
      <c r="AS116" s="350">
        <v>83.6</v>
      </c>
      <c r="AT116" s="347">
        <v>116.6</v>
      </c>
      <c r="AU116" s="347">
        <v>107.4</v>
      </c>
      <c r="AV116" s="346">
        <v>140.19999999999999</v>
      </c>
      <c r="AW116" s="347">
        <v>221.9</v>
      </c>
      <c r="AX116" s="347"/>
      <c r="AY116" s="347">
        <v>158.5</v>
      </c>
      <c r="AZ116" s="347">
        <v>196.3</v>
      </c>
      <c r="BA116" s="349">
        <v>212</v>
      </c>
      <c r="BB116" s="349">
        <v>248.9</v>
      </c>
      <c r="BC116" s="349">
        <v>148.30000000000001</v>
      </c>
      <c r="BD116" s="347">
        <v>39.299999999999997</v>
      </c>
      <c r="BE116" s="347">
        <v>100.5</v>
      </c>
      <c r="BF116" s="347">
        <v>0</v>
      </c>
      <c r="BG116" s="349">
        <v>64.7</v>
      </c>
      <c r="BH116" s="347">
        <v>0</v>
      </c>
      <c r="BI116" s="347">
        <v>0</v>
      </c>
      <c r="BJ116" s="347">
        <v>6.9</v>
      </c>
    </row>
    <row r="117" spans="1:62" s="14" customFormat="1" ht="16" customHeight="1">
      <c r="A117" s="854"/>
      <c r="B117" s="362" t="s">
        <v>237</v>
      </c>
      <c r="C117" s="347"/>
      <c r="D117" s="347">
        <v>92.4</v>
      </c>
      <c r="E117" s="346"/>
      <c r="F117" s="346"/>
      <c r="G117" s="346"/>
      <c r="H117" s="347">
        <v>232.2</v>
      </c>
      <c r="I117" s="347"/>
      <c r="J117" s="346"/>
      <c r="K117" s="347">
        <v>108.7</v>
      </c>
      <c r="L117" s="346"/>
      <c r="M117" s="347">
        <v>105.7</v>
      </c>
      <c r="N117" s="347">
        <v>18.399999999999999</v>
      </c>
      <c r="O117" s="347"/>
      <c r="P117" s="348">
        <v>125.2</v>
      </c>
      <c r="Q117" s="347">
        <v>344</v>
      </c>
      <c r="R117" s="347">
        <v>268.10000000000002</v>
      </c>
      <c r="S117" s="347"/>
      <c r="T117" s="347"/>
      <c r="U117" s="347">
        <v>137</v>
      </c>
      <c r="V117" s="346"/>
      <c r="W117" s="347">
        <v>181.4</v>
      </c>
      <c r="X117" s="346"/>
      <c r="Y117" s="346"/>
      <c r="Z117" s="349">
        <v>89.7</v>
      </c>
      <c r="AA117" s="347">
        <v>177.2</v>
      </c>
      <c r="AB117" s="349"/>
      <c r="AC117" s="347">
        <v>185.8</v>
      </c>
      <c r="AD117" s="346"/>
      <c r="AE117" s="349">
        <v>121.8</v>
      </c>
      <c r="AF117" s="349">
        <v>163.19999999999999</v>
      </c>
      <c r="AG117" s="349">
        <v>40.1</v>
      </c>
      <c r="AH117" s="349">
        <v>73.5</v>
      </c>
      <c r="AI117" s="743"/>
      <c r="AJ117" s="356">
        <v>76.2</v>
      </c>
      <c r="AK117" s="356">
        <v>133</v>
      </c>
      <c r="AL117" s="349">
        <v>144.80000000000001</v>
      </c>
      <c r="AM117" s="349">
        <v>119.7</v>
      </c>
      <c r="AN117" s="743"/>
      <c r="AO117" s="743"/>
      <c r="AP117" s="743"/>
      <c r="AQ117" s="743"/>
      <c r="AR117" s="743"/>
      <c r="AS117" s="350">
        <v>57.7</v>
      </c>
      <c r="AT117" s="347">
        <v>181.1</v>
      </c>
      <c r="AU117" s="347">
        <v>199.5</v>
      </c>
      <c r="AV117" s="346">
        <v>152</v>
      </c>
      <c r="AW117" s="347">
        <v>129.6</v>
      </c>
      <c r="AX117" s="347"/>
      <c r="AY117" s="347">
        <v>113.6</v>
      </c>
      <c r="AZ117" s="347">
        <v>218.6</v>
      </c>
      <c r="BA117" s="349">
        <v>246.5</v>
      </c>
      <c r="BB117" s="349">
        <v>93.7</v>
      </c>
      <c r="BC117" s="349">
        <v>105.2</v>
      </c>
      <c r="BD117" s="347">
        <v>294</v>
      </c>
      <c r="BE117" s="347">
        <v>214.2</v>
      </c>
      <c r="BF117" s="347">
        <v>53.2</v>
      </c>
      <c r="BG117" s="349">
        <v>91.2</v>
      </c>
      <c r="BH117" s="347">
        <v>9.6999999999999993</v>
      </c>
      <c r="BI117" s="347">
        <v>12.8</v>
      </c>
      <c r="BJ117" s="347">
        <v>50.9</v>
      </c>
    </row>
    <row r="118" spans="1:62" s="14" customFormat="1" ht="16" customHeight="1">
      <c r="A118" s="854"/>
      <c r="B118" s="362" t="s">
        <v>238</v>
      </c>
      <c r="C118" s="347"/>
      <c r="D118" s="347">
        <v>143.5</v>
      </c>
      <c r="E118" s="346"/>
      <c r="F118" s="346"/>
      <c r="G118" s="346"/>
      <c r="H118" s="347">
        <v>130.19999999999999</v>
      </c>
      <c r="I118" s="347"/>
      <c r="J118" s="346"/>
      <c r="K118" s="347">
        <v>100.5</v>
      </c>
      <c r="L118" s="346"/>
      <c r="M118" s="347">
        <v>199</v>
      </c>
      <c r="N118" s="347">
        <v>46</v>
      </c>
      <c r="O118" s="347"/>
      <c r="P118" s="348">
        <v>481.2</v>
      </c>
      <c r="Q118" s="347">
        <v>473.6</v>
      </c>
      <c r="R118" s="347">
        <v>300</v>
      </c>
      <c r="S118" s="347"/>
      <c r="T118" s="347"/>
      <c r="U118" s="347">
        <v>467.7</v>
      </c>
      <c r="V118" s="346"/>
      <c r="W118" s="347">
        <v>204.1</v>
      </c>
      <c r="X118" s="346"/>
      <c r="Y118" s="346"/>
      <c r="Z118" s="349">
        <v>279.39999999999998</v>
      </c>
      <c r="AA118" s="347">
        <v>214</v>
      </c>
      <c r="AB118" s="349"/>
      <c r="AC118" s="347">
        <v>256.89999999999998</v>
      </c>
      <c r="AD118" s="346"/>
      <c r="AE118" s="349">
        <v>106.2</v>
      </c>
      <c r="AF118" s="349">
        <v>152.6</v>
      </c>
      <c r="AG118" s="349">
        <v>54.8</v>
      </c>
      <c r="AH118" s="349">
        <v>58.8</v>
      </c>
      <c r="AI118" s="743"/>
      <c r="AJ118" s="356">
        <v>82.6</v>
      </c>
      <c r="AK118" s="356">
        <v>132.69999999999999</v>
      </c>
      <c r="AL118" s="349">
        <v>132.4</v>
      </c>
      <c r="AM118" s="349">
        <v>219.7</v>
      </c>
      <c r="AN118" s="743"/>
      <c r="AO118" s="743"/>
      <c r="AP118" s="743"/>
      <c r="AQ118" s="743"/>
      <c r="AR118" s="743"/>
      <c r="AS118" s="350">
        <v>311.2</v>
      </c>
      <c r="AT118" s="347">
        <v>118.6</v>
      </c>
      <c r="AU118" s="347">
        <v>94.9</v>
      </c>
      <c r="AV118" s="346">
        <v>173.2</v>
      </c>
      <c r="AW118" s="347">
        <v>194</v>
      </c>
      <c r="AX118" s="347"/>
      <c r="AY118" s="347">
        <v>90.7</v>
      </c>
      <c r="AZ118" s="347">
        <v>318.10000000000002</v>
      </c>
      <c r="BA118" s="349">
        <v>92.599999999999895</v>
      </c>
      <c r="BB118" s="349">
        <v>138.80000000000001</v>
      </c>
      <c r="BC118" s="349">
        <v>99.4</v>
      </c>
      <c r="BD118" s="347">
        <v>199.2</v>
      </c>
      <c r="BE118" s="347">
        <v>201</v>
      </c>
      <c r="BF118" s="347">
        <v>72.7</v>
      </c>
      <c r="BG118" s="349">
        <v>202</v>
      </c>
      <c r="BH118" s="347">
        <v>15.9</v>
      </c>
      <c r="BI118" s="347">
        <v>25</v>
      </c>
      <c r="BJ118" s="347">
        <v>118.8</v>
      </c>
    </row>
    <row r="119" spans="1:62" s="14" customFormat="1" ht="16" customHeight="1">
      <c r="A119" s="854"/>
      <c r="B119" s="362" t="s">
        <v>239</v>
      </c>
      <c r="C119" s="347"/>
      <c r="D119" s="347">
        <v>259.60000000000002</v>
      </c>
      <c r="E119" s="346"/>
      <c r="F119" s="346"/>
      <c r="G119" s="346"/>
      <c r="H119" s="347">
        <v>560.4</v>
      </c>
      <c r="I119" s="347"/>
      <c r="J119" s="346"/>
      <c r="K119" s="347">
        <v>284.7</v>
      </c>
      <c r="L119" s="346"/>
      <c r="M119" s="347">
        <v>154.6</v>
      </c>
      <c r="N119" s="347">
        <v>183.7</v>
      </c>
      <c r="O119" s="347"/>
      <c r="P119" s="348">
        <v>426.7</v>
      </c>
      <c r="Q119" s="347">
        <v>702.7</v>
      </c>
      <c r="R119" s="347">
        <v>392.7</v>
      </c>
      <c r="S119" s="347"/>
      <c r="T119" s="347"/>
      <c r="U119" s="347">
        <v>582.9</v>
      </c>
      <c r="V119" s="346"/>
      <c r="W119" s="347">
        <v>353.4</v>
      </c>
      <c r="X119" s="346"/>
      <c r="Y119" s="346"/>
      <c r="Z119" s="349">
        <v>508.3</v>
      </c>
      <c r="AA119" s="347">
        <v>349.3</v>
      </c>
      <c r="AB119" s="349"/>
      <c r="AC119" s="347">
        <v>650.1</v>
      </c>
      <c r="AD119" s="346"/>
      <c r="AE119" s="349">
        <v>172.9</v>
      </c>
      <c r="AF119" s="349">
        <v>197.3</v>
      </c>
      <c r="AG119" s="349">
        <v>233.1</v>
      </c>
      <c r="AH119" s="349">
        <v>71.5</v>
      </c>
      <c r="AI119" s="743"/>
      <c r="AJ119" s="356">
        <v>198.7</v>
      </c>
      <c r="AK119" s="356">
        <v>213.1</v>
      </c>
      <c r="AL119" s="349">
        <v>185</v>
      </c>
      <c r="AM119" s="349">
        <v>567</v>
      </c>
      <c r="AN119" s="743"/>
      <c r="AO119" s="743"/>
      <c r="AP119" s="743"/>
      <c r="AQ119" s="743"/>
      <c r="AR119" s="743"/>
      <c r="AS119" s="350">
        <v>752.8</v>
      </c>
      <c r="AT119" s="347">
        <v>226.4</v>
      </c>
      <c r="AU119" s="347">
        <v>198.6</v>
      </c>
      <c r="AV119" s="346">
        <v>220.3</v>
      </c>
      <c r="AW119" s="347">
        <v>508.4</v>
      </c>
      <c r="AX119" s="347"/>
      <c r="AY119" s="347">
        <v>370.3</v>
      </c>
      <c r="AZ119" s="347">
        <v>520.20000000000005</v>
      </c>
      <c r="BA119" s="349">
        <v>291.3</v>
      </c>
      <c r="BB119" s="349">
        <v>105.4</v>
      </c>
      <c r="BC119" s="349">
        <v>136.19999999999999</v>
      </c>
      <c r="BD119" s="347">
        <v>217.9</v>
      </c>
      <c r="BE119" s="347">
        <v>469.2</v>
      </c>
      <c r="BF119" s="347">
        <v>347.4</v>
      </c>
      <c r="BG119" s="349">
        <v>159.19999999999999</v>
      </c>
      <c r="BH119" s="347">
        <v>241.6</v>
      </c>
      <c r="BI119" s="347">
        <v>189.8</v>
      </c>
      <c r="BJ119" s="347">
        <v>268.89999999999998</v>
      </c>
    </row>
    <row r="120" spans="1:62" s="14" customFormat="1" ht="16" customHeight="1">
      <c r="A120" s="854"/>
      <c r="B120" s="362" t="s">
        <v>240</v>
      </c>
      <c r="C120" s="347"/>
      <c r="D120" s="347">
        <v>159</v>
      </c>
      <c r="E120" s="346"/>
      <c r="F120" s="346"/>
      <c r="G120" s="346"/>
      <c r="H120" s="347">
        <v>453.7</v>
      </c>
      <c r="I120" s="347"/>
      <c r="J120" s="346"/>
      <c r="K120" s="347">
        <v>262.3</v>
      </c>
      <c r="L120" s="346"/>
      <c r="M120" s="347">
        <v>213.3</v>
      </c>
      <c r="N120" s="347">
        <v>137.69999999999999</v>
      </c>
      <c r="O120" s="347"/>
      <c r="P120" s="348">
        <v>218.8</v>
      </c>
      <c r="Q120" s="347">
        <v>225.7</v>
      </c>
      <c r="R120" s="347">
        <v>375.1</v>
      </c>
      <c r="S120" s="347"/>
      <c r="T120" s="347"/>
      <c r="U120" s="347">
        <v>733.6</v>
      </c>
      <c r="V120" s="346"/>
      <c r="W120" s="347">
        <v>614.5</v>
      </c>
      <c r="X120" s="346"/>
      <c r="Y120" s="346"/>
      <c r="Z120" s="349">
        <v>357.5</v>
      </c>
      <c r="AA120" s="347">
        <v>234</v>
      </c>
      <c r="AB120" s="349"/>
      <c r="AC120" s="347">
        <v>641</v>
      </c>
      <c r="AD120" s="346"/>
      <c r="AE120" s="349">
        <v>312.2</v>
      </c>
      <c r="AF120" s="349">
        <v>192.9</v>
      </c>
      <c r="AG120" s="349">
        <v>142.4</v>
      </c>
      <c r="AH120" s="349">
        <v>109.7</v>
      </c>
      <c r="AI120" s="743"/>
      <c r="AJ120" s="356">
        <v>157.9</v>
      </c>
      <c r="AK120" s="356">
        <v>274</v>
      </c>
      <c r="AL120" s="349">
        <v>86.099999999999895</v>
      </c>
      <c r="AM120" s="349">
        <v>16.8</v>
      </c>
      <c r="AN120" s="743"/>
      <c r="AO120" s="743"/>
      <c r="AP120" s="743"/>
      <c r="AQ120" s="743"/>
      <c r="AR120" s="743"/>
      <c r="AS120" s="350">
        <v>169</v>
      </c>
      <c r="AT120" s="347">
        <v>190.7</v>
      </c>
      <c r="AU120" s="347">
        <v>181</v>
      </c>
      <c r="AV120" s="346">
        <v>22.2</v>
      </c>
      <c r="AW120" s="347">
        <v>34.1</v>
      </c>
      <c r="AX120" s="347"/>
      <c r="AY120" s="347">
        <v>245.8</v>
      </c>
      <c r="AZ120" s="347">
        <v>13.4</v>
      </c>
      <c r="BA120" s="349">
        <v>89.3</v>
      </c>
      <c r="BB120" s="349">
        <v>166.3</v>
      </c>
      <c r="BC120" s="349">
        <v>60.7</v>
      </c>
      <c r="BD120" s="347">
        <v>256.10000000000002</v>
      </c>
      <c r="BE120" s="347">
        <v>676.5</v>
      </c>
      <c r="BF120" s="347">
        <v>109.6</v>
      </c>
      <c r="BG120" s="349">
        <v>261.10000000000002</v>
      </c>
      <c r="BH120" s="347">
        <v>138.5</v>
      </c>
      <c r="BI120" s="347">
        <v>85.6</v>
      </c>
      <c r="BJ120" s="347">
        <v>173.5</v>
      </c>
    </row>
    <row r="121" spans="1:62" s="14" customFormat="1" ht="16" customHeight="1">
      <c r="A121" s="854"/>
      <c r="B121" s="362" t="s">
        <v>241</v>
      </c>
      <c r="C121" s="347"/>
      <c r="D121" s="347">
        <v>90.7</v>
      </c>
      <c r="E121" s="346"/>
      <c r="F121" s="346"/>
      <c r="G121" s="346"/>
      <c r="H121" s="347">
        <v>231.8</v>
      </c>
      <c r="I121" s="347"/>
      <c r="J121" s="346"/>
      <c r="K121" s="347">
        <v>87.8</v>
      </c>
      <c r="L121" s="346"/>
      <c r="M121" s="347">
        <v>382.6</v>
      </c>
      <c r="N121" s="347">
        <v>39.700000000000003</v>
      </c>
      <c r="O121" s="347"/>
      <c r="P121" s="348">
        <v>496</v>
      </c>
      <c r="Q121" s="347">
        <v>336.5</v>
      </c>
      <c r="R121" s="347">
        <v>197</v>
      </c>
      <c r="S121" s="347"/>
      <c r="T121" s="347"/>
      <c r="U121" s="347">
        <v>386</v>
      </c>
      <c r="V121" s="346"/>
      <c r="W121" s="347">
        <v>296.89999999999998</v>
      </c>
      <c r="X121" s="346"/>
      <c r="Y121" s="346"/>
      <c r="Z121" s="349">
        <v>317.5</v>
      </c>
      <c r="AA121" s="347">
        <v>176.3</v>
      </c>
      <c r="AB121" s="349"/>
      <c r="AC121" s="347">
        <v>371.1</v>
      </c>
      <c r="AD121" s="346"/>
      <c r="AE121" s="349">
        <v>275.5</v>
      </c>
      <c r="AF121" s="349">
        <v>156.9</v>
      </c>
      <c r="AG121" s="349">
        <v>89.2</v>
      </c>
      <c r="AH121" s="349">
        <v>21.1</v>
      </c>
      <c r="AI121" s="743"/>
      <c r="AJ121" s="356">
        <v>195.1</v>
      </c>
      <c r="AK121" s="356">
        <v>175.6</v>
      </c>
      <c r="AL121" s="349">
        <v>261.39999999999998</v>
      </c>
      <c r="AM121" s="349">
        <v>183.2</v>
      </c>
      <c r="AN121" s="743"/>
      <c r="AO121" s="743"/>
      <c r="AP121" s="743"/>
      <c r="AQ121" s="743"/>
      <c r="AR121" s="743"/>
      <c r="AS121" s="350">
        <v>39.9</v>
      </c>
      <c r="AT121" s="347">
        <v>183</v>
      </c>
      <c r="AU121" s="347">
        <v>187</v>
      </c>
      <c r="AV121" s="346">
        <v>164.8</v>
      </c>
      <c r="AW121" s="347">
        <v>170.7</v>
      </c>
      <c r="AX121" s="347"/>
      <c r="AY121" s="347">
        <v>230.9</v>
      </c>
      <c r="AZ121" s="347">
        <v>254.1</v>
      </c>
      <c r="BA121" s="349">
        <v>204.8</v>
      </c>
      <c r="BB121" s="349">
        <v>202.9</v>
      </c>
      <c r="BC121" s="349">
        <v>199.5</v>
      </c>
      <c r="BD121" s="347">
        <v>206.1</v>
      </c>
      <c r="BE121" s="347">
        <v>293.7</v>
      </c>
      <c r="BF121" s="347">
        <v>71.3</v>
      </c>
      <c r="BG121" s="349">
        <v>181.2</v>
      </c>
      <c r="BH121" s="347">
        <v>12.3</v>
      </c>
      <c r="BI121" s="347">
        <v>19.3</v>
      </c>
      <c r="BJ121" s="347">
        <v>78.400000000000006</v>
      </c>
    </row>
    <row r="122" spans="1:62" s="14" customFormat="1" ht="16" customHeight="1">
      <c r="A122" s="854"/>
      <c r="B122" s="362" t="s">
        <v>242</v>
      </c>
      <c r="C122" s="347"/>
      <c r="D122" s="347">
        <v>38.9</v>
      </c>
      <c r="E122" s="346"/>
      <c r="F122" s="346"/>
      <c r="G122" s="346"/>
      <c r="H122" s="347">
        <v>272.5</v>
      </c>
      <c r="I122" s="347"/>
      <c r="J122" s="346"/>
      <c r="K122" s="347">
        <v>29.7</v>
      </c>
      <c r="L122" s="346"/>
      <c r="M122" s="347">
        <v>83.8</v>
      </c>
      <c r="N122" s="347">
        <v>1</v>
      </c>
      <c r="O122" s="347"/>
      <c r="P122" s="348">
        <v>360.3</v>
      </c>
      <c r="Q122" s="347">
        <v>310</v>
      </c>
      <c r="R122" s="347">
        <v>369.2</v>
      </c>
      <c r="S122" s="347"/>
      <c r="T122" s="347"/>
      <c r="U122" s="347">
        <v>318.2</v>
      </c>
      <c r="V122" s="346"/>
      <c r="W122" s="347">
        <v>288.89999999999998</v>
      </c>
      <c r="X122" s="346"/>
      <c r="Y122" s="346"/>
      <c r="Z122" s="349">
        <v>318.8</v>
      </c>
      <c r="AA122" s="347">
        <v>142.80000000000001</v>
      </c>
      <c r="AB122" s="349"/>
      <c r="AC122" s="347">
        <v>243.3</v>
      </c>
      <c r="AD122" s="346"/>
      <c r="AE122" s="349">
        <v>17.5</v>
      </c>
      <c r="AF122" s="349">
        <v>3</v>
      </c>
      <c r="AG122" s="349">
        <v>0</v>
      </c>
      <c r="AH122" s="349">
        <v>1.4</v>
      </c>
      <c r="AI122" s="743"/>
      <c r="AJ122" s="356">
        <v>0.4</v>
      </c>
      <c r="AK122" s="356">
        <v>105</v>
      </c>
      <c r="AL122" s="349">
        <v>61.4</v>
      </c>
      <c r="AM122" s="349">
        <v>180.6</v>
      </c>
      <c r="AN122" s="743"/>
      <c r="AO122" s="743"/>
      <c r="AP122" s="743"/>
      <c r="AQ122" s="743"/>
      <c r="AR122" s="743"/>
      <c r="AS122" s="350">
        <v>392.9</v>
      </c>
      <c r="AT122" s="347">
        <v>100.2</v>
      </c>
      <c r="AU122" s="347">
        <v>141.4</v>
      </c>
      <c r="AV122" s="346">
        <v>93</v>
      </c>
      <c r="AW122" s="347">
        <v>188.9</v>
      </c>
      <c r="AX122" s="347"/>
      <c r="AY122" s="347">
        <v>213.3</v>
      </c>
      <c r="AZ122" s="347">
        <v>129.80000000000001</v>
      </c>
      <c r="BA122" s="349">
        <v>144.6</v>
      </c>
      <c r="BB122" s="349">
        <v>99.9</v>
      </c>
      <c r="BC122" s="349">
        <v>44.1</v>
      </c>
      <c r="BD122" s="347">
        <v>18.2</v>
      </c>
      <c r="BE122" s="347">
        <v>190.6</v>
      </c>
      <c r="BF122" s="347">
        <v>0</v>
      </c>
      <c r="BG122" s="349">
        <v>138.69999999999999</v>
      </c>
      <c r="BH122" s="347">
        <v>0</v>
      </c>
      <c r="BI122" s="347">
        <v>78</v>
      </c>
      <c r="BJ122" s="347">
        <v>0</v>
      </c>
    </row>
    <row r="123" spans="1:62" s="14" customFormat="1" ht="16" customHeight="1">
      <c r="A123" s="854"/>
      <c r="B123" s="362" t="s">
        <v>243</v>
      </c>
      <c r="C123" s="347"/>
      <c r="D123" s="347">
        <v>6.6</v>
      </c>
      <c r="E123" s="346"/>
      <c r="F123" s="346"/>
      <c r="G123" s="346"/>
      <c r="H123" s="347">
        <v>93.4</v>
      </c>
      <c r="I123" s="347"/>
      <c r="J123" s="346"/>
      <c r="K123" s="347">
        <v>0</v>
      </c>
      <c r="L123" s="346"/>
      <c r="M123" s="347">
        <v>1.8</v>
      </c>
      <c r="N123" s="347">
        <v>0</v>
      </c>
      <c r="O123" s="347"/>
      <c r="P123" s="348">
        <v>9.4</v>
      </c>
      <c r="Q123" s="347">
        <v>203.3</v>
      </c>
      <c r="R123" s="347">
        <v>92.4</v>
      </c>
      <c r="S123" s="347"/>
      <c r="T123" s="347"/>
      <c r="U123" s="347">
        <v>99.9</v>
      </c>
      <c r="V123" s="346"/>
      <c r="W123" s="347">
        <v>33.700000000000003</v>
      </c>
      <c r="X123" s="346"/>
      <c r="Y123" s="346"/>
      <c r="Z123" s="349">
        <v>2.2999999999999998</v>
      </c>
      <c r="AA123" s="347">
        <v>29.9</v>
      </c>
      <c r="AB123" s="349"/>
      <c r="AC123" s="347">
        <v>119.7</v>
      </c>
      <c r="AD123" s="346"/>
      <c r="AE123" s="349">
        <v>0</v>
      </c>
      <c r="AF123" s="349">
        <v>0</v>
      </c>
      <c r="AG123" s="349">
        <v>0</v>
      </c>
      <c r="AH123" s="349">
        <v>0</v>
      </c>
      <c r="AI123" s="743"/>
      <c r="AJ123" s="356">
        <v>0</v>
      </c>
      <c r="AK123" s="356">
        <v>3.8</v>
      </c>
      <c r="AL123" s="349">
        <v>16.899999999999999</v>
      </c>
      <c r="AM123" s="349">
        <v>54.7</v>
      </c>
      <c r="AN123" s="743"/>
      <c r="AO123" s="743"/>
      <c r="AP123" s="743"/>
      <c r="AQ123" s="743"/>
      <c r="AR123" s="743"/>
      <c r="AS123" s="350">
        <v>803.2</v>
      </c>
      <c r="AT123" s="347">
        <v>2.4</v>
      </c>
      <c r="AU123" s="347">
        <v>0</v>
      </c>
      <c r="AV123" s="346">
        <v>6</v>
      </c>
      <c r="AW123" s="347">
        <v>110.3</v>
      </c>
      <c r="AX123" s="347"/>
      <c r="AY123" s="347">
        <v>72.400000000000006</v>
      </c>
      <c r="AZ123" s="347">
        <v>18.2</v>
      </c>
      <c r="BA123" s="349">
        <v>4</v>
      </c>
      <c r="BB123" s="349">
        <v>38.1</v>
      </c>
      <c r="BC123" s="349">
        <v>36.299999999999997</v>
      </c>
      <c r="BD123" s="347">
        <v>0</v>
      </c>
      <c r="BE123" s="347">
        <v>88.599999999999895</v>
      </c>
      <c r="BF123" s="347">
        <v>0</v>
      </c>
      <c r="BG123" s="349">
        <v>4</v>
      </c>
      <c r="BH123" s="347">
        <v>0</v>
      </c>
      <c r="BI123" s="347">
        <v>0</v>
      </c>
      <c r="BJ123" s="347">
        <v>0</v>
      </c>
    </row>
    <row r="124" spans="1:62" s="14" customFormat="1" ht="16" customHeight="1">
      <c r="A124" s="855"/>
      <c r="B124" s="363" t="s">
        <v>244</v>
      </c>
      <c r="C124" s="352"/>
      <c r="D124" s="352">
        <v>0</v>
      </c>
      <c r="E124" s="351"/>
      <c r="F124" s="351"/>
      <c r="G124" s="351"/>
      <c r="H124" s="352">
        <v>36.9</v>
      </c>
      <c r="I124" s="352"/>
      <c r="J124" s="351"/>
      <c r="K124" s="352">
        <v>0</v>
      </c>
      <c r="L124" s="351"/>
      <c r="M124" s="352">
        <v>13.4</v>
      </c>
      <c r="N124" s="352">
        <v>2.5</v>
      </c>
      <c r="O124" s="352"/>
      <c r="P124" s="353">
        <v>52.6</v>
      </c>
      <c r="Q124" s="352">
        <v>56.5</v>
      </c>
      <c r="R124" s="352">
        <v>50.2</v>
      </c>
      <c r="S124" s="352"/>
      <c r="T124" s="352"/>
      <c r="U124" s="352">
        <v>28.1</v>
      </c>
      <c r="V124" s="351"/>
      <c r="W124" s="352">
        <v>168.6</v>
      </c>
      <c r="X124" s="351"/>
      <c r="Y124" s="351"/>
      <c r="Z124" s="354">
        <v>25.8</v>
      </c>
      <c r="AA124" s="352">
        <v>38.5</v>
      </c>
      <c r="AB124" s="354"/>
      <c r="AC124" s="352">
        <v>23.9</v>
      </c>
      <c r="AD124" s="351"/>
      <c r="AE124" s="354">
        <v>0</v>
      </c>
      <c r="AF124" s="354">
        <v>2.7</v>
      </c>
      <c r="AG124" s="354">
        <v>0</v>
      </c>
      <c r="AH124" s="354">
        <v>0</v>
      </c>
      <c r="AI124" s="744"/>
      <c r="AJ124" s="358">
        <v>0</v>
      </c>
      <c r="AK124" s="358">
        <v>17.100000000000001</v>
      </c>
      <c r="AL124" s="354">
        <v>46.6</v>
      </c>
      <c r="AM124" s="354">
        <v>71.7</v>
      </c>
      <c r="AN124" s="744"/>
      <c r="AO124" s="744"/>
      <c r="AP124" s="744"/>
      <c r="AQ124" s="744"/>
      <c r="AR124" s="744"/>
      <c r="AS124" s="355">
        <v>84.1</v>
      </c>
      <c r="AT124" s="352">
        <v>0</v>
      </c>
      <c r="AU124" s="352">
        <v>0</v>
      </c>
      <c r="AV124" s="351">
        <v>71.7</v>
      </c>
      <c r="AW124" s="352">
        <v>103.6</v>
      </c>
      <c r="AX124" s="352"/>
      <c r="AY124" s="352">
        <v>62.5</v>
      </c>
      <c r="AZ124" s="352">
        <v>140.1</v>
      </c>
      <c r="BA124" s="354">
        <v>45.4</v>
      </c>
      <c r="BB124" s="354">
        <v>42.1</v>
      </c>
      <c r="BC124" s="354">
        <v>60.5</v>
      </c>
      <c r="BD124" s="352">
        <v>0</v>
      </c>
      <c r="BE124" s="352">
        <v>117</v>
      </c>
      <c r="BF124" s="352">
        <v>0</v>
      </c>
      <c r="BG124" s="354">
        <v>18.100000000000001</v>
      </c>
      <c r="BH124" s="352">
        <v>0</v>
      </c>
      <c r="BI124" s="352">
        <v>0</v>
      </c>
      <c r="BJ124" s="352">
        <v>0</v>
      </c>
    </row>
    <row r="125" spans="1:62" s="14" customFormat="1" ht="16" customHeight="1">
      <c r="A125" s="853">
        <v>1991</v>
      </c>
      <c r="B125" s="553" t="s">
        <v>233</v>
      </c>
      <c r="C125" s="558"/>
      <c r="D125" s="558">
        <v>0</v>
      </c>
      <c r="E125" s="543"/>
      <c r="F125" s="543"/>
      <c r="G125" s="543"/>
      <c r="H125" s="558">
        <v>0</v>
      </c>
      <c r="I125" s="542"/>
      <c r="J125" s="543"/>
      <c r="K125" s="542">
        <v>0</v>
      </c>
      <c r="L125" s="543"/>
      <c r="M125" s="558">
        <v>0</v>
      </c>
      <c r="N125" s="558">
        <v>0</v>
      </c>
      <c r="O125" s="558"/>
      <c r="P125" s="554">
        <v>0</v>
      </c>
      <c r="Q125" s="542">
        <v>0</v>
      </c>
      <c r="R125" s="542">
        <v>0</v>
      </c>
      <c r="S125" s="542"/>
      <c r="T125" s="558"/>
      <c r="U125" s="542">
        <v>0</v>
      </c>
      <c r="V125" s="543"/>
      <c r="W125" s="542">
        <v>0</v>
      </c>
      <c r="X125" s="543"/>
      <c r="Y125" s="543"/>
      <c r="Z125" s="563">
        <v>0</v>
      </c>
      <c r="AA125" s="542">
        <v>0</v>
      </c>
      <c r="AB125" s="563"/>
      <c r="AC125" s="558">
        <v>0</v>
      </c>
      <c r="AD125" s="543"/>
      <c r="AE125" s="563">
        <v>0</v>
      </c>
      <c r="AF125" s="563">
        <v>0</v>
      </c>
      <c r="AG125" s="563">
        <v>0</v>
      </c>
      <c r="AH125" s="563">
        <v>0</v>
      </c>
      <c r="AI125" s="745"/>
      <c r="AJ125" s="560">
        <v>0</v>
      </c>
      <c r="AK125" s="560">
        <v>0</v>
      </c>
      <c r="AL125" s="563">
        <v>3.1</v>
      </c>
      <c r="AM125" s="563">
        <v>31.9</v>
      </c>
      <c r="AN125" s="745"/>
      <c r="AO125" s="745"/>
      <c r="AP125" s="745"/>
      <c r="AQ125" s="745"/>
      <c r="AR125" s="745"/>
      <c r="AS125" s="564">
        <v>20.5</v>
      </c>
      <c r="AT125" s="542">
        <v>0</v>
      </c>
      <c r="AU125" s="542">
        <v>0</v>
      </c>
      <c r="AV125" s="543">
        <v>2.5</v>
      </c>
      <c r="AW125" s="542">
        <v>5</v>
      </c>
      <c r="AX125" s="558"/>
      <c r="AY125" s="542">
        <v>1.2</v>
      </c>
      <c r="AZ125" s="558">
        <v>0</v>
      </c>
      <c r="BA125" s="563">
        <v>0</v>
      </c>
      <c r="BB125" s="563">
        <v>55.6</v>
      </c>
      <c r="BC125" s="563">
        <v>0.8</v>
      </c>
      <c r="BD125" s="558">
        <v>0</v>
      </c>
      <c r="BE125" s="558">
        <v>0</v>
      </c>
      <c r="BF125" s="558">
        <v>0</v>
      </c>
      <c r="BG125" s="563">
        <v>0</v>
      </c>
      <c r="BH125" s="558">
        <v>0</v>
      </c>
      <c r="BI125" s="558">
        <v>0</v>
      </c>
      <c r="BJ125" s="558">
        <v>0</v>
      </c>
    </row>
    <row r="126" spans="1:62" s="14" customFormat="1" ht="16" customHeight="1">
      <c r="A126" s="854"/>
      <c r="B126" s="362" t="s">
        <v>234</v>
      </c>
      <c r="C126" s="347"/>
      <c r="D126" s="347">
        <v>0</v>
      </c>
      <c r="E126" s="346"/>
      <c r="F126" s="346"/>
      <c r="G126" s="346"/>
      <c r="H126" s="347">
        <v>31.1</v>
      </c>
      <c r="I126" s="347"/>
      <c r="J126" s="346"/>
      <c r="K126" s="347">
        <v>0</v>
      </c>
      <c r="L126" s="346"/>
      <c r="M126" s="347">
        <v>0</v>
      </c>
      <c r="N126" s="347">
        <v>0</v>
      </c>
      <c r="O126" s="347"/>
      <c r="P126" s="348">
        <v>0.1</v>
      </c>
      <c r="Q126" s="347">
        <v>11</v>
      </c>
      <c r="R126" s="347">
        <v>34.799999999999997</v>
      </c>
      <c r="S126" s="347"/>
      <c r="T126" s="347"/>
      <c r="U126" s="347">
        <v>0</v>
      </c>
      <c r="V126" s="346"/>
      <c r="W126" s="347">
        <v>58.1</v>
      </c>
      <c r="X126" s="346"/>
      <c r="Y126" s="346"/>
      <c r="Z126" s="349">
        <v>37.6</v>
      </c>
      <c r="AA126" s="347">
        <v>0</v>
      </c>
      <c r="AB126" s="349"/>
      <c r="AC126" s="347">
        <v>42.5</v>
      </c>
      <c r="AD126" s="346"/>
      <c r="AE126" s="349">
        <v>0</v>
      </c>
      <c r="AF126" s="349">
        <v>0</v>
      </c>
      <c r="AG126" s="349">
        <v>0</v>
      </c>
      <c r="AH126" s="349">
        <v>0</v>
      </c>
      <c r="AI126" s="743"/>
      <c r="AJ126" s="356">
        <v>0</v>
      </c>
      <c r="AK126" s="356">
        <v>0</v>
      </c>
      <c r="AL126" s="349">
        <v>19.7</v>
      </c>
      <c r="AM126" s="349">
        <v>6.3</v>
      </c>
      <c r="AN126" s="743"/>
      <c r="AO126" s="743"/>
      <c r="AP126" s="743"/>
      <c r="AQ126" s="743"/>
      <c r="AR126" s="743"/>
      <c r="AS126" s="350">
        <v>556.29999999999995</v>
      </c>
      <c r="AT126" s="347">
        <v>19.8</v>
      </c>
      <c r="AU126" s="347">
        <v>0</v>
      </c>
      <c r="AV126" s="346">
        <v>60</v>
      </c>
      <c r="AW126" s="347">
        <v>27.7</v>
      </c>
      <c r="AX126" s="347"/>
      <c r="AY126" s="347">
        <v>98.599999999999895</v>
      </c>
      <c r="AZ126" s="347">
        <v>13.6</v>
      </c>
      <c r="BA126" s="349">
        <v>40.299999999999997</v>
      </c>
      <c r="BB126" s="349">
        <v>17.399999999999999</v>
      </c>
      <c r="BC126" s="349">
        <v>73</v>
      </c>
      <c r="BD126" s="347">
        <v>0.7</v>
      </c>
      <c r="BE126" s="347">
        <v>80.900000000000006</v>
      </c>
      <c r="BF126" s="347">
        <v>2.8</v>
      </c>
      <c r="BG126" s="349">
        <v>0</v>
      </c>
      <c r="BH126" s="347">
        <v>0</v>
      </c>
      <c r="BI126" s="347">
        <v>0</v>
      </c>
      <c r="BJ126" s="347">
        <v>0</v>
      </c>
    </row>
    <row r="127" spans="1:62" s="14" customFormat="1" ht="16" customHeight="1">
      <c r="A127" s="854"/>
      <c r="B127" s="362" t="s">
        <v>235</v>
      </c>
      <c r="C127" s="347"/>
      <c r="D127" s="347">
        <v>0</v>
      </c>
      <c r="E127" s="346"/>
      <c r="F127" s="346"/>
      <c r="G127" s="346"/>
      <c r="H127" s="347">
        <v>53.6</v>
      </c>
      <c r="I127" s="347"/>
      <c r="J127" s="346"/>
      <c r="K127" s="347">
        <v>28.5</v>
      </c>
      <c r="L127" s="346"/>
      <c r="M127" s="347">
        <v>39.5</v>
      </c>
      <c r="N127" s="347">
        <v>0</v>
      </c>
      <c r="O127" s="347"/>
      <c r="P127" s="348">
        <v>19.2</v>
      </c>
      <c r="Q127" s="347">
        <v>88.3</v>
      </c>
      <c r="R127" s="347">
        <v>171.3</v>
      </c>
      <c r="S127" s="347"/>
      <c r="T127" s="347"/>
      <c r="U127" s="347">
        <v>112.3</v>
      </c>
      <c r="V127" s="346"/>
      <c r="W127" s="347">
        <v>123.5</v>
      </c>
      <c r="X127" s="346"/>
      <c r="Y127" s="346"/>
      <c r="Z127" s="349">
        <v>62.4</v>
      </c>
      <c r="AA127" s="347">
        <v>41.1</v>
      </c>
      <c r="AB127" s="349"/>
      <c r="AC127" s="347">
        <v>107.1</v>
      </c>
      <c r="AD127" s="346"/>
      <c r="AE127" s="349">
        <v>3.6</v>
      </c>
      <c r="AF127" s="349">
        <v>42.2</v>
      </c>
      <c r="AG127" s="349">
        <v>1.7</v>
      </c>
      <c r="AH127" s="349">
        <v>0</v>
      </c>
      <c r="AI127" s="743"/>
      <c r="AJ127" s="356">
        <v>3.4</v>
      </c>
      <c r="AK127" s="356">
        <v>60.4</v>
      </c>
      <c r="AL127" s="349">
        <v>92.099999999999895</v>
      </c>
      <c r="AM127" s="349">
        <v>92.9</v>
      </c>
      <c r="AN127" s="743"/>
      <c r="AO127" s="743"/>
      <c r="AP127" s="743"/>
      <c r="AQ127" s="743"/>
      <c r="AR127" s="743"/>
      <c r="AS127" s="350">
        <v>806.09999999999991</v>
      </c>
      <c r="AT127" s="347">
        <v>33.1</v>
      </c>
      <c r="AU127" s="347">
        <v>0</v>
      </c>
      <c r="AV127" s="346">
        <v>38.1</v>
      </c>
      <c r="AW127" s="347">
        <v>82.099999999999895</v>
      </c>
      <c r="AX127" s="347"/>
      <c r="AY127" s="347">
        <v>136</v>
      </c>
      <c r="AZ127" s="347">
        <v>69.7</v>
      </c>
      <c r="BA127" s="349">
        <v>5.3</v>
      </c>
      <c r="BB127" s="349">
        <v>41.9</v>
      </c>
      <c r="BC127" s="349">
        <v>62</v>
      </c>
      <c r="BD127" s="347">
        <v>29.5</v>
      </c>
      <c r="BE127" s="347">
        <v>105</v>
      </c>
      <c r="BF127" s="347">
        <v>10.199999999999999</v>
      </c>
      <c r="BG127" s="349">
        <v>17.8</v>
      </c>
      <c r="BH127" s="347">
        <v>0</v>
      </c>
      <c r="BI127" s="347">
        <v>0</v>
      </c>
      <c r="BJ127" s="347">
        <v>10</v>
      </c>
    </row>
    <row r="128" spans="1:62" s="14" customFormat="1" ht="16" customHeight="1">
      <c r="A128" s="854"/>
      <c r="B128" s="362" t="s">
        <v>236</v>
      </c>
      <c r="C128" s="347"/>
      <c r="D128" s="347">
        <v>12.5</v>
      </c>
      <c r="E128" s="346"/>
      <c r="F128" s="346"/>
      <c r="G128" s="346"/>
      <c r="H128" s="347">
        <v>345.3</v>
      </c>
      <c r="I128" s="347"/>
      <c r="J128" s="346"/>
      <c r="K128" s="347">
        <v>85.9</v>
      </c>
      <c r="L128" s="346"/>
      <c r="M128" s="347">
        <v>187.1</v>
      </c>
      <c r="N128" s="347">
        <v>9.1</v>
      </c>
      <c r="O128" s="347"/>
      <c r="P128" s="348">
        <v>129</v>
      </c>
      <c r="Q128" s="347">
        <v>259.3</v>
      </c>
      <c r="R128" s="347">
        <v>192.4</v>
      </c>
      <c r="S128" s="347"/>
      <c r="T128" s="347"/>
      <c r="U128" s="347">
        <v>459.3</v>
      </c>
      <c r="V128" s="346"/>
      <c r="W128" s="347">
        <v>386.3</v>
      </c>
      <c r="X128" s="346"/>
      <c r="Y128" s="346"/>
      <c r="Z128" s="349">
        <v>198.7</v>
      </c>
      <c r="AA128" s="347">
        <v>100</v>
      </c>
      <c r="AB128" s="349"/>
      <c r="AC128" s="347">
        <v>182.6</v>
      </c>
      <c r="AD128" s="346"/>
      <c r="AE128" s="349">
        <v>32</v>
      </c>
      <c r="AF128" s="349">
        <v>75.5</v>
      </c>
      <c r="AG128" s="349">
        <v>63</v>
      </c>
      <c r="AH128" s="349">
        <v>0</v>
      </c>
      <c r="AI128" s="743"/>
      <c r="AJ128" s="356">
        <v>84.9</v>
      </c>
      <c r="AK128" s="356">
        <v>159.80000000000001</v>
      </c>
      <c r="AL128" s="349">
        <v>128</v>
      </c>
      <c r="AM128" s="349">
        <v>230.6</v>
      </c>
      <c r="AN128" s="743"/>
      <c r="AO128" s="743"/>
      <c r="AP128" s="743"/>
      <c r="AQ128" s="743"/>
      <c r="AR128" s="743"/>
      <c r="AS128" s="350">
        <v>186.7</v>
      </c>
      <c r="AT128" s="347">
        <v>61.2</v>
      </c>
      <c r="AU128" s="347">
        <v>114.5</v>
      </c>
      <c r="AV128" s="346">
        <v>118.1</v>
      </c>
      <c r="AW128" s="347">
        <v>231.4</v>
      </c>
      <c r="AX128" s="347"/>
      <c r="AY128" s="347">
        <v>223.2</v>
      </c>
      <c r="AZ128" s="347">
        <v>288.3</v>
      </c>
      <c r="BA128" s="349">
        <v>108.2</v>
      </c>
      <c r="BB128" s="349">
        <v>124</v>
      </c>
      <c r="BC128" s="349">
        <v>166.5</v>
      </c>
      <c r="BD128" s="347">
        <v>128.19999999999999</v>
      </c>
      <c r="BE128" s="347">
        <v>107.5</v>
      </c>
      <c r="BF128" s="347">
        <v>18.3</v>
      </c>
      <c r="BG128" s="349">
        <v>99.4</v>
      </c>
      <c r="BH128" s="347">
        <v>0</v>
      </c>
      <c r="BI128" s="347">
        <v>2.9</v>
      </c>
      <c r="BJ128" s="347">
        <v>19</v>
      </c>
    </row>
    <row r="129" spans="1:62" s="14" customFormat="1" ht="16" customHeight="1">
      <c r="A129" s="854"/>
      <c r="B129" s="362" t="s">
        <v>237</v>
      </c>
      <c r="C129" s="347"/>
      <c r="D129" s="347">
        <v>161.6</v>
      </c>
      <c r="E129" s="346"/>
      <c r="F129" s="346"/>
      <c r="G129" s="346"/>
      <c r="H129" s="347">
        <v>232.1</v>
      </c>
      <c r="I129" s="347"/>
      <c r="J129" s="346"/>
      <c r="K129" s="347">
        <v>149.1</v>
      </c>
      <c r="L129" s="346"/>
      <c r="M129" s="347">
        <v>300</v>
      </c>
      <c r="N129" s="347">
        <v>78.099999999999994</v>
      </c>
      <c r="O129" s="347"/>
      <c r="P129" s="348">
        <v>344.2</v>
      </c>
      <c r="Q129" s="347">
        <v>258.39999999999998</v>
      </c>
      <c r="R129" s="347">
        <v>308</v>
      </c>
      <c r="S129" s="347"/>
      <c r="T129" s="347"/>
      <c r="U129" s="347">
        <v>219.3</v>
      </c>
      <c r="V129" s="346"/>
      <c r="W129" s="347">
        <v>196.7</v>
      </c>
      <c r="X129" s="346"/>
      <c r="Y129" s="346"/>
      <c r="Z129" s="349">
        <v>346.4</v>
      </c>
      <c r="AA129" s="347">
        <v>226</v>
      </c>
      <c r="AB129" s="349"/>
      <c r="AC129" s="347">
        <v>245.2</v>
      </c>
      <c r="AD129" s="346"/>
      <c r="AE129" s="349">
        <v>222.5</v>
      </c>
      <c r="AF129" s="349">
        <v>323.10000000000002</v>
      </c>
      <c r="AG129" s="349">
        <v>104.8</v>
      </c>
      <c r="AH129" s="349">
        <v>33.6</v>
      </c>
      <c r="AI129" s="743"/>
      <c r="AJ129" s="356">
        <v>239.3</v>
      </c>
      <c r="AK129" s="356">
        <v>238.4</v>
      </c>
      <c r="AL129" s="349">
        <v>355.7</v>
      </c>
      <c r="AM129" s="349">
        <v>201.4</v>
      </c>
      <c r="AN129" s="743"/>
      <c r="AO129" s="743"/>
      <c r="AP129" s="743"/>
      <c r="AQ129" s="743"/>
      <c r="AR129" s="743"/>
      <c r="AS129" s="350">
        <v>3.8</v>
      </c>
      <c r="AT129" s="347">
        <v>192.3</v>
      </c>
      <c r="AU129" s="347">
        <v>336</v>
      </c>
      <c r="AV129" s="346">
        <v>127.1</v>
      </c>
      <c r="AW129" s="347">
        <v>171.6</v>
      </c>
      <c r="AX129" s="347"/>
      <c r="AY129" s="347">
        <v>201.2</v>
      </c>
      <c r="AZ129" s="347">
        <v>224.7</v>
      </c>
      <c r="BA129" s="349">
        <v>177.2</v>
      </c>
      <c r="BB129" s="349">
        <v>237.4</v>
      </c>
      <c r="BC129" s="349">
        <v>299.60000000000002</v>
      </c>
      <c r="BD129" s="347">
        <v>203.6</v>
      </c>
      <c r="BE129" s="347">
        <v>432.1</v>
      </c>
      <c r="BF129" s="347">
        <v>141.4</v>
      </c>
      <c r="BG129" s="349">
        <v>163.69999999999999</v>
      </c>
      <c r="BH129" s="347">
        <v>23.2</v>
      </c>
      <c r="BI129" s="347">
        <v>155.9</v>
      </c>
      <c r="BJ129" s="347">
        <v>168.5</v>
      </c>
    </row>
    <row r="130" spans="1:62" s="14" customFormat="1" ht="16" customHeight="1">
      <c r="A130" s="854"/>
      <c r="B130" s="362" t="s">
        <v>238</v>
      </c>
      <c r="C130" s="347"/>
      <c r="D130" s="347">
        <v>70.900000000000006</v>
      </c>
      <c r="E130" s="346"/>
      <c r="F130" s="346"/>
      <c r="G130" s="346"/>
      <c r="H130" s="347">
        <v>325.10000000000002</v>
      </c>
      <c r="I130" s="347"/>
      <c r="J130" s="346"/>
      <c r="K130" s="347">
        <v>103.3</v>
      </c>
      <c r="L130" s="346"/>
      <c r="M130" s="347">
        <v>78.3</v>
      </c>
      <c r="N130" s="347">
        <v>100.3</v>
      </c>
      <c r="O130" s="347"/>
      <c r="P130" s="348">
        <v>365.1</v>
      </c>
      <c r="Q130" s="347">
        <v>479</v>
      </c>
      <c r="R130" s="347">
        <v>364.6</v>
      </c>
      <c r="S130" s="347"/>
      <c r="T130" s="347"/>
      <c r="U130" s="347">
        <v>230.5</v>
      </c>
      <c r="V130" s="346"/>
      <c r="W130" s="347">
        <v>207.2</v>
      </c>
      <c r="X130" s="346"/>
      <c r="Y130" s="346"/>
      <c r="Z130" s="349">
        <v>244.8</v>
      </c>
      <c r="AA130" s="347">
        <v>251.9</v>
      </c>
      <c r="AB130" s="349"/>
      <c r="AC130" s="347">
        <v>498.3</v>
      </c>
      <c r="AD130" s="346"/>
      <c r="AE130" s="349">
        <v>220.1</v>
      </c>
      <c r="AF130" s="349">
        <v>100.3</v>
      </c>
      <c r="AG130" s="349">
        <v>148.6</v>
      </c>
      <c r="AH130" s="349">
        <v>19.899999999999999</v>
      </c>
      <c r="AI130" s="743"/>
      <c r="AJ130" s="356">
        <v>253.8</v>
      </c>
      <c r="AK130" s="356">
        <v>231.1</v>
      </c>
      <c r="AL130" s="349">
        <v>119</v>
      </c>
      <c r="AM130" s="349">
        <v>208.3</v>
      </c>
      <c r="AN130" s="743"/>
      <c r="AO130" s="743"/>
      <c r="AP130" s="743"/>
      <c r="AQ130" s="743"/>
      <c r="AR130" s="743"/>
      <c r="AS130" s="350">
        <v>471</v>
      </c>
      <c r="AT130" s="347">
        <v>252.5</v>
      </c>
      <c r="AU130" s="347">
        <v>180.1</v>
      </c>
      <c r="AV130" s="346">
        <v>179</v>
      </c>
      <c r="AW130" s="347">
        <v>207.2</v>
      </c>
      <c r="AX130" s="347"/>
      <c r="AY130" s="347">
        <v>162.9</v>
      </c>
      <c r="AZ130" s="347">
        <v>424.8</v>
      </c>
      <c r="BA130" s="349">
        <v>205</v>
      </c>
      <c r="BB130" s="349">
        <v>131.19999999999999</v>
      </c>
      <c r="BC130" s="349">
        <v>139.1</v>
      </c>
      <c r="BD130" s="347">
        <v>246.7</v>
      </c>
      <c r="BE130" s="347">
        <v>256.5</v>
      </c>
      <c r="BF130" s="347">
        <v>117</v>
      </c>
      <c r="BG130" s="349">
        <v>164.1</v>
      </c>
      <c r="BH130" s="347">
        <v>41</v>
      </c>
      <c r="BI130" s="347">
        <v>97.7</v>
      </c>
      <c r="BJ130" s="347">
        <v>159.69999999999999</v>
      </c>
    </row>
    <row r="131" spans="1:62" s="14" customFormat="1" ht="16" customHeight="1">
      <c r="A131" s="854"/>
      <c r="B131" s="362" t="s">
        <v>239</v>
      </c>
      <c r="C131" s="347"/>
      <c r="D131" s="347">
        <v>128</v>
      </c>
      <c r="E131" s="346"/>
      <c r="F131" s="346"/>
      <c r="G131" s="346"/>
      <c r="H131" s="347">
        <v>368.8</v>
      </c>
      <c r="I131" s="347"/>
      <c r="J131" s="346"/>
      <c r="K131" s="347">
        <v>283.10000000000002</v>
      </c>
      <c r="L131" s="346"/>
      <c r="M131" s="347">
        <v>93.7</v>
      </c>
      <c r="N131" s="347">
        <v>90.3</v>
      </c>
      <c r="O131" s="347"/>
      <c r="P131" s="348">
        <v>297.3</v>
      </c>
      <c r="Q131" s="347">
        <v>439.6</v>
      </c>
      <c r="R131" s="347">
        <v>294.8</v>
      </c>
      <c r="S131" s="347"/>
      <c r="T131" s="347"/>
      <c r="U131" s="347">
        <v>599.70000000000005</v>
      </c>
      <c r="V131" s="346"/>
      <c r="W131" s="347">
        <v>656.2</v>
      </c>
      <c r="X131" s="346"/>
      <c r="Y131" s="346"/>
      <c r="Z131" s="349">
        <v>319.2</v>
      </c>
      <c r="AA131" s="347">
        <v>196.6</v>
      </c>
      <c r="AB131" s="349"/>
      <c r="AC131" s="347">
        <v>402.9</v>
      </c>
      <c r="AD131" s="346"/>
      <c r="AE131" s="349">
        <v>185.8</v>
      </c>
      <c r="AF131" s="349">
        <v>255.9</v>
      </c>
      <c r="AG131" s="349">
        <v>287.3</v>
      </c>
      <c r="AH131" s="349">
        <v>89.3</v>
      </c>
      <c r="AI131" s="743"/>
      <c r="AJ131" s="356">
        <v>216.4</v>
      </c>
      <c r="AK131" s="356">
        <v>205.7</v>
      </c>
      <c r="AL131" s="349">
        <v>325.89999999999998</v>
      </c>
      <c r="AM131" s="349">
        <v>498.2</v>
      </c>
      <c r="AN131" s="743"/>
      <c r="AO131" s="743"/>
      <c r="AP131" s="743"/>
      <c r="AQ131" s="743"/>
      <c r="AR131" s="743"/>
      <c r="AS131" s="350">
        <v>518.1</v>
      </c>
      <c r="AT131" s="347">
        <v>250.1</v>
      </c>
      <c r="AU131" s="347">
        <v>192.9</v>
      </c>
      <c r="AV131" s="346">
        <v>286.2</v>
      </c>
      <c r="AW131" s="347">
        <v>285.10000000000002</v>
      </c>
      <c r="AX131" s="347"/>
      <c r="AY131" s="347">
        <v>463</v>
      </c>
      <c r="AZ131" s="347">
        <v>357.1</v>
      </c>
      <c r="BA131" s="349">
        <v>327.2</v>
      </c>
      <c r="BB131" s="349">
        <v>355.1</v>
      </c>
      <c r="BC131" s="349">
        <v>195.2</v>
      </c>
      <c r="BD131" s="347">
        <v>303.2</v>
      </c>
      <c r="BE131" s="347">
        <v>360.2</v>
      </c>
      <c r="BF131" s="347">
        <v>172.6</v>
      </c>
      <c r="BG131" s="349">
        <v>94</v>
      </c>
      <c r="BH131" s="347">
        <v>139</v>
      </c>
      <c r="BI131" s="347">
        <v>124.2</v>
      </c>
      <c r="BJ131" s="347">
        <v>186</v>
      </c>
    </row>
    <row r="132" spans="1:62" s="14" customFormat="1" ht="16" customHeight="1">
      <c r="A132" s="854"/>
      <c r="B132" s="362" t="s">
        <v>240</v>
      </c>
      <c r="C132" s="347"/>
      <c r="D132" s="347">
        <v>168.5</v>
      </c>
      <c r="E132" s="346"/>
      <c r="F132" s="346"/>
      <c r="G132" s="346"/>
      <c r="H132" s="347">
        <v>371.3</v>
      </c>
      <c r="I132" s="347"/>
      <c r="J132" s="346"/>
      <c r="K132" s="347">
        <v>244.7</v>
      </c>
      <c r="L132" s="346"/>
      <c r="M132" s="347">
        <v>236.3</v>
      </c>
      <c r="N132" s="347">
        <v>205.4</v>
      </c>
      <c r="O132" s="347"/>
      <c r="P132" s="348">
        <v>310.5</v>
      </c>
      <c r="Q132" s="347">
        <v>505.6</v>
      </c>
      <c r="R132" s="347">
        <v>624.1</v>
      </c>
      <c r="S132" s="347"/>
      <c r="T132" s="347"/>
      <c r="U132" s="347">
        <v>497.3</v>
      </c>
      <c r="V132" s="346"/>
      <c r="W132" s="347">
        <v>382.6</v>
      </c>
      <c r="X132" s="346"/>
      <c r="Y132" s="346"/>
      <c r="Z132" s="349">
        <v>264.3</v>
      </c>
      <c r="AA132" s="347">
        <v>381.3</v>
      </c>
      <c r="AB132" s="349"/>
      <c r="AC132" s="347">
        <v>521.1</v>
      </c>
      <c r="AD132" s="346"/>
      <c r="AE132" s="349">
        <v>548.79999999999995</v>
      </c>
      <c r="AF132" s="349">
        <v>366.5</v>
      </c>
      <c r="AG132" s="349">
        <v>455.1</v>
      </c>
      <c r="AH132" s="349">
        <v>119.4</v>
      </c>
      <c r="AI132" s="743"/>
      <c r="AJ132" s="356">
        <v>138.80000000000001</v>
      </c>
      <c r="AK132" s="356">
        <v>329.3</v>
      </c>
      <c r="AL132" s="349">
        <v>138.80000000000001</v>
      </c>
      <c r="AM132" s="349">
        <v>34.799999999999997</v>
      </c>
      <c r="AN132" s="743"/>
      <c r="AO132" s="743"/>
      <c r="AP132" s="743"/>
      <c r="AQ132" s="743"/>
      <c r="AR132" s="743"/>
      <c r="AS132" s="350">
        <v>78.899999999999991</v>
      </c>
      <c r="AT132" s="347">
        <v>225.9</v>
      </c>
      <c r="AU132" s="347">
        <v>268.5</v>
      </c>
      <c r="AV132" s="346">
        <v>84.3</v>
      </c>
      <c r="AW132" s="347">
        <v>190.3</v>
      </c>
      <c r="AX132" s="347"/>
      <c r="AY132" s="347">
        <v>203.6</v>
      </c>
      <c r="AZ132" s="347">
        <v>41.6</v>
      </c>
      <c r="BA132" s="349">
        <v>103.7</v>
      </c>
      <c r="BB132" s="349">
        <v>213.4</v>
      </c>
      <c r="BC132" s="349">
        <v>169.2</v>
      </c>
      <c r="BD132" s="347">
        <v>245.4</v>
      </c>
      <c r="BE132" s="347">
        <v>310.10000000000002</v>
      </c>
      <c r="BF132" s="347">
        <v>211.3</v>
      </c>
      <c r="BG132" s="349">
        <v>277.5</v>
      </c>
      <c r="BH132" s="347">
        <v>88.3</v>
      </c>
      <c r="BI132" s="347">
        <v>267.89999999999998</v>
      </c>
      <c r="BJ132" s="347">
        <v>263.89999999999998</v>
      </c>
    </row>
    <row r="133" spans="1:62" s="14" customFormat="1" ht="16" customHeight="1">
      <c r="A133" s="854"/>
      <c r="B133" s="362" t="s">
        <v>241</v>
      </c>
      <c r="C133" s="347"/>
      <c r="D133" s="347">
        <v>179</v>
      </c>
      <c r="E133" s="346"/>
      <c r="F133" s="346"/>
      <c r="G133" s="346"/>
      <c r="H133" s="347">
        <v>212.2</v>
      </c>
      <c r="I133" s="347"/>
      <c r="J133" s="346"/>
      <c r="K133" s="347">
        <v>35.9</v>
      </c>
      <c r="L133" s="346"/>
      <c r="M133" s="347">
        <v>177.5</v>
      </c>
      <c r="N133" s="347">
        <v>0.3</v>
      </c>
      <c r="O133" s="347"/>
      <c r="P133" s="348">
        <v>171.6</v>
      </c>
      <c r="Q133" s="347">
        <v>169.8</v>
      </c>
      <c r="R133" s="347">
        <v>246.9</v>
      </c>
      <c r="S133" s="347"/>
      <c r="T133" s="347"/>
      <c r="U133" s="347">
        <v>359.9</v>
      </c>
      <c r="V133" s="346"/>
      <c r="W133" s="347">
        <v>268</v>
      </c>
      <c r="X133" s="346"/>
      <c r="Y133" s="346"/>
      <c r="Z133" s="349">
        <v>230.5</v>
      </c>
      <c r="AA133" s="347">
        <v>137.19999999999999</v>
      </c>
      <c r="AB133" s="349"/>
      <c r="AC133" s="347">
        <v>193.9</v>
      </c>
      <c r="AD133" s="346"/>
      <c r="AE133" s="349">
        <v>130.5</v>
      </c>
      <c r="AF133" s="349">
        <v>75.900000000000006</v>
      </c>
      <c r="AG133" s="349">
        <v>26.9</v>
      </c>
      <c r="AH133" s="349">
        <v>70.7</v>
      </c>
      <c r="AI133" s="743"/>
      <c r="AJ133" s="356">
        <v>100.5</v>
      </c>
      <c r="AK133" s="356">
        <v>208.1</v>
      </c>
      <c r="AL133" s="349">
        <v>112.6</v>
      </c>
      <c r="AM133" s="349">
        <v>184.9</v>
      </c>
      <c r="AN133" s="743"/>
      <c r="AO133" s="743"/>
      <c r="AP133" s="743"/>
      <c r="AQ133" s="743"/>
      <c r="AR133" s="743"/>
      <c r="AS133" s="350">
        <v>0</v>
      </c>
      <c r="AT133" s="347">
        <v>145.4</v>
      </c>
      <c r="AU133" s="347">
        <v>190.8</v>
      </c>
      <c r="AV133" s="346">
        <v>194.4</v>
      </c>
      <c r="AW133" s="347">
        <v>138.6</v>
      </c>
      <c r="AX133" s="347"/>
      <c r="AY133" s="347">
        <v>200.7</v>
      </c>
      <c r="AZ133" s="347">
        <v>215.7</v>
      </c>
      <c r="BA133" s="349">
        <v>149.5</v>
      </c>
      <c r="BB133" s="349">
        <v>263.10000000000002</v>
      </c>
      <c r="BC133" s="349">
        <v>140.4</v>
      </c>
      <c r="BD133" s="347">
        <v>108.8</v>
      </c>
      <c r="BE133" s="347">
        <v>139.1</v>
      </c>
      <c r="BF133" s="347">
        <v>85.8</v>
      </c>
      <c r="BG133" s="349">
        <v>132.4</v>
      </c>
      <c r="BH133" s="347">
        <v>42.4</v>
      </c>
      <c r="BI133" s="347">
        <v>98.7</v>
      </c>
      <c r="BJ133" s="347">
        <v>98.7</v>
      </c>
    </row>
    <row r="134" spans="1:62" s="14" customFormat="1" ht="16" customHeight="1">
      <c r="A134" s="854"/>
      <c r="B134" s="362" t="s">
        <v>242</v>
      </c>
      <c r="C134" s="347"/>
      <c r="D134" s="347">
        <v>24.7</v>
      </c>
      <c r="E134" s="346"/>
      <c r="F134" s="346"/>
      <c r="G134" s="346"/>
      <c r="H134" s="347">
        <v>360.3</v>
      </c>
      <c r="I134" s="347"/>
      <c r="J134" s="346"/>
      <c r="K134" s="347">
        <v>19.100000000000001</v>
      </c>
      <c r="L134" s="346"/>
      <c r="M134" s="347">
        <v>168.3</v>
      </c>
      <c r="N134" s="347">
        <v>2.6</v>
      </c>
      <c r="O134" s="347"/>
      <c r="P134" s="348">
        <v>309.10000000000002</v>
      </c>
      <c r="Q134" s="347">
        <v>359</v>
      </c>
      <c r="R134" s="347">
        <v>199.8</v>
      </c>
      <c r="S134" s="347"/>
      <c r="T134" s="347"/>
      <c r="U134" s="347">
        <v>353.1</v>
      </c>
      <c r="V134" s="346"/>
      <c r="W134" s="347">
        <v>267.89999999999998</v>
      </c>
      <c r="X134" s="346"/>
      <c r="Y134" s="346"/>
      <c r="Z134" s="349">
        <v>253.5</v>
      </c>
      <c r="AA134" s="347">
        <v>165.5</v>
      </c>
      <c r="AB134" s="349"/>
      <c r="AC134" s="347">
        <v>349.8</v>
      </c>
      <c r="AD134" s="346"/>
      <c r="AE134" s="349">
        <v>61.8</v>
      </c>
      <c r="AF134" s="349">
        <v>30.7</v>
      </c>
      <c r="AG134" s="349">
        <v>0</v>
      </c>
      <c r="AH134" s="349">
        <v>0.2</v>
      </c>
      <c r="AI134" s="743"/>
      <c r="AJ134" s="356">
        <v>70</v>
      </c>
      <c r="AK134" s="356">
        <v>91.099999999999895</v>
      </c>
      <c r="AL134" s="349">
        <v>172.9</v>
      </c>
      <c r="AM134" s="349">
        <v>96.599999999999895</v>
      </c>
      <c r="AN134" s="743"/>
      <c r="AO134" s="743"/>
      <c r="AP134" s="743"/>
      <c r="AQ134" s="743"/>
      <c r="AR134" s="743"/>
      <c r="AS134" s="350">
        <v>618.90000000000009</v>
      </c>
      <c r="AT134" s="347">
        <v>72.2</v>
      </c>
      <c r="AU134" s="347">
        <v>33.9</v>
      </c>
      <c r="AV134" s="346">
        <v>129.4</v>
      </c>
      <c r="AW134" s="347">
        <v>279</v>
      </c>
      <c r="AX134" s="347"/>
      <c r="AY134" s="347">
        <v>152.6</v>
      </c>
      <c r="AZ134" s="347">
        <v>143.30000000000001</v>
      </c>
      <c r="BA134" s="349">
        <v>176.2</v>
      </c>
      <c r="BB134" s="349">
        <v>139.6</v>
      </c>
      <c r="BC134" s="349">
        <v>85</v>
      </c>
      <c r="BD134" s="347">
        <v>42.4</v>
      </c>
      <c r="BE134" s="347">
        <v>171.6</v>
      </c>
      <c r="BF134" s="347">
        <v>0</v>
      </c>
      <c r="BG134" s="349">
        <v>112.8</v>
      </c>
      <c r="BH134" s="347">
        <v>0</v>
      </c>
      <c r="BI134" s="347">
        <v>27.6</v>
      </c>
      <c r="BJ134" s="347">
        <v>12.9</v>
      </c>
    </row>
    <row r="135" spans="1:62" s="14" customFormat="1" ht="16" customHeight="1">
      <c r="A135" s="854"/>
      <c r="B135" s="362" t="s">
        <v>243</v>
      </c>
      <c r="C135" s="347"/>
      <c r="D135" s="347">
        <v>0</v>
      </c>
      <c r="E135" s="346"/>
      <c r="F135" s="346"/>
      <c r="G135" s="346"/>
      <c r="H135" s="347">
        <v>67.400000000000006</v>
      </c>
      <c r="I135" s="347"/>
      <c r="J135" s="346"/>
      <c r="K135" s="347">
        <v>0</v>
      </c>
      <c r="L135" s="346"/>
      <c r="M135" s="347">
        <v>0</v>
      </c>
      <c r="N135" s="347">
        <v>0</v>
      </c>
      <c r="O135" s="347"/>
      <c r="P135" s="348">
        <v>0</v>
      </c>
      <c r="Q135" s="347">
        <v>72.2</v>
      </c>
      <c r="R135" s="347">
        <v>0.3</v>
      </c>
      <c r="S135" s="347"/>
      <c r="T135" s="347"/>
      <c r="U135" s="347">
        <v>80.2</v>
      </c>
      <c r="V135" s="346"/>
      <c r="W135" s="347">
        <v>39.200000000000003</v>
      </c>
      <c r="X135" s="346"/>
      <c r="Y135" s="346"/>
      <c r="Z135" s="349">
        <v>2.5</v>
      </c>
      <c r="AA135" s="347">
        <v>0</v>
      </c>
      <c r="AB135" s="349"/>
      <c r="AC135" s="347">
        <v>24</v>
      </c>
      <c r="AD135" s="346"/>
      <c r="AE135" s="349">
        <v>0</v>
      </c>
      <c r="AF135" s="349">
        <v>0</v>
      </c>
      <c r="AG135" s="349">
        <v>0</v>
      </c>
      <c r="AH135" s="349">
        <v>0</v>
      </c>
      <c r="AI135" s="743"/>
      <c r="AJ135" s="356">
        <v>0</v>
      </c>
      <c r="AK135" s="356">
        <v>0</v>
      </c>
      <c r="AL135" s="349">
        <v>0.5</v>
      </c>
      <c r="AM135" s="349">
        <v>33</v>
      </c>
      <c r="AN135" s="743"/>
      <c r="AO135" s="743"/>
      <c r="AP135" s="743"/>
      <c r="AQ135" s="743"/>
      <c r="AR135" s="743"/>
      <c r="AS135" s="350">
        <v>558.29999999999995</v>
      </c>
      <c r="AT135" s="347">
        <v>0</v>
      </c>
      <c r="AU135" s="347">
        <v>0</v>
      </c>
      <c r="AV135" s="346">
        <v>0</v>
      </c>
      <c r="AW135" s="347">
        <v>4.7</v>
      </c>
      <c r="AX135" s="347"/>
      <c r="AY135" s="347">
        <v>0</v>
      </c>
      <c r="AZ135" s="347">
        <v>7.7</v>
      </c>
      <c r="BA135" s="349">
        <v>11.2</v>
      </c>
      <c r="BB135" s="349">
        <v>3.1</v>
      </c>
      <c r="BC135" s="349">
        <v>0</v>
      </c>
      <c r="BD135" s="347">
        <v>0</v>
      </c>
      <c r="BE135" s="347">
        <v>111.1</v>
      </c>
      <c r="BF135" s="347">
        <v>0</v>
      </c>
      <c r="BG135" s="349">
        <v>0</v>
      </c>
      <c r="BH135" s="347">
        <v>0</v>
      </c>
      <c r="BI135" s="347">
        <v>0</v>
      </c>
      <c r="BJ135" s="347">
        <v>0</v>
      </c>
    </row>
    <row r="136" spans="1:62" s="14" customFormat="1" ht="16" customHeight="1">
      <c r="A136" s="855"/>
      <c r="B136" s="363" t="s">
        <v>244</v>
      </c>
      <c r="C136" s="352"/>
      <c r="D136" s="352">
        <v>0</v>
      </c>
      <c r="E136" s="351"/>
      <c r="F136" s="351"/>
      <c r="G136" s="351"/>
      <c r="H136" s="352">
        <v>16.7</v>
      </c>
      <c r="I136" s="352"/>
      <c r="J136" s="351"/>
      <c r="K136" s="352">
        <v>0</v>
      </c>
      <c r="L136" s="351"/>
      <c r="M136" s="352">
        <v>0</v>
      </c>
      <c r="N136" s="352">
        <v>0</v>
      </c>
      <c r="O136" s="352"/>
      <c r="P136" s="353">
        <v>0</v>
      </c>
      <c r="Q136" s="352">
        <v>19.7</v>
      </c>
      <c r="R136" s="352">
        <v>0</v>
      </c>
      <c r="S136" s="352"/>
      <c r="T136" s="352"/>
      <c r="U136" s="352">
        <v>9.1</v>
      </c>
      <c r="V136" s="351"/>
      <c r="W136" s="352">
        <v>11.9</v>
      </c>
      <c r="X136" s="351"/>
      <c r="Y136" s="351"/>
      <c r="Z136" s="354">
        <v>0.7</v>
      </c>
      <c r="AA136" s="352">
        <v>0</v>
      </c>
      <c r="AB136" s="354"/>
      <c r="AC136" s="352">
        <v>0</v>
      </c>
      <c r="AD136" s="351"/>
      <c r="AE136" s="354">
        <v>0</v>
      </c>
      <c r="AF136" s="354">
        <v>0</v>
      </c>
      <c r="AG136" s="354">
        <v>0</v>
      </c>
      <c r="AH136" s="354">
        <v>0</v>
      </c>
      <c r="AI136" s="744"/>
      <c r="AJ136" s="358">
        <v>0</v>
      </c>
      <c r="AK136" s="358">
        <v>0</v>
      </c>
      <c r="AL136" s="354">
        <v>0</v>
      </c>
      <c r="AM136" s="354">
        <v>52.8</v>
      </c>
      <c r="AN136" s="744"/>
      <c r="AO136" s="744"/>
      <c r="AP136" s="744"/>
      <c r="AQ136" s="744"/>
      <c r="AR136" s="744"/>
      <c r="AS136" s="355">
        <v>384.8</v>
      </c>
      <c r="AT136" s="352">
        <v>0</v>
      </c>
      <c r="AU136" s="352">
        <v>0</v>
      </c>
      <c r="AV136" s="351">
        <v>4</v>
      </c>
      <c r="AW136" s="352">
        <v>44.2</v>
      </c>
      <c r="AX136" s="352"/>
      <c r="AY136" s="352">
        <v>10.4</v>
      </c>
      <c r="AZ136" s="352">
        <v>0</v>
      </c>
      <c r="BA136" s="354">
        <v>31.9</v>
      </c>
      <c r="BB136" s="354">
        <v>14.6</v>
      </c>
      <c r="BC136" s="354">
        <v>0</v>
      </c>
      <c r="BD136" s="352">
        <v>0</v>
      </c>
      <c r="BE136" s="352">
        <v>20.3</v>
      </c>
      <c r="BF136" s="352">
        <v>0</v>
      </c>
      <c r="BG136" s="354">
        <v>0</v>
      </c>
      <c r="BH136" s="352">
        <v>0</v>
      </c>
      <c r="BI136" s="352">
        <v>0</v>
      </c>
      <c r="BJ136" s="352">
        <v>0</v>
      </c>
    </row>
    <row r="137" spans="1:62" s="14" customFormat="1" ht="16" customHeight="1">
      <c r="A137" s="853">
        <v>1992</v>
      </c>
      <c r="B137" s="553" t="s">
        <v>233</v>
      </c>
      <c r="C137" s="558"/>
      <c r="D137" s="558">
        <v>0</v>
      </c>
      <c r="E137" s="543"/>
      <c r="F137" s="543"/>
      <c r="G137" s="543"/>
      <c r="H137" s="558">
        <v>8.3000000000000007</v>
      </c>
      <c r="I137" s="542"/>
      <c r="J137" s="543"/>
      <c r="K137" s="542">
        <v>0</v>
      </c>
      <c r="L137" s="543"/>
      <c r="M137" s="558">
        <v>70</v>
      </c>
      <c r="N137" s="558">
        <v>0</v>
      </c>
      <c r="O137" s="558"/>
      <c r="P137" s="554">
        <v>1.2</v>
      </c>
      <c r="Q137" s="542">
        <v>2.6</v>
      </c>
      <c r="R137" s="542">
        <v>3.5</v>
      </c>
      <c r="S137" s="542"/>
      <c r="T137" s="558"/>
      <c r="U137" s="542">
        <v>0</v>
      </c>
      <c r="V137" s="543"/>
      <c r="W137" s="542">
        <v>0</v>
      </c>
      <c r="X137" s="543"/>
      <c r="Y137" s="543"/>
      <c r="Z137" s="563">
        <v>0</v>
      </c>
      <c r="AA137" s="542">
        <v>0</v>
      </c>
      <c r="AB137" s="563"/>
      <c r="AC137" s="558">
        <v>0.9</v>
      </c>
      <c r="AD137" s="543"/>
      <c r="AE137" s="563">
        <v>0</v>
      </c>
      <c r="AF137" s="563">
        <v>0</v>
      </c>
      <c r="AG137" s="563">
        <v>0</v>
      </c>
      <c r="AH137" s="563">
        <v>0</v>
      </c>
      <c r="AI137" s="745"/>
      <c r="AJ137" s="560">
        <v>0</v>
      </c>
      <c r="AK137" s="560">
        <v>0</v>
      </c>
      <c r="AL137" s="563">
        <v>0</v>
      </c>
      <c r="AM137" s="563">
        <v>0</v>
      </c>
      <c r="AN137" s="745"/>
      <c r="AO137" s="745"/>
      <c r="AP137" s="745"/>
      <c r="AQ137" s="745"/>
      <c r="AR137" s="745"/>
      <c r="AS137" s="564">
        <v>0</v>
      </c>
      <c r="AT137" s="542">
        <v>0</v>
      </c>
      <c r="AU137" s="542">
        <v>0</v>
      </c>
      <c r="AV137" s="543">
        <v>0</v>
      </c>
      <c r="AW137" s="542">
        <v>0</v>
      </c>
      <c r="AX137" s="558"/>
      <c r="AY137" s="542">
        <v>0</v>
      </c>
      <c r="AZ137" s="558">
        <v>0</v>
      </c>
      <c r="BA137" s="563">
        <v>0</v>
      </c>
      <c r="BB137" s="563">
        <v>0</v>
      </c>
      <c r="BC137" s="563">
        <v>0</v>
      </c>
      <c r="BD137" s="558">
        <v>0</v>
      </c>
      <c r="BE137" s="558">
        <v>61.1</v>
      </c>
      <c r="BF137" s="558">
        <v>0</v>
      </c>
      <c r="BG137" s="563">
        <v>0</v>
      </c>
      <c r="BH137" s="558">
        <v>0</v>
      </c>
      <c r="BI137" s="558">
        <v>0</v>
      </c>
      <c r="BJ137" s="558">
        <v>0</v>
      </c>
    </row>
    <row r="138" spans="1:62" s="14" customFormat="1" ht="16" customHeight="1">
      <c r="A138" s="854"/>
      <c r="B138" s="362" t="s">
        <v>234</v>
      </c>
      <c r="C138" s="347"/>
      <c r="D138" s="347">
        <v>0</v>
      </c>
      <c r="E138" s="346"/>
      <c r="F138" s="346"/>
      <c r="G138" s="346"/>
      <c r="H138" s="347">
        <v>0</v>
      </c>
      <c r="I138" s="347"/>
      <c r="J138" s="346"/>
      <c r="K138" s="347">
        <v>0</v>
      </c>
      <c r="L138" s="346"/>
      <c r="M138" s="347">
        <v>0.4</v>
      </c>
      <c r="N138" s="347">
        <v>0</v>
      </c>
      <c r="O138" s="347"/>
      <c r="P138" s="348">
        <v>1.8</v>
      </c>
      <c r="Q138" s="347">
        <v>0.5</v>
      </c>
      <c r="R138" s="347">
        <v>0</v>
      </c>
      <c r="S138" s="347"/>
      <c r="T138" s="347"/>
      <c r="U138" s="347">
        <v>40.5</v>
      </c>
      <c r="V138" s="346"/>
      <c r="W138" s="347">
        <v>0.2</v>
      </c>
      <c r="X138" s="346"/>
      <c r="Y138" s="346"/>
      <c r="Z138" s="349">
        <v>0</v>
      </c>
      <c r="AA138" s="347">
        <v>0</v>
      </c>
      <c r="AB138" s="349"/>
      <c r="AC138" s="347">
        <v>2.8</v>
      </c>
      <c r="AD138" s="346"/>
      <c r="AE138" s="349">
        <v>0</v>
      </c>
      <c r="AF138" s="349">
        <v>0</v>
      </c>
      <c r="AG138" s="349">
        <v>0</v>
      </c>
      <c r="AH138" s="349">
        <v>0</v>
      </c>
      <c r="AI138" s="743"/>
      <c r="AJ138" s="356">
        <v>0</v>
      </c>
      <c r="AK138" s="356">
        <v>0</v>
      </c>
      <c r="AL138" s="349">
        <v>0</v>
      </c>
      <c r="AM138" s="349">
        <v>0</v>
      </c>
      <c r="AN138" s="743"/>
      <c r="AO138" s="743"/>
      <c r="AP138" s="743"/>
      <c r="AQ138" s="743"/>
      <c r="AR138" s="743"/>
      <c r="AS138" s="350">
        <v>314.39999999999998</v>
      </c>
      <c r="AT138" s="347">
        <v>0</v>
      </c>
      <c r="AU138" s="347">
        <v>0</v>
      </c>
      <c r="AV138" s="346">
        <v>0</v>
      </c>
      <c r="AW138" s="347">
        <v>0</v>
      </c>
      <c r="AX138" s="347"/>
      <c r="AY138" s="347">
        <v>0</v>
      </c>
      <c r="AZ138" s="347">
        <v>0</v>
      </c>
      <c r="BA138" s="349">
        <v>0</v>
      </c>
      <c r="BB138" s="349">
        <v>0</v>
      </c>
      <c r="BC138" s="349">
        <v>0</v>
      </c>
      <c r="BD138" s="347">
        <v>0</v>
      </c>
      <c r="BE138" s="347">
        <v>0</v>
      </c>
      <c r="BF138" s="347">
        <v>0</v>
      </c>
      <c r="BG138" s="349">
        <v>0</v>
      </c>
      <c r="BH138" s="347">
        <v>0</v>
      </c>
      <c r="BI138" s="347">
        <v>0</v>
      </c>
      <c r="BJ138" s="347">
        <v>0</v>
      </c>
    </row>
    <row r="139" spans="1:62" s="14" customFormat="1" ht="16" customHeight="1">
      <c r="A139" s="854"/>
      <c r="B139" s="362" t="s">
        <v>235</v>
      </c>
      <c r="C139" s="347"/>
      <c r="D139" s="347">
        <v>13.1</v>
      </c>
      <c r="E139" s="346"/>
      <c r="F139" s="346"/>
      <c r="G139" s="346"/>
      <c r="H139" s="347">
        <v>126.3</v>
      </c>
      <c r="I139" s="347"/>
      <c r="J139" s="346"/>
      <c r="K139" s="347">
        <v>2.4</v>
      </c>
      <c r="L139" s="346"/>
      <c r="M139" s="347">
        <v>4.3</v>
      </c>
      <c r="N139" s="347">
        <v>2.2000000000000002</v>
      </c>
      <c r="O139" s="347"/>
      <c r="P139" s="348">
        <v>26.8</v>
      </c>
      <c r="Q139" s="347">
        <v>271.5</v>
      </c>
      <c r="R139" s="347">
        <v>188.9</v>
      </c>
      <c r="S139" s="347"/>
      <c r="T139" s="347"/>
      <c r="U139" s="347">
        <v>139.4</v>
      </c>
      <c r="V139" s="346"/>
      <c r="W139" s="347">
        <v>41.4</v>
      </c>
      <c r="X139" s="346"/>
      <c r="Y139" s="346"/>
      <c r="Z139" s="349">
        <v>111.5</v>
      </c>
      <c r="AA139" s="347">
        <v>9.8000000000000007</v>
      </c>
      <c r="AB139" s="349"/>
      <c r="AC139" s="347">
        <v>157.5</v>
      </c>
      <c r="AD139" s="346"/>
      <c r="AE139" s="349">
        <v>2.2999999999999998</v>
      </c>
      <c r="AF139" s="349">
        <v>0</v>
      </c>
      <c r="AG139" s="349">
        <v>0</v>
      </c>
      <c r="AH139" s="349">
        <v>0</v>
      </c>
      <c r="AI139" s="743"/>
      <c r="AJ139" s="356">
        <v>0</v>
      </c>
      <c r="AK139" s="356">
        <v>2.7</v>
      </c>
      <c r="AL139" s="349">
        <v>0</v>
      </c>
      <c r="AM139" s="349">
        <v>8.6</v>
      </c>
      <c r="AN139" s="743"/>
      <c r="AO139" s="743"/>
      <c r="AP139" s="743"/>
      <c r="AQ139" s="743"/>
      <c r="AR139" s="743"/>
      <c r="AS139" s="350">
        <v>807.5</v>
      </c>
      <c r="AT139" s="347">
        <v>4.3</v>
      </c>
      <c r="AU139" s="347">
        <v>1.3</v>
      </c>
      <c r="AV139" s="346">
        <v>8.4</v>
      </c>
      <c r="AW139" s="347">
        <v>39.700000000000003</v>
      </c>
      <c r="AX139" s="347"/>
      <c r="AY139" s="347">
        <v>40.799999999999997</v>
      </c>
      <c r="AZ139" s="347">
        <v>44.7</v>
      </c>
      <c r="BA139" s="349">
        <v>24.7</v>
      </c>
      <c r="BB139" s="349">
        <v>15.3</v>
      </c>
      <c r="BC139" s="349">
        <v>6.3</v>
      </c>
      <c r="BD139" s="347">
        <v>5.3</v>
      </c>
      <c r="BE139" s="347">
        <v>178</v>
      </c>
      <c r="BF139" s="347">
        <v>0</v>
      </c>
      <c r="BG139" s="349">
        <v>96</v>
      </c>
      <c r="BH139" s="347">
        <v>0</v>
      </c>
      <c r="BI139" s="347">
        <v>0</v>
      </c>
      <c r="BJ139" s="347">
        <v>0</v>
      </c>
    </row>
    <row r="140" spans="1:62" s="14" customFormat="1" ht="16" customHeight="1">
      <c r="A140" s="854"/>
      <c r="B140" s="362" t="s">
        <v>236</v>
      </c>
      <c r="C140" s="347"/>
      <c r="D140" s="347">
        <v>23.1</v>
      </c>
      <c r="E140" s="346"/>
      <c r="F140" s="346"/>
      <c r="G140" s="346"/>
      <c r="H140" s="347">
        <v>112.3</v>
      </c>
      <c r="I140" s="347"/>
      <c r="J140" s="346"/>
      <c r="K140" s="347">
        <v>49.4</v>
      </c>
      <c r="L140" s="346"/>
      <c r="M140" s="347">
        <v>34.1</v>
      </c>
      <c r="N140" s="347">
        <v>0.6</v>
      </c>
      <c r="O140" s="347"/>
      <c r="P140" s="348">
        <v>141.80000000000001</v>
      </c>
      <c r="Q140" s="347">
        <v>206.3</v>
      </c>
      <c r="R140" s="347">
        <v>199.2</v>
      </c>
      <c r="S140" s="347"/>
      <c r="T140" s="347"/>
      <c r="U140" s="347">
        <v>93.599999999999895</v>
      </c>
      <c r="V140" s="346"/>
      <c r="W140" s="347">
        <v>222.7</v>
      </c>
      <c r="X140" s="346"/>
      <c r="Y140" s="346"/>
      <c r="Z140" s="349">
        <v>200.9</v>
      </c>
      <c r="AA140" s="347">
        <v>104.1</v>
      </c>
      <c r="AB140" s="349"/>
      <c r="AC140" s="347">
        <v>216.8</v>
      </c>
      <c r="AD140" s="346"/>
      <c r="AE140" s="349">
        <v>46.7</v>
      </c>
      <c r="AF140" s="349">
        <v>36.6</v>
      </c>
      <c r="AG140" s="349">
        <v>37.4</v>
      </c>
      <c r="AH140" s="349">
        <v>0</v>
      </c>
      <c r="AI140" s="743"/>
      <c r="AJ140" s="356">
        <v>0</v>
      </c>
      <c r="AK140" s="356">
        <v>86.3</v>
      </c>
      <c r="AL140" s="349">
        <v>41.5</v>
      </c>
      <c r="AM140" s="349">
        <v>95</v>
      </c>
      <c r="AN140" s="743"/>
      <c r="AO140" s="743"/>
      <c r="AP140" s="743"/>
      <c r="AQ140" s="743"/>
      <c r="AR140" s="743"/>
      <c r="AS140" s="350">
        <v>197.39999999999998</v>
      </c>
      <c r="AT140" s="347">
        <v>85.4</v>
      </c>
      <c r="AU140" s="347">
        <v>158.19999999999999</v>
      </c>
      <c r="AV140" s="346">
        <v>145.69999999999999</v>
      </c>
      <c r="AW140" s="347">
        <v>238.7</v>
      </c>
      <c r="AX140" s="347"/>
      <c r="AY140" s="347">
        <v>107.8</v>
      </c>
      <c r="AZ140" s="347">
        <v>84.1</v>
      </c>
      <c r="BA140" s="349">
        <v>104.4</v>
      </c>
      <c r="BB140" s="349">
        <v>112.1</v>
      </c>
      <c r="BC140" s="349">
        <v>92.3</v>
      </c>
      <c r="BD140" s="347">
        <v>73.099999999999994</v>
      </c>
      <c r="BE140" s="347">
        <v>89.9</v>
      </c>
      <c r="BF140" s="347">
        <v>0</v>
      </c>
      <c r="BG140" s="349">
        <v>25.6</v>
      </c>
      <c r="BH140" s="347">
        <v>0</v>
      </c>
      <c r="BI140" s="347">
        <v>3</v>
      </c>
      <c r="BJ140" s="347">
        <v>0.2</v>
      </c>
    </row>
    <row r="141" spans="1:62" s="14" customFormat="1" ht="16" customHeight="1">
      <c r="A141" s="854"/>
      <c r="B141" s="362" t="s">
        <v>237</v>
      </c>
      <c r="C141" s="347"/>
      <c r="D141" s="347">
        <v>166.7</v>
      </c>
      <c r="E141" s="346"/>
      <c r="F141" s="346"/>
      <c r="G141" s="346"/>
      <c r="H141" s="347">
        <v>276.5</v>
      </c>
      <c r="I141" s="347"/>
      <c r="J141" s="346"/>
      <c r="K141" s="347">
        <v>51.2</v>
      </c>
      <c r="L141" s="346"/>
      <c r="M141" s="347">
        <v>111.3</v>
      </c>
      <c r="N141" s="347">
        <v>55</v>
      </c>
      <c r="O141" s="347"/>
      <c r="P141" s="348">
        <v>334.4</v>
      </c>
      <c r="Q141" s="347">
        <v>161.80000000000001</v>
      </c>
      <c r="R141" s="347">
        <v>193.6</v>
      </c>
      <c r="S141" s="347"/>
      <c r="T141" s="347"/>
      <c r="U141" s="347">
        <v>260</v>
      </c>
      <c r="V141" s="346"/>
      <c r="W141" s="347">
        <v>240</v>
      </c>
      <c r="X141" s="346"/>
      <c r="Y141" s="346"/>
      <c r="Z141" s="349">
        <v>192.4</v>
      </c>
      <c r="AA141" s="347">
        <v>152.30000000000001</v>
      </c>
      <c r="AB141" s="349"/>
      <c r="AC141" s="347">
        <v>248.8</v>
      </c>
      <c r="AD141" s="346"/>
      <c r="AE141" s="349">
        <v>52.8</v>
      </c>
      <c r="AF141" s="349">
        <v>115.3</v>
      </c>
      <c r="AG141" s="349">
        <v>122.1</v>
      </c>
      <c r="AH141" s="349">
        <v>4.5</v>
      </c>
      <c r="AI141" s="743"/>
      <c r="AJ141" s="356">
        <v>139.5</v>
      </c>
      <c r="AK141" s="356">
        <v>251.6</v>
      </c>
      <c r="AL141" s="349">
        <v>140.4</v>
      </c>
      <c r="AM141" s="349">
        <v>353.8</v>
      </c>
      <c r="AN141" s="743"/>
      <c r="AO141" s="743"/>
      <c r="AP141" s="743"/>
      <c r="AQ141" s="743"/>
      <c r="AR141" s="743"/>
      <c r="AS141" s="350">
        <v>9.3000000000000007</v>
      </c>
      <c r="AT141" s="347">
        <v>111.5</v>
      </c>
      <c r="AU141" s="347">
        <v>176.8</v>
      </c>
      <c r="AV141" s="346">
        <v>116.9</v>
      </c>
      <c r="AW141" s="347">
        <v>95.9</v>
      </c>
      <c r="AX141" s="347"/>
      <c r="AY141" s="347">
        <v>151.1</v>
      </c>
      <c r="AZ141" s="347">
        <v>426.4</v>
      </c>
      <c r="BA141" s="349">
        <v>107.3</v>
      </c>
      <c r="BB141" s="349">
        <v>97.8</v>
      </c>
      <c r="BC141" s="349">
        <v>142.9</v>
      </c>
      <c r="BD141" s="347">
        <v>155.30000000000001</v>
      </c>
      <c r="BE141" s="347">
        <v>178.8</v>
      </c>
      <c r="BF141" s="347">
        <v>38.9</v>
      </c>
      <c r="BG141" s="349">
        <v>157.6</v>
      </c>
      <c r="BH141" s="347">
        <v>49.4</v>
      </c>
      <c r="BI141" s="347">
        <v>49.3</v>
      </c>
      <c r="BJ141" s="347">
        <v>138.5</v>
      </c>
    </row>
    <row r="142" spans="1:62" s="14" customFormat="1" ht="16" customHeight="1">
      <c r="A142" s="854"/>
      <c r="B142" s="362" t="s">
        <v>238</v>
      </c>
      <c r="C142" s="347"/>
      <c r="D142" s="347">
        <v>67.8</v>
      </c>
      <c r="E142" s="346"/>
      <c r="F142" s="346"/>
      <c r="G142" s="346"/>
      <c r="H142" s="347">
        <v>280</v>
      </c>
      <c r="I142" s="347"/>
      <c r="J142" s="346"/>
      <c r="K142" s="347">
        <v>177.5</v>
      </c>
      <c r="L142" s="346"/>
      <c r="M142" s="347">
        <v>62.3</v>
      </c>
      <c r="N142" s="347">
        <v>40.5</v>
      </c>
      <c r="O142" s="347"/>
      <c r="P142" s="348">
        <v>295.8</v>
      </c>
      <c r="Q142" s="347">
        <v>387.7</v>
      </c>
      <c r="R142" s="347">
        <v>329</v>
      </c>
      <c r="S142" s="347"/>
      <c r="T142" s="347"/>
      <c r="U142" s="347">
        <v>519.79999999999995</v>
      </c>
      <c r="V142" s="346"/>
      <c r="W142" s="347">
        <v>335.8</v>
      </c>
      <c r="X142" s="346"/>
      <c r="Y142" s="346"/>
      <c r="Z142" s="349">
        <v>354</v>
      </c>
      <c r="AA142" s="347">
        <v>187.2</v>
      </c>
      <c r="AB142" s="349"/>
      <c r="AC142" s="347">
        <v>373</v>
      </c>
      <c r="AD142" s="346"/>
      <c r="AE142" s="349">
        <v>84.9</v>
      </c>
      <c r="AF142" s="349">
        <v>81.400000000000006</v>
      </c>
      <c r="AG142" s="349">
        <v>45.1</v>
      </c>
      <c r="AH142" s="349">
        <v>42.3</v>
      </c>
      <c r="AI142" s="743"/>
      <c r="AJ142" s="356">
        <v>125.4</v>
      </c>
      <c r="AK142" s="356">
        <v>146.6</v>
      </c>
      <c r="AL142" s="349">
        <v>72.5</v>
      </c>
      <c r="AM142" s="349">
        <v>231.3</v>
      </c>
      <c r="AN142" s="743"/>
      <c r="AO142" s="743"/>
      <c r="AP142" s="743"/>
      <c r="AQ142" s="743"/>
      <c r="AR142" s="743"/>
      <c r="AS142" s="350">
        <v>447.79999999999995</v>
      </c>
      <c r="AT142" s="347">
        <v>94.6</v>
      </c>
      <c r="AU142" s="347">
        <v>162.9</v>
      </c>
      <c r="AV142" s="346">
        <v>175.7</v>
      </c>
      <c r="AW142" s="347">
        <v>245.3</v>
      </c>
      <c r="AX142" s="347"/>
      <c r="AY142" s="347">
        <v>237.9</v>
      </c>
      <c r="AZ142" s="347">
        <v>278.60000000000002</v>
      </c>
      <c r="BA142" s="349">
        <v>195.4</v>
      </c>
      <c r="BB142" s="349">
        <v>161.1</v>
      </c>
      <c r="BC142" s="349">
        <v>195.2</v>
      </c>
      <c r="BD142" s="347">
        <v>182.8</v>
      </c>
      <c r="BE142" s="347">
        <v>170.2</v>
      </c>
      <c r="BF142" s="347">
        <v>61.9</v>
      </c>
      <c r="BG142" s="349">
        <v>131.80000000000001</v>
      </c>
      <c r="BH142" s="347">
        <v>16.3</v>
      </c>
      <c r="BI142" s="347">
        <v>22.8</v>
      </c>
      <c r="BJ142" s="347">
        <v>138.19999999999999</v>
      </c>
    </row>
    <row r="143" spans="1:62" s="14" customFormat="1" ht="16" customHeight="1">
      <c r="A143" s="854"/>
      <c r="B143" s="362" t="s">
        <v>239</v>
      </c>
      <c r="C143" s="347"/>
      <c r="D143" s="347">
        <v>216.4</v>
      </c>
      <c r="E143" s="346"/>
      <c r="F143" s="346"/>
      <c r="G143" s="346"/>
      <c r="H143" s="347">
        <v>495.6</v>
      </c>
      <c r="I143" s="347"/>
      <c r="J143" s="346"/>
      <c r="K143" s="347">
        <v>328</v>
      </c>
      <c r="L143" s="346"/>
      <c r="M143" s="347">
        <v>142.30000000000001</v>
      </c>
      <c r="N143" s="347">
        <v>113.3</v>
      </c>
      <c r="O143" s="347"/>
      <c r="P143" s="348">
        <v>243.8</v>
      </c>
      <c r="Q143" s="347">
        <v>455.1</v>
      </c>
      <c r="R143" s="347">
        <v>324.8</v>
      </c>
      <c r="S143" s="347"/>
      <c r="T143" s="347"/>
      <c r="U143" s="347">
        <v>758.3</v>
      </c>
      <c r="V143" s="346"/>
      <c r="W143" s="347">
        <v>515.9</v>
      </c>
      <c r="X143" s="346"/>
      <c r="Y143" s="346"/>
      <c r="Z143" s="349">
        <v>313</v>
      </c>
      <c r="AA143" s="347">
        <v>177.3</v>
      </c>
      <c r="AB143" s="349"/>
      <c r="AC143" s="347">
        <v>489.9</v>
      </c>
      <c r="AD143" s="346"/>
      <c r="AE143" s="349">
        <v>241</v>
      </c>
      <c r="AF143" s="349">
        <v>274.8</v>
      </c>
      <c r="AG143" s="349">
        <v>191.4</v>
      </c>
      <c r="AH143" s="349">
        <v>69</v>
      </c>
      <c r="AI143" s="743"/>
      <c r="AJ143" s="356">
        <v>206.4</v>
      </c>
      <c r="AK143" s="356">
        <v>131.6</v>
      </c>
      <c r="AL143" s="349">
        <v>116.3</v>
      </c>
      <c r="AM143" s="349">
        <v>154.6</v>
      </c>
      <c r="AN143" s="743"/>
      <c r="AO143" s="743"/>
      <c r="AP143" s="743"/>
      <c r="AQ143" s="743"/>
      <c r="AR143" s="743"/>
      <c r="AS143" s="350">
        <v>577.20000000000005</v>
      </c>
      <c r="AT143" s="347">
        <v>184.4</v>
      </c>
      <c r="AU143" s="347">
        <v>196.4</v>
      </c>
      <c r="AV143" s="346">
        <v>235</v>
      </c>
      <c r="AW143" s="347">
        <v>327.7</v>
      </c>
      <c r="AX143" s="347"/>
      <c r="AY143" s="347">
        <v>265.3</v>
      </c>
      <c r="AZ143" s="347">
        <v>144.6</v>
      </c>
      <c r="BA143" s="349">
        <v>202.3</v>
      </c>
      <c r="BB143" s="349">
        <v>122.4</v>
      </c>
      <c r="BC143" s="349">
        <v>246.9</v>
      </c>
      <c r="BD143" s="347">
        <v>270.39999999999998</v>
      </c>
      <c r="BE143" s="347">
        <v>388.5</v>
      </c>
      <c r="BF143" s="347">
        <v>150.9</v>
      </c>
      <c r="BG143" s="349">
        <v>116.2</v>
      </c>
      <c r="BH143" s="347">
        <v>118.4</v>
      </c>
      <c r="BI143" s="347">
        <v>166.6</v>
      </c>
      <c r="BJ143" s="347">
        <v>289.8</v>
      </c>
    </row>
    <row r="144" spans="1:62" s="14" customFormat="1" ht="16" customHeight="1">
      <c r="A144" s="854"/>
      <c r="B144" s="362" t="s">
        <v>240</v>
      </c>
      <c r="C144" s="347"/>
      <c r="D144" s="347">
        <v>299.5</v>
      </c>
      <c r="E144" s="346"/>
      <c r="F144" s="346"/>
      <c r="G144" s="346"/>
      <c r="H144" s="347">
        <v>391.9</v>
      </c>
      <c r="I144" s="347"/>
      <c r="J144" s="346"/>
      <c r="K144" s="347">
        <v>357.6</v>
      </c>
      <c r="L144" s="346"/>
      <c r="M144" s="347">
        <v>139.69999999999999</v>
      </c>
      <c r="N144" s="347">
        <v>296.39999999999998</v>
      </c>
      <c r="O144" s="347"/>
      <c r="P144" s="348">
        <v>163.4</v>
      </c>
      <c r="Q144" s="347">
        <v>400.2</v>
      </c>
      <c r="R144" s="347">
        <v>236.1</v>
      </c>
      <c r="S144" s="347"/>
      <c r="T144" s="347"/>
      <c r="U144" s="347">
        <v>297.5</v>
      </c>
      <c r="V144" s="346"/>
      <c r="W144" s="347">
        <v>76.400000000000006</v>
      </c>
      <c r="X144" s="346"/>
      <c r="Y144" s="346"/>
      <c r="Z144" s="349">
        <v>149.30000000000001</v>
      </c>
      <c r="AA144" s="347">
        <v>260.7</v>
      </c>
      <c r="AB144" s="349"/>
      <c r="AC144" s="347">
        <v>289.39999999999998</v>
      </c>
      <c r="AD144" s="346"/>
      <c r="AE144" s="349">
        <v>372.2</v>
      </c>
      <c r="AF144" s="349">
        <v>216.7</v>
      </c>
      <c r="AG144" s="349">
        <v>324.8</v>
      </c>
      <c r="AH144" s="349">
        <v>94.5</v>
      </c>
      <c r="AI144" s="743"/>
      <c r="AJ144" s="356">
        <v>310.39999999999998</v>
      </c>
      <c r="AK144" s="356">
        <v>151.6</v>
      </c>
      <c r="AL144" s="349">
        <v>49.2</v>
      </c>
      <c r="AM144" s="349">
        <v>16.399999999999999</v>
      </c>
      <c r="AN144" s="743"/>
      <c r="AO144" s="743"/>
      <c r="AP144" s="743"/>
      <c r="AQ144" s="743"/>
      <c r="AR144" s="743"/>
      <c r="AS144" s="350">
        <v>227.1</v>
      </c>
      <c r="AT144" s="347">
        <v>151.9</v>
      </c>
      <c r="AU144" s="347">
        <v>231.5</v>
      </c>
      <c r="AV144" s="346">
        <v>44.3</v>
      </c>
      <c r="AW144" s="347">
        <v>62.3</v>
      </c>
      <c r="AX144" s="347"/>
      <c r="AY144" s="347">
        <v>101.7</v>
      </c>
      <c r="AZ144" s="347">
        <v>16.399999999999999</v>
      </c>
      <c r="BA144" s="349">
        <v>107.8</v>
      </c>
      <c r="BB144" s="349">
        <v>76.2</v>
      </c>
      <c r="BC144" s="349">
        <v>65.7</v>
      </c>
      <c r="BD144" s="347">
        <v>261.89999999999998</v>
      </c>
      <c r="BE144" s="347">
        <v>271.10000000000002</v>
      </c>
      <c r="BF144" s="347">
        <v>132.5</v>
      </c>
      <c r="BG144" s="349">
        <v>164.9</v>
      </c>
      <c r="BH144" s="347">
        <v>146.4</v>
      </c>
      <c r="BI144" s="347">
        <v>197.3</v>
      </c>
      <c r="BJ144" s="347">
        <v>387.5</v>
      </c>
    </row>
    <row r="145" spans="1:62" s="14" customFormat="1" ht="16" customHeight="1">
      <c r="A145" s="854"/>
      <c r="B145" s="362" t="s">
        <v>241</v>
      </c>
      <c r="C145" s="347"/>
      <c r="D145" s="347">
        <v>132.80000000000001</v>
      </c>
      <c r="E145" s="346"/>
      <c r="F145" s="346"/>
      <c r="G145" s="346"/>
      <c r="H145" s="347">
        <v>290.39999999999998</v>
      </c>
      <c r="I145" s="347"/>
      <c r="J145" s="346"/>
      <c r="K145" s="347">
        <v>233.5</v>
      </c>
      <c r="L145" s="346"/>
      <c r="M145" s="347">
        <v>342.4</v>
      </c>
      <c r="N145" s="347">
        <v>61.9</v>
      </c>
      <c r="O145" s="347"/>
      <c r="P145" s="348">
        <v>253.9</v>
      </c>
      <c r="Q145" s="347">
        <v>481.4</v>
      </c>
      <c r="R145" s="347">
        <v>249</v>
      </c>
      <c r="S145" s="347"/>
      <c r="T145" s="347"/>
      <c r="U145" s="347">
        <v>337.3</v>
      </c>
      <c r="V145" s="346"/>
      <c r="W145" s="347">
        <v>256.3</v>
      </c>
      <c r="X145" s="346"/>
      <c r="Y145" s="346"/>
      <c r="Z145" s="349">
        <v>249.7</v>
      </c>
      <c r="AA145" s="347">
        <v>297.89999999999998</v>
      </c>
      <c r="AB145" s="349"/>
      <c r="AC145" s="347">
        <v>333.7</v>
      </c>
      <c r="AD145" s="346"/>
      <c r="AE145" s="349">
        <v>232.1</v>
      </c>
      <c r="AF145" s="349">
        <v>242.4</v>
      </c>
      <c r="AG145" s="349">
        <v>205.5</v>
      </c>
      <c r="AH145" s="349">
        <v>51.7</v>
      </c>
      <c r="AI145" s="743"/>
      <c r="AJ145" s="356">
        <v>246.9</v>
      </c>
      <c r="AK145" s="356">
        <v>245.2</v>
      </c>
      <c r="AL145" s="349">
        <v>289.7</v>
      </c>
      <c r="AM145" s="349">
        <v>152.69999999999999</v>
      </c>
      <c r="AN145" s="743"/>
      <c r="AO145" s="743"/>
      <c r="AP145" s="743"/>
      <c r="AQ145" s="743"/>
      <c r="AR145" s="743"/>
      <c r="AS145" s="350">
        <v>0</v>
      </c>
      <c r="AT145" s="347">
        <v>284.3</v>
      </c>
      <c r="AU145" s="347">
        <v>230.3</v>
      </c>
      <c r="AV145" s="346">
        <v>224.3</v>
      </c>
      <c r="AW145" s="347">
        <v>386.1</v>
      </c>
      <c r="AX145" s="347"/>
      <c r="AY145" s="347">
        <v>348.1</v>
      </c>
      <c r="AZ145" s="347">
        <v>217.3</v>
      </c>
      <c r="BA145" s="349">
        <v>228</v>
      </c>
      <c r="BB145" s="349">
        <v>251</v>
      </c>
      <c r="BC145" s="349">
        <v>232</v>
      </c>
      <c r="BD145" s="347">
        <v>157.5</v>
      </c>
      <c r="BE145" s="347">
        <v>260.3</v>
      </c>
      <c r="BF145" s="347">
        <v>164.8</v>
      </c>
      <c r="BG145" s="349">
        <v>208.6</v>
      </c>
      <c r="BH145" s="347">
        <v>78.599999999999994</v>
      </c>
      <c r="BI145" s="347">
        <v>185.6</v>
      </c>
      <c r="BJ145" s="347">
        <v>389.7</v>
      </c>
    </row>
    <row r="146" spans="1:62" s="14" customFormat="1" ht="16" customHeight="1">
      <c r="A146" s="854"/>
      <c r="B146" s="362" t="s">
        <v>242</v>
      </c>
      <c r="C146" s="347"/>
      <c r="D146" s="347">
        <v>29.2</v>
      </c>
      <c r="E146" s="346"/>
      <c r="F146" s="346"/>
      <c r="G146" s="346"/>
      <c r="H146" s="347">
        <v>129.1</v>
      </c>
      <c r="I146" s="347"/>
      <c r="J146" s="346"/>
      <c r="K146" s="347">
        <v>28.1</v>
      </c>
      <c r="L146" s="346"/>
      <c r="M146" s="347">
        <v>78.5</v>
      </c>
      <c r="N146" s="347">
        <v>14.7</v>
      </c>
      <c r="O146" s="347"/>
      <c r="P146" s="348">
        <v>127.4</v>
      </c>
      <c r="Q146" s="347">
        <v>408.5</v>
      </c>
      <c r="R146" s="347">
        <v>262.7</v>
      </c>
      <c r="S146" s="347"/>
      <c r="T146" s="347"/>
      <c r="U146" s="347">
        <v>453.6</v>
      </c>
      <c r="V146" s="346"/>
      <c r="W146" s="347">
        <v>292.2</v>
      </c>
      <c r="X146" s="346"/>
      <c r="Y146" s="346"/>
      <c r="Z146" s="349">
        <v>105.3</v>
      </c>
      <c r="AA146" s="347">
        <v>134.1</v>
      </c>
      <c r="AB146" s="349"/>
      <c r="AC146" s="347">
        <v>214.9</v>
      </c>
      <c r="AD146" s="346"/>
      <c r="AE146" s="349">
        <v>85.5</v>
      </c>
      <c r="AF146" s="349">
        <v>6.2</v>
      </c>
      <c r="AG146" s="349">
        <v>0</v>
      </c>
      <c r="AH146" s="349">
        <v>0</v>
      </c>
      <c r="AI146" s="743"/>
      <c r="AJ146" s="356">
        <v>17.100000000000001</v>
      </c>
      <c r="AK146" s="356">
        <v>60.2</v>
      </c>
      <c r="AL146" s="349">
        <v>166.4</v>
      </c>
      <c r="AM146" s="349">
        <v>86.2</v>
      </c>
      <c r="AN146" s="743"/>
      <c r="AO146" s="743"/>
      <c r="AP146" s="743"/>
      <c r="AQ146" s="743"/>
      <c r="AR146" s="743"/>
      <c r="AS146" s="350">
        <v>472.9</v>
      </c>
      <c r="AT146" s="347">
        <v>51.3</v>
      </c>
      <c r="AU146" s="347">
        <v>46.6</v>
      </c>
      <c r="AV146" s="346">
        <v>105.5</v>
      </c>
      <c r="AW146" s="347">
        <v>148.1</v>
      </c>
      <c r="AX146" s="347"/>
      <c r="AY146" s="347">
        <v>194.6</v>
      </c>
      <c r="AZ146" s="347">
        <v>100.3</v>
      </c>
      <c r="BA146" s="349">
        <v>198</v>
      </c>
      <c r="BB146" s="349">
        <v>188.8</v>
      </c>
      <c r="BC146" s="349">
        <v>90.599999999999895</v>
      </c>
      <c r="BD146" s="347">
        <v>67</v>
      </c>
      <c r="BE146" s="347">
        <v>271.5</v>
      </c>
      <c r="BF146" s="347">
        <v>0</v>
      </c>
      <c r="BG146" s="349">
        <v>23</v>
      </c>
      <c r="BH146" s="347">
        <v>6</v>
      </c>
      <c r="BI146" s="347">
        <v>0</v>
      </c>
      <c r="BJ146" s="347">
        <v>0.3</v>
      </c>
    </row>
    <row r="147" spans="1:62" s="14" customFormat="1" ht="16" customHeight="1">
      <c r="A147" s="854"/>
      <c r="B147" s="362" t="s">
        <v>243</v>
      </c>
      <c r="C147" s="347"/>
      <c r="D147" s="347">
        <v>7</v>
      </c>
      <c r="E147" s="346"/>
      <c r="F147" s="346"/>
      <c r="G147" s="346"/>
      <c r="H147" s="347">
        <v>145.5</v>
      </c>
      <c r="I147" s="347"/>
      <c r="J147" s="346"/>
      <c r="K147" s="347">
        <v>2.7</v>
      </c>
      <c r="L147" s="346"/>
      <c r="M147" s="347">
        <v>64</v>
      </c>
      <c r="N147" s="347">
        <v>0</v>
      </c>
      <c r="O147" s="347"/>
      <c r="P147" s="348">
        <v>3.8</v>
      </c>
      <c r="Q147" s="347">
        <v>120.7</v>
      </c>
      <c r="R147" s="347">
        <v>52.9</v>
      </c>
      <c r="S147" s="347"/>
      <c r="T147" s="347"/>
      <c r="U147" s="347">
        <v>135.30000000000001</v>
      </c>
      <c r="V147" s="346"/>
      <c r="W147" s="347">
        <v>35.6</v>
      </c>
      <c r="X147" s="346"/>
      <c r="Y147" s="346"/>
      <c r="Z147" s="349">
        <v>28.8</v>
      </c>
      <c r="AA147" s="347">
        <v>53.1</v>
      </c>
      <c r="AB147" s="349"/>
      <c r="AC147" s="347">
        <v>79.5</v>
      </c>
      <c r="AD147" s="346"/>
      <c r="AE147" s="349">
        <v>1.3</v>
      </c>
      <c r="AF147" s="349">
        <v>2.4</v>
      </c>
      <c r="AG147" s="349">
        <v>0.7</v>
      </c>
      <c r="AH147" s="349">
        <v>0</v>
      </c>
      <c r="AI147" s="743"/>
      <c r="AJ147" s="356">
        <v>0</v>
      </c>
      <c r="AK147" s="356">
        <v>7.5</v>
      </c>
      <c r="AL147" s="349">
        <v>55.6</v>
      </c>
      <c r="AM147" s="349">
        <v>79.8</v>
      </c>
      <c r="AN147" s="743"/>
      <c r="AO147" s="743"/>
      <c r="AP147" s="743"/>
      <c r="AQ147" s="743"/>
      <c r="AR147" s="743"/>
      <c r="AS147" s="350">
        <v>642.70000000000005</v>
      </c>
      <c r="AT147" s="347">
        <v>0</v>
      </c>
      <c r="AU147" s="347">
        <v>37.9</v>
      </c>
      <c r="AV147" s="346">
        <v>20.7</v>
      </c>
      <c r="AW147" s="347">
        <v>70</v>
      </c>
      <c r="AX147" s="347"/>
      <c r="AY147" s="347">
        <v>35.6</v>
      </c>
      <c r="AZ147" s="347">
        <v>69.2</v>
      </c>
      <c r="BA147" s="349">
        <v>36.200000000000003</v>
      </c>
      <c r="BB147" s="349">
        <v>37.200000000000003</v>
      </c>
      <c r="BC147" s="349">
        <v>5.4</v>
      </c>
      <c r="BD147" s="347">
        <v>0</v>
      </c>
      <c r="BE147" s="347">
        <v>87.9</v>
      </c>
      <c r="BF147" s="347">
        <v>0</v>
      </c>
      <c r="BG147" s="349">
        <v>21.7</v>
      </c>
      <c r="BH147" s="347">
        <v>0</v>
      </c>
      <c r="BI147" s="347">
        <v>0</v>
      </c>
      <c r="BJ147" s="347">
        <v>0</v>
      </c>
    </row>
    <row r="148" spans="1:62" s="14" customFormat="1" ht="16" customHeight="1" thickBot="1">
      <c r="A148" s="856"/>
      <c r="B148" s="556" t="s">
        <v>244</v>
      </c>
      <c r="C148" s="399"/>
      <c r="D148" s="399">
        <v>0</v>
      </c>
      <c r="E148" s="544"/>
      <c r="F148" s="544"/>
      <c r="G148" s="544"/>
      <c r="H148" s="399">
        <v>0</v>
      </c>
      <c r="I148" s="399"/>
      <c r="J148" s="544"/>
      <c r="K148" s="399">
        <v>0</v>
      </c>
      <c r="L148" s="544"/>
      <c r="M148" s="399">
        <v>0</v>
      </c>
      <c r="N148" s="399">
        <v>0</v>
      </c>
      <c r="O148" s="399"/>
      <c r="P148" s="557">
        <v>0</v>
      </c>
      <c r="Q148" s="399">
        <v>0.1</v>
      </c>
      <c r="R148" s="399">
        <v>0</v>
      </c>
      <c r="S148" s="399"/>
      <c r="T148" s="399"/>
      <c r="U148" s="399">
        <v>25</v>
      </c>
      <c r="V148" s="544"/>
      <c r="W148" s="399">
        <v>0</v>
      </c>
      <c r="X148" s="544"/>
      <c r="Y148" s="544"/>
      <c r="Z148" s="400">
        <v>0</v>
      </c>
      <c r="AA148" s="399">
        <v>0</v>
      </c>
      <c r="AB148" s="400"/>
      <c r="AC148" s="399">
        <v>17.600000000000001</v>
      </c>
      <c r="AD148" s="544"/>
      <c r="AE148" s="400">
        <v>0</v>
      </c>
      <c r="AF148" s="400">
        <v>0</v>
      </c>
      <c r="AG148" s="400">
        <v>0</v>
      </c>
      <c r="AH148" s="400">
        <v>0</v>
      </c>
      <c r="AI148" s="746"/>
      <c r="AJ148" s="561">
        <v>0</v>
      </c>
      <c r="AK148" s="561">
        <v>0</v>
      </c>
      <c r="AL148" s="400">
        <v>0</v>
      </c>
      <c r="AM148" s="400">
        <v>5.5</v>
      </c>
      <c r="AN148" s="746"/>
      <c r="AO148" s="746"/>
      <c r="AP148" s="746"/>
      <c r="AQ148" s="746"/>
      <c r="AR148" s="746"/>
      <c r="AS148" s="565">
        <v>209.1</v>
      </c>
      <c r="AT148" s="399">
        <v>0</v>
      </c>
      <c r="AU148" s="399">
        <v>0</v>
      </c>
      <c r="AV148" s="544">
        <v>0</v>
      </c>
      <c r="AW148" s="399">
        <v>0</v>
      </c>
      <c r="AX148" s="399"/>
      <c r="AY148" s="399">
        <v>0</v>
      </c>
      <c r="AZ148" s="399">
        <v>21.4</v>
      </c>
      <c r="BA148" s="400">
        <v>0</v>
      </c>
      <c r="BB148" s="400">
        <v>0</v>
      </c>
      <c r="BC148" s="400">
        <v>0</v>
      </c>
      <c r="BD148" s="399">
        <v>0</v>
      </c>
      <c r="BE148" s="399">
        <v>13.7</v>
      </c>
      <c r="BF148" s="399">
        <v>0</v>
      </c>
      <c r="BG148" s="400">
        <v>0</v>
      </c>
      <c r="BH148" s="399">
        <v>0</v>
      </c>
      <c r="BI148" s="399">
        <v>0</v>
      </c>
      <c r="BJ148" s="399">
        <v>0</v>
      </c>
    </row>
    <row r="149" spans="1:62" s="14" customFormat="1" ht="16" customHeight="1">
      <c r="A149" s="857">
        <v>1993</v>
      </c>
      <c r="B149" s="361" t="s">
        <v>233</v>
      </c>
      <c r="C149" s="342"/>
      <c r="D149" s="342">
        <v>0</v>
      </c>
      <c r="E149" s="341"/>
      <c r="F149" s="341"/>
      <c r="G149" s="341"/>
      <c r="H149" s="342">
        <v>5.7</v>
      </c>
      <c r="I149" s="342"/>
      <c r="J149" s="341"/>
      <c r="K149" s="342">
        <v>0</v>
      </c>
      <c r="L149" s="341"/>
      <c r="M149" s="342">
        <v>0</v>
      </c>
      <c r="N149" s="342">
        <v>0</v>
      </c>
      <c r="O149" s="342"/>
      <c r="P149" s="343">
        <v>0.6</v>
      </c>
      <c r="Q149" s="342">
        <v>64.3</v>
      </c>
      <c r="R149" s="342">
        <v>0</v>
      </c>
      <c r="S149" s="342"/>
      <c r="T149" s="342"/>
      <c r="U149" s="342">
        <v>0</v>
      </c>
      <c r="V149" s="341"/>
      <c r="W149" s="342">
        <v>0</v>
      </c>
      <c r="X149" s="341"/>
      <c r="Y149" s="341"/>
      <c r="Z149" s="344">
        <v>0</v>
      </c>
      <c r="AA149" s="342">
        <v>0</v>
      </c>
      <c r="AB149" s="344"/>
      <c r="AC149" s="342">
        <v>0</v>
      </c>
      <c r="AD149" s="341"/>
      <c r="AE149" s="344">
        <v>0</v>
      </c>
      <c r="AF149" s="344">
        <v>0</v>
      </c>
      <c r="AG149" s="344">
        <v>0</v>
      </c>
      <c r="AH149" s="344">
        <v>0</v>
      </c>
      <c r="AI149" s="742"/>
      <c r="AJ149" s="562">
        <v>0</v>
      </c>
      <c r="AK149" s="562">
        <v>0</v>
      </c>
      <c r="AL149" s="344">
        <v>0</v>
      </c>
      <c r="AM149" s="344">
        <v>0</v>
      </c>
      <c r="AN149" s="742"/>
      <c r="AO149" s="742"/>
      <c r="AP149" s="742"/>
      <c r="AQ149" s="742"/>
      <c r="AR149" s="742"/>
      <c r="AS149" s="345">
        <v>0</v>
      </c>
      <c r="AT149" s="342">
        <v>0</v>
      </c>
      <c r="AU149" s="342">
        <v>0</v>
      </c>
      <c r="AV149" s="341">
        <v>0</v>
      </c>
      <c r="AW149" s="342">
        <v>0</v>
      </c>
      <c r="AX149" s="342"/>
      <c r="AY149" s="342">
        <v>0</v>
      </c>
      <c r="AZ149" s="342">
        <v>0</v>
      </c>
      <c r="BA149" s="344">
        <v>0</v>
      </c>
      <c r="BB149" s="344">
        <v>0</v>
      </c>
      <c r="BC149" s="344">
        <v>0</v>
      </c>
      <c r="BD149" s="342">
        <v>0</v>
      </c>
      <c r="BE149" s="342">
        <v>0</v>
      </c>
      <c r="BF149" s="342">
        <v>0</v>
      </c>
      <c r="BG149" s="344">
        <v>0</v>
      </c>
      <c r="BH149" s="342">
        <v>0</v>
      </c>
      <c r="BI149" s="342">
        <v>0</v>
      </c>
      <c r="BJ149" s="342">
        <v>0</v>
      </c>
    </row>
    <row r="150" spans="1:62" s="14" customFormat="1" ht="16" customHeight="1">
      <c r="A150" s="854"/>
      <c r="B150" s="362" t="s">
        <v>234</v>
      </c>
      <c r="C150" s="347"/>
      <c r="D150" s="347">
        <v>0</v>
      </c>
      <c r="E150" s="346"/>
      <c r="F150" s="346"/>
      <c r="G150" s="346"/>
      <c r="H150" s="347">
        <v>22.2</v>
      </c>
      <c r="I150" s="347"/>
      <c r="J150" s="346"/>
      <c r="K150" s="347">
        <v>0</v>
      </c>
      <c r="L150" s="346"/>
      <c r="M150" s="347">
        <v>0</v>
      </c>
      <c r="N150" s="347">
        <v>0</v>
      </c>
      <c r="O150" s="347"/>
      <c r="P150" s="348">
        <v>18.7</v>
      </c>
      <c r="Q150" s="347">
        <v>39.9</v>
      </c>
      <c r="R150" s="347">
        <v>0</v>
      </c>
      <c r="S150" s="347"/>
      <c r="T150" s="347"/>
      <c r="U150" s="347">
        <v>40.5</v>
      </c>
      <c r="V150" s="346"/>
      <c r="W150" s="347">
        <v>9.6</v>
      </c>
      <c r="X150" s="346"/>
      <c r="Y150" s="346"/>
      <c r="Z150" s="349">
        <v>5.0999999999999996</v>
      </c>
      <c r="AA150" s="347">
        <v>0</v>
      </c>
      <c r="AB150" s="349"/>
      <c r="AC150" s="347">
        <v>58.7</v>
      </c>
      <c r="AD150" s="346"/>
      <c r="AE150" s="349">
        <v>0</v>
      </c>
      <c r="AF150" s="349">
        <v>0</v>
      </c>
      <c r="AG150" s="349">
        <v>0</v>
      </c>
      <c r="AH150" s="349">
        <v>0</v>
      </c>
      <c r="AI150" s="743"/>
      <c r="AJ150" s="356">
        <v>0</v>
      </c>
      <c r="AK150" s="356">
        <v>33.4</v>
      </c>
      <c r="AL150" s="349">
        <v>3.6</v>
      </c>
      <c r="AM150" s="349">
        <v>45.7</v>
      </c>
      <c r="AN150" s="743"/>
      <c r="AO150" s="743"/>
      <c r="AP150" s="743"/>
      <c r="AQ150" s="743"/>
      <c r="AR150" s="743"/>
      <c r="AS150" s="350">
        <v>0</v>
      </c>
      <c r="AT150" s="347">
        <v>0</v>
      </c>
      <c r="AU150" s="347">
        <v>0</v>
      </c>
      <c r="AV150" s="346">
        <v>67.8</v>
      </c>
      <c r="AW150" s="347">
        <v>7</v>
      </c>
      <c r="AX150" s="347"/>
      <c r="AY150" s="347">
        <v>57</v>
      </c>
      <c r="AZ150" s="347">
        <v>98.2</v>
      </c>
      <c r="BA150" s="349">
        <v>25.3</v>
      </c>
      <c r="BB150" s="349">
        <v>48.6</v>
      </c>
      <c r="BC150" s="349">
        <v>6.3</v>
      </c>
      <c r="BD150" s="347">
        <v>0.5</v>
      </c>
      <c r="BE150" s="347">
        <v>43</v>
      </c>
      <c r="BF150" s="347">
        <v>0</v>
      </c>
      <c r="BG150" s="349">
        <v>0</v>
      </c>
      <c r="BH150" s="347">
        <v>0</v>
      </c>
      <c r="BI150" s="347">
        <v>0</v>
      </c>
      <c r="BJ150" s="347">
        <v>0</v>
      </c>
    </row>
    <row r="151" spans="1:62" s="14" customFormat="1" ht="16" customHeight="1">
      <c r="A151" s="854"/>
      <c r="B151" s="362" t="s">
        <v>235</v>
      </c>
      <c r="C151" s="347"/>
      <c r="D151" s="347">
        <v>26.1</v>
      </c>
      <c r="E151" s="346"/>
      <c r="F151" s="346"/>
      <c r="G151" s="346"/>
      <c r="H151" s="347">
        <v>136.19999999999999</v>
      </c>
      <c r="I151" s="347"/>
      <c r="J151" s="346"/>
      <c r="K151" s="347">
        <v>0</v>
      </c>
      <c r="L151" s="346"/>
      <c r="M151" s="347">
        <v>85.4</v>
      </c>
      <c r="N151" s="347">
        <v>0</v>
      </c>
      <c r="O151" s="347"/>
      <c r="P151" s="348">
        <v>73.2</v>
      </c>
      <c r="Q151" s="347">
        <v>177.7</v>
      </c>
      <c r="R151" s="347">
        <v>140.30000000000001</v>
      </c>
      <c r="S151" s="347"/>
      <c r="T151" s="347"/>
      <c r="U151" s="347">
        <v>189</v>
      </c>
      <c r="V151" s="346"/>
      <c r="W151" s="347">
        <v>135</v>
      </c>
      <c r="X151" s="346"/>
      <c r="Y151" s="346"/>
      <c r="Z151" s="349">
        <v>61.7</v>
      </c>
      <c r="AA151" s="347">
        <v>37.200000000000003</v>
      </c>
      <c r="AB151" s="349"/>
      <c r="AC151" s="347">
        <v>90.2</v>
      </c>
      <c r="AD151" s="346"/>
      <c r="AE151" s="349">
        <v>0.5</v>
      </c>
      <c r="AF151" s="349">
        <v>1.3</v>
      </c>
      <c r="AG151" s="349">
        <v>0</v>
      </c>
      <c r="AH151" s="349">
        <v>0</v>
      </c>
      <c r="AI151" s="743"/>
      <c r="AJ151" s="356">
        <v>0</v>
      </c>
      <c r="AK151" s="356">
        <v>16.5</v>
      </c>
      <c r="AL151" s="349">
        <v>52</v>
      </c>
      <c r="AM151" s="349">
        <v>138.9</v>
      </c>
      <c r="AN151" s="743"/>
      <c r="AO151" s="743"/>
      <c r="AP151" s="743"/>
      <c r="AQ151" s="743"/>
      <c r="AR151" s="743"/>
      <c r="AS151" s="350">
        <v>0</v>
      </c>
      <c r="AT151" s="347">
        <v>29.2</v>
      </c>
      <c r="AU151" s="347">
        <v>13.5</v>
      </c>
      <c r="AV151" s="346">
        <v>74.2</v>
      </c>
      <c r="AW151" s="347">
        <v>103</v>
      </c>
      <c r="AX151" s="347"/>
      <c r="AY151" s="347">
        <v>18.8</v>
      </c>
      <c r="AZ151" s="347">
        <v>123.1</v>
      </c>
      <c r="BA151" s="349">
        <v>150.69999999999999</v>
      </c>
      <c r="BB151" s="349">
        <v>59.4</v>
      </c>
      <c r="BC151" s="349">
        <v>64.400000000000006</v>
      </c>
      <c r="BD151" s="347">
        <v>9.6</v>
      </c>
      <c r="BE151" s="347">
        <v>158</v>
      </c>
      <c r="BF151" s="347">
        <v>0</v>
      </c>
      <c r="BG151" s="349">
        <v>53</v>
      </c>
      <c r="BH151" s="347">
        <v>0</v>
      </c>
      <c r="BI151" s="347">
        <v>0.3</v>
      </c>
      <c r="BJ151" s="347">
        <v>0</v>
      </c>
    </row>
    <row r="152" spans="1:62" s="14" customFormat="1" ht="16" customHeight="1">
      <c r="A152" s="854"/>
      <c r="B152" s="362" t="s">
        <v>236</v>
      </c>
      <c r="C152" s="347"/>
      <c r="D152" s="347">
        <v>70.400000000000006</v>
      </c>
      <c r="E152" s="346"/>
      <c r="F152" s="346"/>
      <c r="G152" s="346"/>
      <c r="H152" s="347">
        <v>133.1</v>
      </c>
      <c r="I152" s="347"/>
      <c r="J152" s="346"/>
      <c r="K152" s="347">
        <v>14.9</v>
      </c>
      <c r="L152" s="346"/>
      <c r="M152" s="347">
        <v>48</v>
      </c>
      <c r="N152" s="347">
        <v>5.4</v>
      </c>
      <c r="O152" s="347"/>
      <c r="P152" s="348">
        <v>59.1</v>
      </c>
      <c r="Q152" s="347">
        <v>161.19999999999999</v>
      </c>
      <c r="R152" s="347">
        <v>72.8</v>
      </c>
      <c r="S152" s="347"/>
      <c r="T152" s="347"/>
      <c r="U152" s="347">
        <v>286.10000000000002</v>
      </c>
      <c r="V152" s="346"/>
      <c r="W152" s="347">
        <v>95.4</v>
      </c>
      <c r="X152" s="346"/>
      <c r="Y152" s="346"/>
      <c r="Z152" s="349">
        <v>148.9</v>
      </c>
      <c r="AA152" s="347">
        <v>40.200000000000003</v>
      </c>
      <c r="AB152" s="349"/>
      <c r="AC152" s="347">
        <v>177.8</v>
      </c>
      <c r="AD152" s="346"/>
      <c r="AE152" s="349">
        <v>14.7</v>
      </c>
      <c r="AF152" s="349">
        <v>38.9</v>
      </c>
      <c r="AG152" s="349">
        <v>0</v>
      </c>
      <c r="AH152" s="349">
        <v>0</v>
      </c>
      <c r="AI152" s="743"/>
      <c r="AJ152" s="356">
        <v>9.9</v>
      </c>
      <c r="AK152" s="356">
        <v>81.5</v>
      </c>
      <c r="AL152" s="349">
        <v>27.8</v>
      </c>
      <c r="AM152" s="349">
        <v>134.5</v>
      </c>
      <c r="AN152" s="743"/>
      <c r="AO152" s="743"/>
      <c r="AP152" s="743"/>
      <c r="AQ152" s="743"/>
      <c r="AR152" s="743"/>
      <c r="AS152" s="350">
        <v>0</v>
      </c>
      <c r="AT152" s="347">
        <v>8.8000000000000007</v>
      </c>
      <c r="AU152" s="347">
        <v>8.6</v>
      </c>
      <c r="AV152" s="346">
        <v>45.5</v>
      </c>
      <c r="AW152" s="347">
        <v>204.3</v>
      </c>
      <c r="AX152" s="347"/>
      <c r="AY152" s="347">
        <v>84.599999999999895</v>
      </c>
      <c r="AZ152" s="347">
        <v>125.8</v>
      </c>
      <c r="BA152" s="349">
        <v>48</v>
      </c>
      <c r="BB152" s="349">
        <v>159.80000000000001</v>
      </c>
      <c r="BC152" s="349">
        <v>43.1</v>
      </c>
      <c r="BD152" s="347">
        <v>133.1</v>
      </c>
      <c r="BE152" s="347">
        <v>247.5</v>
      </c>
      <c r="BF152" s="347">
        <v>5</v>
      </c>
      <c r="BG152" s="349">
        <v>68.099999999999895</v>
      </c>
      <c r="BH152" s="347">
        <v>0</v>
      </c>
      <c r="BI152" s="347">
        <v>0</v>
      </c>
      <c r="BJ152" s="347">
        <v>5</v>
      </c>
    </row>
    <row r="153" spans="1:62" s="14" customFormat="1" ht="16" customHeight="1">
      <c r="A153" s="854"/>
      <c r="B153" s="362" t="s">
        <v>237</v>
      </c>
      <c r="C153" s="347"/>
      <c r="D153" s="347">
        <v>129.1</v>
      </c>
      <c r="E153" s="346"/>
      <c r="F153" s="346"/>
      <c r="G153" s="346"/>
      <c r="H153" s="347">
        <v>175.9</v>
      </c>
      <c r="I153" s="347"/>
      <c r="J153" s="346"/>
      <c r="K153" s="347">
        <v>81.3</v>
      </c>
      <c r="L153" s="346"/>
      <c r="M153" s="347">
        <v>178.7</v>
      </c>
      <c r="N153" s="347">
        <v>62.2</v>
      </c>
      <c r="O153" s="347"/>
      <c r="P153" s="348">
        <v>184.7</v>
      </c>
      <c r="Q153" s="347">
        <v>230.1</v>
      </c>
      <c r="R153" s="347">
        <v>160.6</v>
      </c>
      <c r="S153" s="347"/>
      <c r="T153" s="347"/>
      <c r="U153" s="347">
        <v>231.2</v>
      </c>
      <c r="V153" s="346"/>
      <c r="W153" s="347">
        <v>198.2</v>
      </c>
      <c r="X153" s="346"/>
      <c r="Y153" s="346"/>
      <c r="Z153" s="349">
        <v>109.9</v>
      </c>
      <c r="AA153" s="347">
        <v>151.5</v>
      </c>
      <c r="AB153" s="349"/>
      <c r="AC153" s="347">
        <v>291</v>
      </c>
      <c r="AD153" s="346"/>
      <c r="AE153" s="349">
        <v>146.19999999999999</v>
      </c>
      <c r="AF153" s="349">
        <v>83.6</v>
      </c>
      <c r="AG153" s="349">
        <v>48.2</v>
      </c>
      <c r="AH153" s="349">
        <v>4.5</v>
      </c>
      <c r="AI153" s="743"/>
      <c r="AJ153" s="356">
        <v>153.80000000000001</v>
      </c>
      <c r="AK153" s="356">
        <v>190.6</v>
      </c>
      <c r="AL153" s="349">
        <v>141.4</v>
      </c>
      <c r="AM153" s="349">
        <v>249.4</v>
      </c>
      <c r="AN153" s="743"/>
      <c r="AO153" s="743"/>
      <c r="AP153" s="743"/>
      <c r="AQ153" s="743"/>
      <c r="AR153" s="743"/>
      <c r="AS153" s="350">
        <v>0</v>
      </c>
      <c r="AT153" s="347">
        <v>146.19999999999999</v>
      </c>
      <c r="AU153" s="347">
        <v>174.4</v>
      </c>
      <c r="AV153" s="346">
        <v>167</v>
      </c>
      <c r="AW153" s="347">
        <v>224.4</v>
      </c>
      <c r="AX153" s="347"/>
      <c r="AY153" s="347">
        <v>95.099999999999895</v>
      </c>
      <c r="AZ153" s="347">
        <v>322.5</v>
      </c>
      <c r="BA153" s="349">
        <v>136.9</v>
      </c>
      <c r="BB153" s="349">
        <v>126.3</v>
      </c>
      <c r="BC153" s="349">
        <v>82.8</v>
      </c>
      <c r="BD153" s="347">
        <v>135.5</v>
      </c>
      <c r="BE153" s="347">
        <v>138.5</v>
      </c>
      <c r="BF153" s="347">
        <v>54.8</v>
      </c>
      <c r="BG153" s="349">
        <v>209.3</v>
      </c>
      <c r="BH153" s="347">
        <v>7.6</v>
      </c>
      <c r="BI153" s="347">
        <v>21.2</v>
      </c>
      <c r="BJ153" s="347">
        <v>90.7</v>
      </c>
    </row>
    <row r="154" spans="1:62" s="14" customFormat="1" ht="16" customHeight="1">
      <c r="A154" s="854"/>
      <c r="B154" s="362" t="s">
        <v>238</v>
      </c>
      <c r="C154" s="347"/>
      <c r="D154" s="347">
        <v>84</v>
      </c>
      <c r="E154" s="346"/>
      <c r="F154" s="346"/>
      <c r="G154" s="346"/>
      <c r="H154" s="347">
        <v>248.5</v>
      </c>
      <c r="I154" s="347"/>
      <c r="J154" s="346"/>
      <c r="K154" s="347">
        <v>236.1</v>
      </c>
      <c r="L154" s="346"/>
      <c r="M154" s="347">
        <v>290.10000000000002</v>
      </c>
      <c r="N154" s="347">
        <v>19.8</v>
      </c>
      <c r="O154" s="347"/>
      <c r="P154" s="348">
        <v>184.2</v>
      </c>
      <c r="Q154" s="347">
        <v>281</v>
      </c>
      <c r="R154" s="347">
        <v>307.3</v>
      </c>
      <c r="S154" s="347"/>
      <c r="T154" s="347"/>
      <c r="U154" s="347">
        <v>128.69999999999999</v>
      </c>
      <c r="V154" s="346"/>
      <c r="W154" s="347">
        <v>208.8</v>
      </c>
      <c r="X154" s="346"/>
      <c r="Y154" s="346"/>
      <c r="Z154" s="349">
        <v>263.7</v>
      </c>
      <c r="AA154" s="347">
        <v>241</v>
      </c>
      <c r="AB154" s="349"/>
      <c r="AC154" s="347">
        <v>293.89999999999998</v>
      </c>
      <c r="AD154" s="346"/>
      <c r="AE154" s="349">
        <v>169.1</v>
      </c>
      <c r="AF154" s="349">
        <v>88</v>
      </c>
      <c r="AG154" s="349">
        <v>222.3</v>
      </c>
      <c r="AH154" s="349">
        <v>42.3</v>
      </c>
      <c r="AI154" s="743"/>
      <c r="AJ154" s="356">
        <v>126.6</v>
      </c>
      <c r="AK154" s="356">
        <v>135.9</v>
      </c>
      <c r="AL154" s="349">
        <v>130.6</v>
      </c>
      <c r="AM154" s="349">
        <v>224.2</v>
      </c>
      <c r="AN154" s="743"/>
      <c r="AO154" s="743"/>
      <c r="AP154" s="743"/>
      <c r="AQ154" s="743"/>
      <c r="AR154" s="743"/>
      <c r="AS154" s="350">
        <v>308.90000000000003</v>
      </c>
      <c r="AT154" s="347">
        <v>280.10000000000002</v>
      </c>
      <c r="AU154" s="347">
        <v>170.5</v>
      </c>
      <c r="AV154" s="346">
        <v>255.6</v>
      </c>
      <c r="AW154" s="347">
        <v>198.7</v>
      </c>
      <c r="AX154" s="347"/>
      <c r="AY154" s="347">
        <v>104.1</v>
      </c>
      <c r="AZ154" s="347">
        <v>260.39999999999998</v>
      </c>
      <c r="BA154" s="349">
        <v>196.4</v>
      </c>
      <c r="BB154" s="349">
        <v>141.9</v>
      </c>
      <c r="BC154" s="349">
        <v>127.6</v>
      </c>
      <c r="BD154" s="347">
        <v>182.3</v>
      </c>
      <c r="BE154" s="347">
        <v>326.8</v>
      </c>
      <c r="BF154" s="347">
        <v>39.700000000000003</v>
      </c>
      <c r="BG154" s="349">
        <v>272.10000000000002</v>
      </c>
      <c r="BH154" s="347">
        <v>4.7</v>
      </c>
      <c r="BI154" s="347">
        <v>44.8</v>
      </c>
      <c r="BJ154" s="347">
        <v>198.5</v>
      </c>
    </row>
    <row r="155" spans="1:62" s="14" customFormat="1" ht="16" customHeight="1">
      <c r="A155" s="854"/>
      <c r="B155" s="362" t="s">
        <v>239</v>
      </c>
      <c r="C155" s="347"/>
      <c r="D155" s="347">
        <v>169.7</v>
      </c>
      <c r="E155" s="346"/>
      <c r="F155" s="346"/>
      <c r="G155" s="346"/>
      <c r="H155" s="347">
        <v>353.3</v>
      </c>
      <c r="I155" s="347"/>
      <c r="J155" s="346"/>
      <c r="K155" s="347">
        <v>231.8</v>
      </c>
      <c r="L155" s="346"/>
      <c r="M155" s="347">
        <v>271.10000000000002</v>
      </c>
      <c r="N155" s="347">
        <v>204</v>
      </c>
      <c r="O155" s="347"/>
      <c r="P155" s="348">
        <v>340.7</v>
      </c>
      <c r="Q155" s="347">
        <v>272.39999999999998</v>
      </c>
      <c r="R155" s="347">
        <v>317.2</v>
      </c>
      <c r="S155" s="347"/>
      <c r="T155" s="347"/>
      <c r="U155" s="347">
        <v>868.4</v>
      </c>
      <c r="V155" s="346"/>
      <c r="W155" s="347">
        <v>191.4</v>
      </c>
      <c r="X155" s="346"/>
      <c r="Y155" s="346"/>
      <c r="Z155" s="349">
        <v>186.7</v>
      </c>
      <c r="AA155" s="347">
        <v>290.7</v>
      </c>
      <c r="AB155" s="349"/>
      <c r="AC155" s="347">
        <v>464.3</v>
      </c>
      <c r="AD155" s="346"/>
      <c r="AE155" s="349">
        <v>393</v>
      </c>
      <c r="AF155" s="349">
        <v>244.3</v>
      </c>
      <c r="AG155" s="349">
        <v>174.9</v>
      </c>
      <c r="AH155" s="349">
        <v>69</v>
      </c>
      <c r="AI155" s="743"/>
      <c r="AJ155" s="356">
        <v>272.60000000000002</v>
      </c>
      <c r="AK155" s="356">
        <v>110.8</v>
      </c>
      <c r="AL155" s="349">
        <v>146.5</v>
      </c>
      <c r="AM155" s="349">
        <v>183.8</v>
      </c>
      <c r="AN155" s="743"/>
      <c r="AO155" s="743"/>
      <c r="AP155" s="743"/>
      <c r="AQ155" s="743"/>
      <c r="AR155" s="743"/>
      <c r="AS155" s="350">
        <v>796.1</v>
      </c>
      <c r="AT155" s="347">
        <v>130.30000000000001</v>
      </c>
      <c r="AU155" s="347">
        <v>189.7</v>
      </c>
      <c r="AV155" s="346">
        <v>155.9</v>
      </c>
      <c r="AW155" s="347">
        <v>61.3</v>
      </c>
      <c r="AX155" s="347"/>
      <c r="AY155" s="347">
        <v>122.2</v>
      </c>
      <c r="AZ155" s="347">
        <v>147.6</v>
      </c>
      <c r="BA155" s="349">
        <v>59.5</v>
      </c>
      <c r="BB155" s="349">
        <v>68.400000000000006</v>
      </c>
      <c r="BC155" s="349">
        <v>138</v>
      </c>
      <c r="BD155" s="347">
        <v>335.1</v>
      </c>
      <c r="BE155" s="347">
        <v>438.5</v>
      </c>
      <c r="BF155" s="347">
        <v>204.7</v>
      </c>
      <c r="BG155" s="349">
        <v>253.5</v>
      </c>
      <c r="BH155" s="347">
        <v>119.2</v>
      </c>
      <c r="BI155" s="347">
        <v>203.2</v>
      </c>
      <c r="BJ155" s="347">
        <v>247.6</v>
      </c>
    </row>
    <row r="156" spans="1:62" s="14" customFormat="1" ht="16" customHeight="1">
      <c r="A156" s="854"/>
      <c r="B156" s="362" t="s">
        <v>240</v>
      </c>
      <c r="C156" s="347"/>
      <c r="D156" s="347">
        <v>262.8</v>
      </c>
      <c r="E156" s="346"/>
      <c r="F156" s="346"/>
      <c r="G156" s="346"/>
      <c r="H156" s="347">
        <v>402.8</v>
      </c>
      <c r="I156" s="347"/>
      <c r="J156" s="346"/>
      <c r="K156" s="347">
        <v>337.7</v>
      </c>
      <c r="L156" s="346"/>
      <c r="M156" s="347">
        <v>177.8</v>
      </c>
      <c r="N156" s="347">
        <v>149.80000000000001</v>
      </c>
      <c r="O156" s="347"/>
      <c r="P156" s="348">
        <v>182.8</v>
      </c>
      <c r="Q156" s="347">
        <v>479.1</v>
      </c>
      <c r="R156" s="347">
        <v>338.1</v>
      </c>
      <c r="S156" s="347"/>
      <c r="T156" s="347"/>
      <c r="U156" s="347">
        <v>492.7</v>
      </c>
      <c r="V156" s="346"/>
      <c r="W156" s="347">
        <v>433.9</v>
      </c>
      <c r="X156" s="346"/>
      <c r="Y156" s="346"/>
      <c r="Z156" s="349">
        <v>390</v>
      </c>
      <c r="AA156" s="347">
        <v>375.7</v>
      </c>
      <c r="AB156" s="349"/>
      <c r="AC156" s="347">
        <v>315.5</v>
      </c>
      <c r="AD156" s="346"/>
      <c r="AE156" s="349">
        <v>303.39999999999998</v>
      </c>
      <c r="AF156" s="349">
        <v>281.89999999999998</v>
      </c>
      <c r="AG156" s="349">
        <v>406.9</v>
      </c>
      <c r="AH156" s="349">
        <v>94.5</v>
      </c>
      <c r="AI156" s="743"/>
      <c r="AJ156" s="356">
        <v>115.6</v>
      </c>
      <c r="AK156" s="356">
        <v>82.9</v>
      </c>
      <c r="AL156" s="349">
        <v>193.5</v>
      </c>
      <c r="AM156" s="349">
        <v>55.2</v>
      </c>
      <c r="AN156" s="743"/>
      <c r="AO156" s="743"/>
      <c r="AP156" s="743"/>
      <c r="AQ156" s="743"/>
      <c r="AR156" s="743"/>
      <c r="AS156" s="350">
        <v>1151</v>
      </c>
      <c r="AT156" s="347">
        <v>278.39999999999998</v>
      </c>
      <c r="AU156" s="347">
        <v>271.10000000000002</v>
      </c>
      <c r="AV156" s="346">
        <v>70.3</v>
      </c>
      <c r="AW156" s="347">
        <v>185.2</v>
      </c>
      <c r="AX156" s="347"/>
      <c r="AY156" s="347">
        <v>274.10000000000002</v>
      </c>
      <c r="AZ156" s="347">
        <v>85.1</v>
      </c>
      <c r="BA156" s="349">
        <v>141.9</v>
      </c>
      <c r="BB156" s="349">
        <v>53.3</v>
      </c>
      <c r="BC156" s="349">
        <v>175.1</v>
      </c>
      <c r="BD156" s="347">
        <v>167</v>
      </c>
      <c r="BE156" s="347">
        <v>426</v>
      </c>
      <c r="BF156" s="347">
        <v>238.2</v>
      </c>
      <c r="BG156" s="349">
        <v>183.4</v>
      </c>
      <c r="BH156" s="347">
        <v>148.9</v>
      </c>
      <c r="BI156" s="347">
        <v>217.1</v>
      </c>
      <c r="BJ156" s="347">
        <v>371.7</v>
      </c>
    </row>
    <row r="157" spans="1:62" s="14" customFormat="1" ht="16" customHeight="1">
      <c r="A157" s="854"/>
      <c r="B157" s="362" t="s">
        <v>241</v>
      </c>
      <c r="C157" s="347"/>
      <c r="D157" s="347">
        <v>192</v>
      </c>
      <c r="E157" s="346"/>
      <c r="F157" s="346"/>
      <c r="G157" s="346"/>
      <c r="H157" s="347">
        <v>344.8</v>
      </c>
      <c r="I157" s="347"/>
      <c r="J157" s="346"/>
      <c r="K157" s="347">
        <v>179.5</v>
      </c>
      <c r="L157" s="346"/>
      <c r="M157" s="347">
        <v>325.10000000000002</v>
      </c>
      <c r="N157" s="347">
        <v>49.5</v>
      </c>
      <c r="O157" s="347"/>
      <c r="P157" s="348">
        <v>316.7</v>
      </c>
      <c r="Q157" s="347">
        <v>420.5</v>
      </c>
      <c r="R157" s="347">
        <v>359</v>
      </c>
      <c r="S157" s="347"/>
      <c r="T157" s="347"/>
      <c r="U157" s="347">
        <v>363.1</v>
      </c>
      <c r="V157" s="346"/>
      <c r="W157" s="347">
        <v>257.60000000000002</v>
      </c>
      <c r="X157" s="346"/>
      <c r="Y157" s="346"/>
      <c r="Z157" s="349">
        <v>243.5</v>
      </c>
      <c r="AA157" s="347">
        <v>224.6</v>
      </c>
      <c r="AB157" s="349"/>
      <c r="AC157" s="347">
        <v>218.8</v>
      </c>
      <c r="AD157" s="346"/>
      <c r="AE157" s="349">
        <v>177.5</v>
      </c>
      <c r="AF157" s="349">
        <v>199.7</v>
      </c>
      <c r="AG157" s="349">
        <v>67.3</v>
      </c>
      <c r="AH157" s="349">
        <v>51.7</v>
      </c>
      <c r="AI157" s="743"/>
      <c r="AJ157" s="356">
        <v>153.9</v>
      </c>
      <c r="AK157" s="356">
        <v>218.1</v>
      </c>
      <c r="AL157" s="349">
        <v>234.8</v>
      </c>
      <c r="AM157" s="349">
        <v>248.5</v>
      </c>
      <c r="AN157" s="743"/>
      <c r="AO157" s="743"/>
      <c r="AP157" s="743"/>
      <c r="AQ157" s="743"/>
      <c r="AR157" s="743"/>
      <c r="AS157" s="350">
        <v>25.8</v>
      </c>
      <c r="AT157" s="347">
        <v>288.7</v>
      </c>
      <c r="AU157" s="347">
        <v>178.3</v>
      </c>
      <c r="AV157" s="346">
        <v>188.4</v>
      </c>
      <c r="AW157" s="347">
        <v>374.8</v>
      </c>
      <c r="AX157" s="347"/>
      <c r="AY157" s="347">
        <v>303.7</v>
      </c>
      <c r="AZ157" s="347">
        <v>190.9</v>
      </c>
      <c r="BA157" s="349">
        <v>224.3</v>
      </c>
      <c r="BB157" s="349">
        <v>290</v>
      </c>
      <c r="BC157" s="349">
        <v>191.8</v>
      </c>
      <c r="BD157" s="347">
        <v>117</v>
      </c>
      <c r="BE157" s="347">
        <v>368.7</v>
      </c>
      <c r="BF157" s="347">
        <v>99.8</v>
      </c>
      <c r="BG157" s="349">
        <v>207.7</v>
      </c>
      <c r="BH157" s="347">
        <v>17.899999999999999</v>
      </c>
      <c r="BI157" s="347">
        <v>98.7</v>
      </c>
      <c r="BJ157" s="347">
        <v>272.8</v>
      </c>
    </row>
    <row r="158" spans="1:62" s="14" customFormat="1" ht="16" customHeight="1">
      <c r="A158" s="854"/>
      <c r="B158" s="362" t="s">
        <v>242</v>
      </c>
      <c r="C158" s="347"/>
      <c r="D158" s="347">
        <v>41.7</v>
      </c>
      <c r="E158" s="346"/>
      <c r="F158" s="346"/>
      <c r="G158" s="346"/>
      <c r="H158" s="347">
        <v>229.6</v>
      </c>
      <c r="I158" s="347"/>
      <c r="J158" s="346"/>
      <c r="K158" s="347">
        <v>60.6</v>
      </c>
      <c r="L158" s="346"/>
      <c r="M158" s="347">
        <v>352.9</v>
      </c>
      <c r="N158" s="347">
        <v>0</v>
      </c>
      <c r="O158" s="347"/>
      <c r="P158" s="348">
        <v>149.30000000000001</v>
      </c>
      <c r="Q158" s="347">
        <v>242.6</v>
      </c>
      <c r="R158" s="347">
        <v>307</v>
      </c>
      <c r="S158" s="347"/>
      <c r="T158" s="347"/>
      <c r="U158" s="347">
        <v>201.3</v>
      </c>
      <c r="V158" s="346"/>
      <c r="W158" s="347">
        <v>174.2</v>
      </c>
      <c r="X158" s="346"/>
      <c r="Y158" s="346"/>
      <c r="Z158" s="349">
        <v>72.900000000000006</v>
      </c>
      <c r="AA158" s="347">
        <v>134.5</v>
      </c>
      <c r="AB158" s="349"/>
      <c r="AC158" s="347">
        <v>176.6</v>
      </c>
      <c r="AD158" s="346"/>
      <c r="AE158" s="349">
        <v>37.799999999999997</v>
      </c>
      <c r="AF158" s="349">
        <v>18.8</v>
      </c>
      <c r="AG158" s="349">
        <v>0.6</v>
      </c>
      <c r="AH158" s="349">
        <v>0</v>
      </c>
      <c r="AI158" s="743"/>
      <c r="AJ158" s="356">
        <v>90.6</v>
      </c>
      <c r="AK158" s="356">
        <v>121.4</v>
      </c>
      <c r="AL158" s="349">
        <v>202.5</v>
      </c>
      <c r="AM158" s="349">
        <v>139.69999999999999</v>
      </c>
      <c r="AN158" s="743"/>
      <c r="AO158" s="743"/>
      <c r="AP158" s="743"/>
      <c r="AQ158" s="743"/>
      <c r="AR158" s="743"/>
      <c r="AS158" s="350">
        <v>405.70000000000005</v>
      </c>
      <c r="AT158" s="347">
        <v>86</v>
      </c>
      <c r="AU158" s="347">
        <v>63.3</v>
      </c>
      <c r="AV158" s="346">
        <v>120.8</v>
      </c>
      <c r="AW158" s="347">
        <v>110.9</v>
      </c>
      <c r="AX158" s="347"/>
      <c r="AY158" s="347">
        <v>95.9</v>
      </c>
      <c r="AZ158" s="347">
        <v>164.5</v>
      </c>
      <c r="BA158" s="349">
        <v>168.6</v>
      </c>
      <c r="BB158" s="349">
        <v>132.9</v>
      </c>
      <c r="BC158" s="349">
        <v>98</v>
      </c>
      <c r="BD158" s="347">
        <v>44.4</v>
      </c>
      <c r="BE158" s="347">
        <v>266.8</v>
      </c>
      <c r="BF158" s="347">
        <v>0</v>
      </c>
      <c r="BG158" s="349">
        <v>148.5</v>
      </c>
      <c r="BH158" s="347">
        <v>0</v>
      </c>
      <c r="BI158" s="347">
        <v>18.8</v>
      </c>
      <c r="BJ158" s="347">
        <v>0</v>
      </c>
    </row>
    <row r="159" spans="1:62" s="14" customFormat="1" ht="16" customHeight="1">
      <c r="A159" s="854"/>
      <c r="B159" s="362" t="s">
        <v>243</v>
      </c>
      <c r="C159" s="347"/>
      <c r="D159" s="347">
        <v>0</v>
      </c>
      <c r="E159" s="346"/>
      <c r="F159" s="346"/>
      <c r="G159" s="346"/>
      <c r="H159" s="347">
        <v>120.6</v>
      </c>
      <c r="I159" s="347"/>
      <c r="J159" s="346"/>
      <c r="K159" s="347">
        <v>0</v>
      </c>
      <c r="L159" s="346"/>
      <c r="M159" s="347">
        <v>0</v>
      </c>
      <c r="N159" s="347">
        <v>0</v>
      </c>
      <c r="O159" s="347"/>
      <c r="P159" s="348">
        <v>68.7</v>
      </c>
      <c r="Q159" s="347">
        <v>119.7</v>
      </c>
      <c r="R159" s="347">
        <v>60.8</v>
      </c>
      <c r="S159" s="347"/>
      <c r="T159" s="347"/>
      <c r="U159" s="347">
        <v>175.4</v>
      </c>
      <c r="V159" s="346"/>
      <c r="W159" s="347">
        <v>108.1</v>
      </c>
      <c r="X159" s="346"/>
      <c r="Y159" s="346"/>
      <c r="Z159" s="349">
        <v>82.9</v>
      </c>
      <c r="AA159" s="347">
        <v>27.3</v>
      </c>
      <c r="AB159" s="349"/>
      <c r="AC159" s="347">
        <v>73.7</v>
      </c>
      <c r="AD159" s="346"/>
      <c r="AE159" s="349">
        <v>0</v>
      </c>
      <c r="AF159" s="349">
        <v>0</v>
      </c>
      <c r="AG159" s="349">
        <v>0</v>
      </c>
      <c r="AH159" s="349">
        <v>0</v>
      </c>
      <c r="AI159" s="743"/>
      <c r="AJ159" s="356">
        <v>0</v>
      </c>
      <c r="AK159" s="356">
        <v>4.3</v>
      </c>
      <c r="AL159" s="349">
        <v>25.4</v>
      </c>
      <c r="AM159" s="349">
        <v>209</v>
      </c>
      <c r="AN159" s="743"/>
      <c r="AO159" s="743"/>
      <c r="AP159" s="743"/>
      <c r="AQ159" s="743"/>
      <c r="AR159" s="743"/>
      <c r="AS159" s="350">
        <v>845.8</v>
      </c>
      <c r="AT159" s="347">
        <v>3</v>
      </c>
      <c r="AU159" s="347">
        <v>0</v>
      </c>
      <c r="AV159" s="346">
        <v>8.8000000000000007</v>
      </c>
      <c r="AW159" s="347">
        <v>58.6</v>
      </c>
      <c r="AX159" s="347"/>
      <c r="AY159" s="347">
        <v>72.3</v>
      </c>
      <c r="AZ159" s="347">
        <v>121.5</v>
      </c>
      <c r="BA159" s="349">
        <v>44.2</v>
      </c>
      <c r="BB159" s="349">
        <v>5.9</v>
      </c>
      <c r="BC159" s="349">
        <v>29.7</v>
      </c>
      <c r="BD159" s="347">
        <v>0</v>
      </c>
      <c r="BE159" s="347">
        <v>147</v>
      </c>
      <c r="BF159" s="347">
        <v>0</v>
      </c>
      <c r="BG159" s="349">
        <v>1.9</v>
      </c>
      <c r="BH159" s="347">
        <v>0</v>
      </c>
      <c r="BI159" s="347">
        <v>0</v>
      </c>
      <c r="BJ159" s="347">
        <v>0</v>
      </c>
    </row>
    <row r="160" spans="1:62" s="14" customFormat="1" ht="16" customHeight="1">
      <c r="A160" s="855"/>
      <c r="B160" s="363" t="s">
        <v>244</v>
      </c>
      <c r="C160" s="352"/>
      <c r="D160" s="352">
        <v>0</v>
      </c>
      <c r="E160" s="351"/>
      <c r="F160" s="351"/>
      <c r="G160" s="351"/>
      <c r="H160" s="352">
        <v>2.6</v>
      </c>
      <c r="I160" s="352"/>
      <c r="J160" s="351"/>
      <c r="K160" s="352">
        <v>0</v>
      </c>
      <c r="L160" s="351"/>
      <c r="M160" s="352">
        <v>0</v>
      </c>
      <c r="N160" s="352">
        <v>0</v>
      </c>
      <c r="O160" s="352"/>
      <c r="P160" s="353">
        <v>17.2</v>
      </c>
      <c r="Q160" s="352">
        <v>22.8</v>
      </c>
      <c r="R160" s="352">
        <v>9.3000000000000007</v>
      </c>
      <c r="S160" s="352"/>
      <c r="T160" s="352"/>
      <c r="U160" s="352">
        <v>34.200000000000003</v>
      </c>
      <c r="V160" s="351"/>
      <c r="W160" s="352">
        <v>48.6</v>
      </c>
      <c r="X160" s="351"/>
      <c r="Y160" s="351"/>
      <c r="Z160" s="354">
        <v>11.6</v>
      </c>
      <c r="AA160" s="352">
        <v>0</v>
      </c>
      <c r="AB160" s="354"/>
      <c r="AC160" s="352">
        <v>22.3</v>
      </c>
      <c r="AD160" s="351"/>
      <c r="AE160" s="354">
        <v>0</v>
      </c>
      <c r="AF160" s="354">
        <v>0</v>
      </c>
      <c r="AG160" s="354">
        <v>0</v>
      </c>
      <c r="AH160" s="354">
        <v>0</v>
      </c>
      <c r="AI160" s="744"/>
      <c r="AJ160" s="358">
        <v>0</v>
      </c>
      <c r="AK160" s="358">
        <v>0</v>
      </c>
      <c r="AL160" s="354">
        <v>0</v>
      </c>
      <c r="AM160" s="354">
        <v>46.7</v>
      </c>
      <c r="AN160" s="744"/>
      <c r="AO160" s="744"/>
      <c r="AP160" s="744"/>
      <c r="AQ160" s="744"/>
      <c r="AR160" s="744"/>
      <c r="AS160" s="355">
        <v>128.80000000000001</v>
      </c>
      <c r="AT160" s="352">
        <v>0</v>
      </c>
      <c r="AU160" s="352">
        <v>0</v>
      </c>
      <c r="AV160" s="351">
        <v>39.299999999999997</v>
      </c>
      <c r="AW160" s="352">
        <v>5</v>
      </c>
      <c r="AX160" s="352"/>
      <c r="AY160" s="352">
        <v>21.4</v>
      </c>
      <c r="AZ160" s="352">
        <v>0</v>
      </c>
      <c r="BA160" s="354">
        <v>22</v>
      </c>
      <c r="BB160" s="354">
        <v>9</v>
      </c>
      <c r="BC160" s="354">
        <v>0.2</v>
      </c>
      <c r="BD160" s="352">
        <v>0</v>
      </c>
      <c r="BE160" s="352">
        <v>20.9</v>
      </c>
      <c r="BF160" s="352">
        <v>0</v>
      </c>
      <c r="BG160" s="354">
        <v>0</v>
      </c>
      <c r="BH160" s="352">
        <v>0</v>
      </c>
      <c r="BI160" s="352">
        <v>0</v>
      </c>
      <c r="BJ160" s="352">
        <v>0</v>
      </c>
    </row>
    <row r="161" spans="1:62" s="14" customFormat="1" ht="16" customHeight="1">
      <c r="A161" s="853">
        <v>1994</v>
      </c>
      <c r="B161" s="553" t="s">
        <v>233</v>
      </c>
      <c r="C161" s="558"/>
      <c r="D161" s="558">
        <v>0</v>
      </c>
      <c r="E161" s="543"/>
      <c r="F161" s="543"/>
      <c r="G161" s="543"/>
      <c r="H161" s="558">
        <v>14.8</v>
      </c>
      <c r="I161" s="542"/>
      <c r="J161" s="543"/>
      <c r="K161" s="542">
        <v>0</v>
      </c>
      <c r="L161" s="543"/>
      <c r="M161" s="558">
        <v>27.1</v>
      </c>
      <c r="N161" s="558">
        <v>0</v>
      </c>
      <c r="O161" s="558"/>
      <c r="P161" s="554">
        <v>0</v>
      </c>
      <c r="Q161" s="542">
        <v>40.700000000000003</v>
      </c>
      <c r="R161" s="542">
        <v>1</v>
      </c>
      <c r="S161" s="542"/>
      <c r="T161" s="558"/>
      <c r="U161" s="542">
        <v>70.2</v>
      </c>
      <c r="V161" s="543"/>
      <c r="W161" s="542">
        <v>27.5</v>
      </c>
      <c r="X161" s="543"/>
      <c r="Y161" s="543"/>
      <c r="Z161" s="563">
        <v>33.799999999999997</v>
      </c>
      <c r="AA161" s="542">
        <v>0</v>
      </c>
      <c r="AB161" s="563"/>
      <c r="AC161" s="558">
        <v>37.1</v>
      </c>
      <c r="AD161" s="543"/>
      <c r="AE161" s="563">
        <v>0</v>
      </c>
      <c r="AF161" s="563">
        <v>0</v>
      </c>
      <c r="AG161" s="563">
        <v>0</v>
      </c>
      <c r="AH161" s="563">
        <v>0</v>
      </c>
      <c r="AI161" s="745"/>
      <c r="AJ161" s="560">
        <v>0</v>
      </c>
      <c r="AK161" s="560">
        <v>0.8</v>
      </c>
      <c r="AL161" s="563">
        <v>39.299999999999997</v>
      </c>
      <c r="AM161" s="563">
        <v>21.3</v>
      </c>
      <c r="AN161" s="745"/>
      <c r="AO161" s="745"/>
      <c r="AP161" s="745"/>
      <c r="AQ161" s="745"/>
      <c r="AR161" s="745"/>
      <c r="AS161" s="564">
        <v>0</v>
      </c>
      <c r="AT161" s="542">
        <v>0</v>
      </c>
      <c r="AU161" s="542">
        <v>0</v>
      </c>
      <c r="AV161" s="543">
        <v>12.1</v>
      </c>
      <c r="AW161" s="542">
        <v>31</v>
      </c>
      <c r="AX161" s="558"/>
      <c r="AY161" s="542">
        <v>11.2</v>
      </c>
      <c r="AZ161" s="558">
        <v>51.6</v>
      </c>
      <c r="BA161" s="563">
        <v>2.1</v>
      </c>
      <c r="BB161" s="563">
        <v>0.6</v>
      </c>
      <c r="BC161" s="563">
        <v>0</v>
      </c>
      <c r="BD161" s="558">
        <v>0</v>
      </c>
      <c r="BE161" s="558">
        <v>37.4</v>
      </c>
      <c r="BF161" s="558">
        <v>0</v>
      </c>
      <c r="BG161" s="563">
        <v>0</v>
      </c>
      <c r="BH161" s="558">
        <v>0</v>
      </c>
      <c r="BI161" s="558">
        <v>0</v>
      </c>
      <c r="BJ161" s="558">
        <v>0</v>
      </c>
    </row>
    <row r="162" spans="1:62" s="14" customFormat="1" ht="16" customHeight="1">
      <c r="A162" s="854"/>
      <c r="B162" s="362" t="s">
        <v>234</v>
      </c>
      <c r="C162" s="347"/>
      <c r="D162" s="347">
        <v>0</v>
      </c>
      <c r="E162" s="346"/>
      <c r="F162" s="346"/>
      <c r="G162" s="346"/>
      <c r="H162" s="347">
        <v>2.2999999999999998</v>
      </c>
      <c r="I162" s="347"/>
      <c r="J162" s="346"/>
      <c r="K162" s="347">
        <v>0</v>
      </c>
      <c r="L162" s="346"/>
      <c r="M162" s="347">
        <v>0</v>
      </c>
      <c r="N162" s="347">
        <v>0</v>
      </c>
      <c r="O162" s="347"/>
      <c r="P162" s="348">
        <v>0</v>
      </c>
      <c r="Q162" s="347">
        <v>0</v>
      </c>
      <c r="R162" s="347">
        <v>0</v>
      </c>
      <c r="S162" s="347"/>
      <c r="T162" s="347"/>
      <c r="U162" s="347">
        <v>17.600000000000001</v>
      </c>
      <c r="V162" s="346"/>
      <c r="W162" s="347">
        <v>14.6</v>
      </c>
      <c r="X162" s="346"/>
      <c r="Y162" s="346"/>
      <c r="Z162" s="349">
        <v>0</v>
      </c>
      <c r="AA162" s="347">
        <v>0</v>
      </c>
      <c r="AB162" s="349"/>
      <c r="AC162" s="347">
        <v>34.299999999999997</v>
      </c>
      <c r="AD162" s="346"/>
      <c r="AE162" s="349">
        <v>0</v>
      </c>
      <c r="AF162" s="349">
        <v>0</v>
      </c>
      <c r="AG162" s="349">
        <v>0</v>
      </c>
      <c r="AH162" s="349">
        <v>0</v>
      </c>
      <c r="AI162" s="743"/>
      <c r="AJ162" s="356">
        <v>0</v>
      </c>
      <c r="AK162" s="356">
        <v>0</v>
      </c>
      <c r="AL162" s="349">
        <v>0</v>
      </c>
      <c r="AM162" s="349">
        <v>9.1</v>
      </c>
      <c r="AN162" s="743"/>
      <c r="AO162" s="743"/>
      <c r="AP162" s="743"/>
      <c r="AQ162" s="743"/>
      <c r="AR162" s="743"/>
      <c r="AS162" s="350">
        <v>487.3</v>
      </c>
      <c r="AT162" s="347">
        <v>0</v>
      </c>
      <c r="AU162" s="347">
        <v>0</v>
      </c>
      <c r="AV162" s="346">
        <v>1.6</v>
      </c>
      <c r="AW162" s="347">
        <v>89.3</v>
      </c>
      <c r="AX162" s="347"/>
      <c r="AY162" s="347">
        <v>39.4</v>
      </c>
      <c r="AZ162" s="347">
        <v>8.6</v>
      </c>
      <c r="BA162" s="349">
        <v>30.2</v>
      </c>
      <c r="BB162" s="349">
        <v>0</v>
      </c>
      <c r="BC162" s="349">
        <v>0</v>
      </c>
      <c r="BD162" s="347">
        <v>0</v>
      </c>
      <c r="BE162" s="347">
        <v>66.8</v>
      </c>
      <c r="BF162" s="347">
        <v>0</v>
      </c>
      <c r="BG162" s="349">
        <v>0</v>
      </c>
      <c r="BH162" s="347">
        <v>0</v>
      </c>
      <c r="BI162" s="347">
        <v>0</v>
      </c>
      <c r="BJ162" s="347">
        <v>0</v>
      </c>
    </row>
    <row r="163" spans="1:62" s="14" customFormat="1" ht="16" customHeight="1">
      <c r="A163" s="854"/>
      <c r="B163" s="362" t="s">
        <v>235</v>
      </c>
      <c r="C163" s="347"/>
      <c r="D163" s="347">
        <v>0</v>
      </c>
      <c r="E163" s="346"/>
      <c r="F163" s="346"/>
      <c r="G163" s="346"/>
      <c r="H163" s="347">
        <v>47.1</v>
      </c>
      <c r="I163" s="347"/>
      <c r="J163" s="346"/>
      <c r="K163" s="347">
        <v>0</v>
      </c>
      <c r="L163" s="346"/>
      <c r="M163" s="347">
        <v>0</v>
      </c>
      <c r="N163" s="347">
        <v>0</v>
      </c>
      <c r="O163" s="347"/>
      <c r="P163" s="348">
        <v>7.2</v>
      </c>
      <c r="Q163" s="347">
        <v>167.1</v>
      </c>
      <c r="R163" s="347">
        <v>141.69999999999999</v>
      </c>
      <c r="S163" s="347"/>
      <c r="T163" s="347"/>
      <c r="U163" s="347">
        <v>70.2</v>
      </c>
      <c r="V163" s="346"/>
      <c r="W163" s="347">
        <v>111.4</v>
      </c>
      <c r="X163" s="346"/>
      <c r="Y163" s="346"/>
      <c r="Z163" s="349">
        <v>9.6999999999999904</v>
      </c>
      <c r="AA163" s="347">
        <v>0.8</v>
      </c>
      <c r="AB163" s="349"/>
      <c r="AC163" s="347">
        <v>45.9</v>
      </c>
      <c r="AD163" s="346"/>
      <c r="AE163" s="349">
        <v>0</v>
      </c>
      <c r="AF163" s="349">
        <v>0</v>
      </c>
      <c r="AG163" s="349">
        <v>0</v>
      </c>
      <c r="AH163" s="349">
        <v>0</v>
      </c>
      <c r="AI163" s="743"/>
      <c r="AJ163" s="356">
        <v>7.5</v>
      </c>
      <c r="AK163" s="356">
        <v>12.4</v>
      </c>
      <c r="AL163" s="349">
        <v>19.8</v>
      </c>
      <c r="AM163" s="349">
        <v>89.099999999999895</v>
      </c>
      <c r="AN163" s="743"/>
      <c r="AO163" s="743"/>
      <c r="AP163" s="743"/>
      <c r="AQ163" s="743"/>
      <c r="AR163" s="743"/>
      <c r="AS163" s="350">
        <v>734.09999999999991</v>
      </c>
      <c r="AT163" s="347">
        <v>0</v>
      </c>
      <c r="AU163" s="347">
        <v>7.3</v>
      </c>
      <c r="AV163" s="346">
        <v>104.1</v>
      </c>
      <c r="AW163" s="347">
        <v>59.2</v>
      </c>
      <c r="AX163" s="347"/>
      <c r="AY163" s="347">
        <v>44.4</v>
      </c>
      <c r="AZ163" s="347">
        <v>56.3</v>
      </c>
      <c r="BA163" s="349">
        <v>20.7</v>
      </c>
      <c r="BB163" s="349">
        <v>25</v>
      </c>
      <c r="BC163" s="349">
        <v>42.8</v>
      </c>
      <c r="BD163" s="347">
        <v>0</v>
      </c>
      <c r="BE163" s="347">
        <v>80.900000000000006</v>
      </c>
      <c r="BF163" s="347">
        <v>0</v>
      </c>
      <c r="BG163" s="349">
        <v>0</v>
      </c>
      <c r="BH163" s="347">
        <v>0</v>
      </c>
      <c r="BI163" s="347">
        <v>0</v>
      </c>
      <c r="BJ163" s="347">
        <v>0</v>
      </c>
    </row>
    <row r="164" spans="1:62" s="14" customFormat="1" ht="16" customHeight="1">
      <c r="A164" s="854"/>
      <c r="B164" s="362" t="s">
        <v>236</v>
      </c>
      <c r="C164" s="347"/>
      <c r="D164" s="347">
        <v>80.7</v>
      </c>
      <c r="E164" s="346"/>
      <c r="F164" s="346"/>
      <c r="G164" s="346"/>
      <c r="H164" s="347">
        <v>277.39999999999998</v>
      </c>
      <c r="I164" s="347"/>
      <c r="J164" s="346"/>
      <c r="K164" s="347">
        <v>106.9</v>
      </c>
      <c r="L164" s="346"/>
      <c r="M164" s="347">
        <v>58.7</v>
      </c>
      <c r="N164" s="347">
        <v>3.3</v>
      </c>
      <c r="O164" s="347"/>
      <c r="P164" s="348">
        <v>127.8</v>
      </c>
      <c r="Q164" s="347">
        <v>328.2</v>
      </c>
      <c r="R164" s="347">
        <v>94.5</v>
      </c>
      <c r="S164" s="347"/>
      <c r="T164" s="347"/>
      <c r="U164" s="347">
        <v>126.9</v>
      </c>
      <c r="V164" s="346"/>
      <c r="W164" s="347">
        <v>149.80000000000001</v>
      </c>
      <c r="X164" s="346"/>
      <c r="Y164" s="346"/>
      <c r="Z164" s="349">
        <v>144.5</v>
      </c>
      <c r="AA164" s="347">
        <v>90.7</v>
      </c>
      <c r="AB164" s="349"/>
      <c r="AC164" s="347">
        <v>99.6</v>
      </c>
      <c r="AD164" s="346"/>
      <c r="AE164" s="349">
        <v>55.8</v>
      </c>
      <c r="AF164" s="349">
        <v>33.700000000000003</v>
      </c>
      <c r="AG164" s="349">
        <v>17.2</v>
      </c>
      <c r="AH164" s="349">
        <v>3.1</v>
      </c>
      <c r="AI164" s="743"/>
      <c r="AJ164" s="356">
        <v>99.4</v>
      </c>
      <c r="AK164" s="356">
        <v>152.69999999999999</v>
      </c>
      <c r="AL164" s="349">
        <v>223</v>
      </c>
      <c r="AM164" s="349">
        <v>53</v>
      </c>
      <c r="AN164" s="743"/>
      <c r="AO164" s="743"/>
      <c r="AP164" s="743"/>
      <c r="AQ164" s="743"/>
      <c r="AR164" s="743"/>
      <c r="AS164" s="350">
        <v>83.6</v>
      </c>
      <c r="AT164" s="347">
        <v>42.1</v>
      </c>
      <c r="AU164" s="347">
        <v>72.5</v>
      </c>
      <c r="AV164" s="346">
        <v>60.2</v>
      </c>
      <c r="AW164" s="347">
        <v>47.8</v>
      </c>
      <c r="AX164" s="347"/>
      <c r="AY164" s="347">
        <v>97.8</v>
      </c>
      <c r="AZ164" s="347">
        <v>59.1</v>
      </c>
      <c r="BA164" s="349">
        <v>75.400000000000006</v>
      </c>
      <c r="BB164" s="349">
        <v>89.5</v>
      </c>
      <c r="BC164" s="349">
        <v>142.5</v>
      </c>
      <c r="BD164" s="347">
        <v>90.5</v>
      </c>
      <c r="BE164" s="347">
        <v>128.9</v>
      </c>
      <c r="BF164" s="347">
        <v>0</v>
      </c>
      <c r="BG164" s="349">
        <v>102.7</v>
      </c>
      <c r="BH164" s="347">
        <v>0</v>
      </c>
      <c r="BI164" s="347">
        <v>0</v>
      </c>
      <c r="BJ164" s="347">
        <v>62.9</v>
      </c>
    </row>
    <row r="165" spans="1:62" s="14" customFormat="1" ht="16" customHeight="1">
      <c r="A165" s="854"/>
      <c r="B165" s="362" t="s">
        <v>237</v>
      </c>
      <c r="C165" s="347"/>
      <c r="D165" s="347">
        <v>69.400000000000006</v>
      </c>
      <c r="E165" s="346"/>
      <c r="F165" s="346"/>
      <c r="G165" s="346"/>
      <c r="H165" s="347">
        <v>326.7</v>
      </c>
      <c r="I165" s="347"/>
      <c r="J165" s="346"/>
      <c r="K165" s="347">
        <v>58.4</v>
      </c>
      <c r="L165" s="346"/>
      <c r="M165" s="347">
        <v>150.5</v>
      </c>
      <c r="N165" s="347">
        <v>11.1</v>
      </c>
      <c r="O165" s="347"/>
      <c r="P165" s="348">
        <v>234.8</v>
      </c>
      <c r="Q165" s="347">
        <v>255.3</v>
      </c>
      <c r="R165" s="347">
        <v>306.3</v>
      </c>
      <c r="S165" s="347"/>
      <c r="T165" s="347"/>
      <c r="U165" s="347">
        <v>182.9</v>
      </c>
      <c r="V165" s="346"/>
      <c r="W165" s="347">
        <v>327.9</v>
      </c>
      <c r="X165" s="346"/>
      <c r="Y165" s="346"/>
      <c r="Z165" s="349">
        <v>211.2</v>
      </c>
      <c r="AA165" s="347">
        <v>176.9</v>
      </c>
      <c r="AB165" s="349"/>
      <c r="AC165" s="347">
        <v>289.8</v>
      </c>
      <c r="AD165" s="346"/>
      <c r="AE165" s="349">
        <v>47.9</v>
      </c>
      <c r="AF165" s="349">
        <v>78.7</v>
      </c>
      <c r="AG165" s="349">
        <v>6.5</v>
      </c>
      <c r="AH165" s="349">
        <v>12.3</v>
      </c>
      <c r="AI165" s="743"/>
      <c r="AJ165" s="356">
        <v>52.6</v>
      </c>
      <c r="AK165" s="356">
        <v>186.4</v>
      </c>
      <c r="AL165" s="349">
        <v>156</v>
      </c>
      <c r="AM165" s="349">
        <v>195.1</v>
      </c>
      <c r="AN165" s="743"/>
      <c r="AO165" s="743"/>
      <c r="AP165" s="743"/>
      <c r="AQ165" s="743"/>
      <c r="AR165" s="743"/>
      <c r="AS165" s="350">
        <v>57.7</v>
      </c>
      <c r="AT165" s="347">
        <v>188</v>
      </c>
      <c r="AU165" s="347">
        <v>114.4</v>
      </c>
      <c r="AV165" s="346">
        <v>87.9</v>
      </c>
      <c r="AW165" s="347">
        <v>94.4</v>
      </c>
      <c r="AX165" s="347"/>
      <c r="AY165" s="347">
        <v>169.9</v>
      </c>
      <c r="AZ165" s="347">
        <v>145.1</v>
      </c>
      <c r="BA165" s="349">
        <v>234.8</v>
      </c>
      <c r="BB165" s="349">
        <v>301.2</v>
      </c>
      <c r="BC165" s="349">
        <v>97.4</v>
      </c>
      <c r="BD165" s="347">
        <v>148.69999999999999</v>
      </c>
      <c r="BE165" s="347">
        <v>372.6</v>
      </c>
      <c r="BF165" s="347">
        <v>0</v>
      </c>
      <c r="BG165" s="349">
        <v>186.3</v>
      </c>
      <c r="BH165" s="347">
        <v>13.5</v>
      </c>
      <c r="BI165" s="347">
        <v>12.6</v>
      </c>
      <c r="BJ165" s="347">
        <v>23.3</v>
      </c>
    </row>
    <row r="166" spans="1:62" s="14" customFormat="1" ht="16" customHeight="1">
      <c r="A166" s="854"/>
      <c r="B166" s="362" t="s">
        <v>238</v>
      </c>
      <c r="C166" s="347"/>
      <c r="D166" s="347">
        <v>92.6</v>
      </c>
      <c r="E166" s="346"/>
      <c r="F166" s="346"/>
      <c r="G166" s="346"/>
      <c r="H166" s="347">
        <v>285.5</v>
      </c>
      <c r="I166" s="347"/>
      <c r="J166" s="346"/>
      <c r="K166" s="347">
        <v>56.4</v>
      </c>
      <c r="L166" s="346"/>
      <c r="M166" s="347">
        <v>108.4</v>
      </c>
      <c r="N166" s="347">
        <v>50.4</v>
      </c>
      <c r="O166" s="347"/>
      <c r="P166" s="348">
        <v>140.69999999999999</v>
      </c>
      <c r="Q166" s="347">
        <v>294.2</v>
      </c>
      <c r="R166" s="347">
        <v>355.4</v>
      </c>
      <c r="S166" s="347"/>
      <c r="T166" s="347"/>
      <c r="U166" s="347">
        <v>362</v>
      </c>
      <c r="V166" s="346"/>
      <c r="W166" s="347">
        <v>351.3</v>
      </c>
      <c r="X166" s="346"/>
      <c r="Y166" s="346"/>
      <c r="Z166" s="349">
        <v>140</v>
      </c>
      <c r="AA166" s="347">
        <v>199.4</v>
      </c>
      <c r="AB166" s="349"/>
      <c r="AC166" s="347">
        <v>186</v>
      </c>
      <c r="AD166" s="346"/>
      <c r="AE166" s="349">
        <v>169.9</v>
      </c>
      <c r="AF166" s="349">
        <v>102.6</v>
      </c>
      <c r="AG166" s="349">
        <v>6.5</v>
      </c>
      <c r="AH166" s="349">
        <v>42.3</v>
      </c>
      <c r="AI166" s="743"/>
      <c r="AJ166" s="356">
        <v>227.8</v>
      </c>
      <c r="AK166" s="356">
        <v>135</v>
      </c>
      <c r="AL166" s="349">
        <v>131.19999999999999</v>
      </c>
      <c r="AM166" s="349">
        <v>306.2</v>
      </c>
      <c r="AN166" s="743"/>
      <c r="AO166" s="743"/>
      <c r="AP166" s="743"/>
      <c r="AQ166" s="743"/>
      <c r="AR166" s="743"/>
      <c r="AS166" s="350">
        <v>311.2</v>
      </c>
      <c r="AT166" s="347">
        <v>138.9</v>
      </c>
      <c r="AU166" s="347">
        <v>239</v>
      </c>
      <c r="AV166" s="346">
        <v>120.7</v>
      </c>
      <c r="AW166" s="347">
        <v>183.6</v>
      </c>
      <c r="AX166" s="347"/>
      <c r="AY166" s="347">
        <v>225.8</v>
      </c>
      <c r="AZ166" s="347">
        <v>330.9</v>
      </c>
      <c r="BA166" s="349">
        <v>62.9</v>
      </c>
      <c r="BB166" s="349">
        <v>63.6</v>
      </c>
      <c r="BC166" s="349">
        <v>193.1</v>
      </c>
      <c r="BD166" s="347">
        <v>197.3</v>
      </c>
      <c r="BE166" s="347">
        <v>256.3</v>
      </c>
      <c r="BF166" s="347">
        <v>51.8</v>
      </c>
      <c r="BG166" s="349">
        <v>90</v>
      </c>
      <c r="BH166" s="347">
        <v>61.7</v>
      </c>
      <c r="BI166" s="347">
        <v>78.5</v>
      </c>
      <c r="BJ166" s="347">
        <v>220.2</v>
      </c>
    </row>
    <row r="167" spans="1:62" s="14" customFormat="1" ht="16" customHeight="1">
      <c r="A167" s="854"/>
      <c r="B167" s="362" t="s">
        <v>239</v>
      </c>
      <c r="C167" s="347"/>
      <c r="D167" s="347">
        <v>121.5</v>
      </c>
      <c r="E167" s="346"/>
      <c r="F167" s="346"/>
      <c r="G167" s="346"/>
      <c r="H167" s="347">
        <v>546.29999999999995</v>
      </c>
      <c r="I167" s="347"/>
      <c r="J167" s="346"/>
      <c r="K167" s="347">
        <v>225.3</v>
      </c>
      <c r="L167" s="346"/>
      <c r="M167" s="347">
        <v>82</v>
      </c>
      <c r="N167" s="347">
        <v>66.3</v>
      </c>
      <c r="O167" s="347"/>
      <c r="P167" s="348">
        <v>305.39999999999998</v>
      </c>
      <c r="Q167" s="347">
        <v>609.29999999999995</v>
      </c>
      <c r="R167" s="347">
        <v>259.39999999999998</v>
      </c>
      <c r="S167" s="347"/>
      <c r="T167" s="347"/>
      <c r="U167" s="347">
        <v>453.7</v>
      </c>
      <c r="V167" s="346"/>
      <c r="W167" s="347">
        <v>444.4</v>
      </c>
      <c r="X167" s="346"/>
      <c r="Y167" s="346"/>
      <c r="Z167" s="349">
        <v>215</v>
      </c>
      <c r="AA167" s="347">
        <v>169.7</v>
      </c>
      <c r="AB167" s="349"/>
      <c r="AC167" s="347">
        <v>468</v>
      </c>
      <c r="AD167" s="346"/>
      <c r="AE167" s="349">
        <v>117.2</v>
      </c>
      <c r="AF167" s="349">
        <v>125.5</v>
      </c>
      <c r="AG167" s="349">
        <v>149.1</v>
      </c>
      <c r="AH167" s="349">
        <v>107.9</v>
      </c>
      <c r="AI167" s="743"/>
      <c r="AJ167" s="356">
        <v>202.1</v>
      </c>
      <c r="AK167" s="356">
        <v>154.69999999999999</v>
      </c>
      <c r="AL167" s="349">
        <v>89.599999999999895</v>
      </c>
      <c r="AM167" s="349">
        <v>75.7</v>
      </c>
      <c r="AN167" s="743"/>
      <c r="AO167" s="743"/>
      <c r="AP167" s="743"/>
      <c r="AQ167" s="743"/>
      <c r="AR167" s="743"/>
      <c r="AS167" s="350">
        <v>752.8</v>
      </c>
      <c r="AT167" s="347">
        <v>149.69999999999999</v>
      </c>
      <c r="AU167" s="347">
        <v>142.5</v>
      </c>
      <c r="AV167" s="346">
        <v>130.5</v>
      </c>
      <c r="AW167" s="347">
        <v>517.6</v>
      </c>
      <c r="AX167" s="347"/>
      <c r="AY167" s="347">
        <v>147.6</v>
      </c>
      <c r="AZ167" s="347">
        <v>80.8</v>
      </c>
      <c r="BA167" s="349">
        <v>177.4</v>
      </c>
      <c r="BB167" s="349">
        <v>165.2</v>
      </c>
      <c r="BC167" s="349">
        <v>115.7</v>
      </c>
      <c r="BD167" s="347">
        <v>217.7</v>
      </c>
      <c r="BE167" s="347">
        <v>462.3</v>
      </c>
      <c r="BF167" s="347">
        <v>163.69999999999999</v>
      </c>
      <c r="BG167" s="349">
        <v>232</v>
      </c>
      <c r="BH167" s="347">
        <v>157</v>
      </c>
      <c r="BI167" s="347">
        <v>183.1</v>
      </c>
      <c r="BJ167" s="347">
        <v>144</v>
      </c>
    </row>
    <row r="168" spans="1:62" s="14" customFormat="1" ht="16" customHeight="1">
      <c r="A168" s="854"/>
      <c r="B168" s="362" t="s">
        <v>240</v>
      </c>
      <c r="C168" s="347"/>
      <c r="D168" s="347">
        <v>234.8</v>
      </c>
      <c r="E168" s="346"/>
      <c r="F168" s="346"/>
      <c r="G168" s="346"/>
      <c r="H168" s="347">
        <v>322.3</v>
      </c>
      <c r="I168" s="347"/>
      <c r="J168" s="346"/>
      <c r="K168" s="347">
        <v>280.39999999999998</v>
      </c>
      <c r="L168" s="346"/>
      <c r="M168" s="347">
        <v>213.4</v>
      </c>
      <c r="N168" s="347">
        <v>168.4</v>
      </c>
      <c r="O168" s="347"/>
      <c r="P168" s="348">
        <v>393.5</v>
      </c>
      <c r="Q168" s="347">
        <v>424.5</v>
      </c>
      <c r="R168" s="347">
        <v>304</v>
      </c>
      <c r="S168" s="347"/>
      <c r="T168" s="347"/>
      <c r="U168" s="347">
        <v>398.5</v>
      </c>
      <c r="V168" s="346"/>
      <c r="W168" s="347">
        <v>461.4</v>
      </c>
      <c r="X168" s="346"/>
      <c r="Y168" s="346"/>
      <c r="Z168" s="349">
        <v>187.2</v>
      </c>
      <c r="AA168" s="347">
        <v>554.9</v>
      </c>
      <c r="AB168" s="349"/>
      <c r="AC168" s="347">
        <v>438.2</v>
      </c>
      <c r="AD168" s="346"/>
      <c r="AE168" s="349">
        <v>275.2</v>
      </c>
      <c r="AF168" s="349">
        <v>352.4</v>
      </c>
      <c r="AG168" s="349">
        <v>325.2</v>
      </c>
      <c r="AH168" s="349">
        <v>174.2</v>
      </c>
      <c r="AI168" s="743"/>
      <c r="AJ168" s="356">
        <v>437.8</v>
      </c>
      <c r="AK168" s="356">
        <v>397.8</v>
      </c>
      <c r="AL168" s="349">
        <v>87</v>
      </c>
      <c r="AM168" s="349">
        <v>61.4</v>
      </c>
      <c r="AN168" s="743"/>
      <c r="AO168" s="743"/>
      <c r="AP168" s="743"/>
      <c r="AQ168" s="743"/>
      <c r="AR168" s="743"/>
      <c r="AS168" s="350">
        <v>169</v>
      </c>
      <c r="AT168" s="347">
        <v>220.9</v>
      </c>
      <c r="AU168" s="347">
        <v>367.2</v>
      </c>
      <c r="AV168" s="346">
        <v>21.2</v>
      </c>
      <c r="AW168" s="347">
        <v>103.5</v>
      </c>
      <c r="AX168" s="347"/>
      <c r="AY168" s="347">
        <v>162.80000000000001</v>
      </c>
      <c r="AZ168" s="347">
        <v>28.6</v>
      </c>
      <c r="BA168" s="349">
        <v>125.9</v>
      </c>
      <c r="BB168" s="349">
        <v>67</v>
      </c>
      <c r="BC168" s="349">
        <v>164.4</v>
      </c>
      <c r="BD168" s="347">
        <v>314.8</v>
      </c>
      <c r="BE168" s="347">
        <v>314.3</v>
      </c>
      <c r="BF168" s="347">
        <v>355.6</v>
      </c>
      <c r="BG168" s="349">
        <v>214.9</v>
      </c>
      <c r="BH168" s="347">
        <v>233.8</v>
      </c>
      <c r="BI168" s="347">
        <v>267.60000000000002</v>
      </c>
      <c r="BJ168" s="347">
        <v>530.1</v>
      </c>
    </row>
    <row r="169" spans="1:62" s="14" customFormat="1" ht="16" customHeight="1">
      <c r="A169" s="854"/>
      <c r="B169" s="362" t="s">
        <v>241</v>
      </c>
      <c r="C169" s="347"/>
      <c r="D169" s="347">
        <v>112</v>
      </c>
      <c r="E169" s="346"/>
      <c r="F169" s="346"/>
      <c r="G169" s="346"/>
      <c r="H169" s="347">
        <v>433.2</v>
      </c>
      <c r="I169" s="347"/>
      <c r="J169" s="346"/>
      <c r="K169" s="347">
        <v>295.7</v>
      </c>
      <c r="L169" s="346"/>
      <c r="M169" s="347">
        <v>184.1</v>
      </c>
      <c r="N169" s="347">
        <v>104.5</v>
      </c>
      <c r="O169" s="347"/>
      <c r="P169" s="348">
        <v>354.9</v>
      </c>
      <c r="Q169" s="347">
        <v>290</v>
      </c>
      <c r="R169" s="347">
        <v>408.4</v>
      </c>
      <c r="S169" s="347"/>
      <c r="T169" s="347"/>
      <c r="U169" s="347">
        <v>616.9</v>
      </c>
      <c r="V169" s="346"/>
      <c r="W169" s="347">
        <v>391.7</v>
      </c>
      <c r="X169" s="346"/>
      <c r="Y169" s="346"/>
      <c r="Z169" s="349">
        <v>331.9</v>
      </c>
      <c r="AA169" s="347">
        <v>283.7</v>
      </c>
      <c r="AB169" s="349"/>
      <c r="AC169" s="347">
        <v>622.20000000000005</v>
      </c>
      <c r="AD169" s="346"/>
      <c r="AE169" s="349">
        <v>269.5</v>
      </c>
      <c r="AF169" s="349">
        <v>205</v>
      </c>
      <c r="AG169" s="349">
        <v>156.5</v>
      </c>
      <c r="AH169" s="349">
        <v>113.1</v>
      </c>
      <c r="AI169" s="743"/>
      <c r="AJ169" s="356">
        <v>294.10000000000002</v>
      </c>
      <c r="AK169" s="356">
        <v>178.9</v>
      </c>
      <c r="AL169" s="349">
        <v>260.60000000000002</v>
      </c>
      <c r="AM169" s="349">
        <v>72.099999999999895</v>
      </c>
      <c r="AN169" s="743"/>
      <c r="AO169" s="743"/>
      <c r="AP169" s="743"/>
      <c r="AQ169" s="743"/>
      <c r="AR169" s="743"/>
      <c r="AS169" s="350">
        <v>39.9</v>
      </c>
      <c r="AT169" s="347">
        <v>169</v>
      </c>
      <c r="AU169" s="347">
        <v>261.3</v>
      </c>
      <c r="AV169" s="346">
        <v>193.9</v>
      </c>
      <c r="AW169" s="347">
        <v>152.1</v>
      </c>
      <c r="AX169" s="347"/>
      <c r="AY169" s="347">
        <v>181.3</v>
      </c>
      <c r="AZ169" s="347">
        <v>139.4</v>
      </c>
      <c r="BA169" s="349">
        <v>128.80000000000001</v>
      </c>
      <c r="BB169" s="349">
        <v>211.5</v>
      </c>
      <c r="BC169" s="349">
        <v>192.6</v>
      </c>
      <c r="BD169" s="347">
        <v>138.6</v>
      </c>
      <c r="BE169" s="347">
        <v>342</v>
      </c>
      <c r="BF169" s="347">
        <v>185.5</v>
      </c>
      <c r="BG169" s="349">
        <v>108</v>
      </c>
      <c r="BH169" s="347">
        <v>146.30000000000001</v>
      </c>
      <c r="BI169" s="347">
        <v>198.3</v>
      </c>
      <c r="BJ169" s="347">
        <v>407.1</v>
      </c>
    </row>
    <row r="170" spans="1:62" s="14" customFormat="1" ht="16" customHeight="1">
      <c r="A170" s="854"/>
      <c r="B170" s="362" t="s">
        <v>242</v>
      </c>
      <c r="C170" s="347"/>
      <c r="D170" s="347">
        <v>110.6</v>
      </c>
      <c r="E170" s="346"/>
      <c r="F170" s="346"/>
      <c r="G170" s="346"/>
      <c r="H170" s="347">
        <v>288.60000000000002</v>
      </c>
      <c r="I170" s="347"/>
      <c r="J170" s="346"/>
      <c r="K170" s="347">
        <v>44.2</v>
      </c>
      <c r="L170" s="346"/>
      <c r="M170" s="347">
        <v>149</v>
      </c>
      <c r="N170" s="347">
        <v>22.6</v>
      </c>
      <c r="O170" s="347"/>
      <c r="P170" s="348">
        <v>264</v>
      </c>
      <c r="Q170" s="347">
        <v>265.2</v>
      </c>
      <c r="R170" s="347">
        <v>389.7</v>
      </c>
      <c r="S170" s="347"/>
      <c r="T170" s="347"/>
      <c r="U170" s="347">
        <v>455.3</v>
      </c>
      <c r="V170" s="346"/>
      <c r="W170" s="347">
        <v>204.5</v>
      </c>
      <c r="X170" s="346"/>
      <c r="Y170" s="346"/>
      <c r="Z170" s="349">
        <v>181.6</v>
      </c>
      <c r="AA170" s="347">
        <v>149.80000000000001</v>
      </c>
      <c r="AB170" s="349"/>
      <c r="AC170" s="347">
        <v>284.3</v>
      </c>
      <c r="AD170" s="346"/>
      <c r="AE170" s="349">
        <v>170</v>
      </c>
      <c r="AF170" s="349">
        <v>166.6</v>
      </c>
      <c r="AG170" s="349">
        <v>0</v>
      </c>
      <c r="AH170" s="349">
        <v>20.3</v>
      </c>
      <c r="AI170" s="743"/>
      <c r="AJ170" s="356">
        <v>185.9</v>
      </c>
      <c r="AK170" s="356">
        <v>88.3</v>
      </c>
      <c r="AL170" s="349">
        <v>235.5</v>
      </c>
      <c r="AM170" s="349">
        <v>161.19999999999999</v>
      </c>
      <c r="AN170" s="743"/>
      <c r="AO170" s="743"/>
      <c r="AP170" s="743"/>
      <c r="AQ170" s="743"/>
      <c r="AR170" s="743"/>
      <c r="AS170" s="350">
        <v>392.9</v>
      </c>
      <c r="AT170" s="347">
        <v>67.3</v>
      </c>
      <c r="AU170" s="347">
        <v>208.1</v>
      </c>
      <c r="AV170" s="346">
        <v>129.9</v>
      </c>
      <c r="AW170" s="347">
        <v>240.8</v>
      </c>
      <c r="AX170" s="347"/>
      <c r="AY170" s="347">
        <v>157.30000000000001</v>
      </c>
      <c r="AZ170" s="347">
        <v>138.5</v>
      </c>
      <c r="BA170" s="349">
        <v>112.7</v>
      </c>
      <c r="BB170" s="349">
        <v>246.9</v>
      </c>
      <c r="BC170" s="349">
        <v>253.4</v>
      </c>
      <c r="BD170" s="347">
        <v>58.3</v>
      </c>
      <c r="BE170" s="347">
        <v>218.8</v>
      </c>
      <c r="BF170" s="347">
        <v>5.5</v>
      </c>
      <c r="BG170" s="349">
        <v>163.69999999999999</v>
      </c>
      <c r="BH170" s="347">
        <v>30.3</v>
      </c>
      <c r="BI170" s="347">
        <v>45.1</v>
      </c>
      <c r="BJ170" s="347">
        <v>119.5</v>
      </c>
    </row>
    <row r="171" spans="1:62" s="14" customFormat="1" ht="16" customHeight="1">
      <c r="A171" s="854"/>
      <c r="B171" s="362" t="s">
        <v>243</v>
      </c>
      <c r="C171" s="347"/>
      <c r="D171" s="347">
        <v>0</v>
      </c>
      <c r="E171" s="346"/>
      <c r="F171" s="346"/>
      <c r="G171" s="346"/>
      <c r="H171" s="347">
        <v>124.1</v>
      </c>
      <c r="I171" s="347"/>
      <c r="J171" s="346"/>
      <c r="K171" s="347">
        <v>0</v>
      </c>
      <c r="L171" s="346"/>
      <c r="M171" s="347">
        <v>0</v>
      </c>
      <c r="N171" s="347">
        <v>0</v>
      </c>
      <c r="O171" s="347"/>
      <c r="P171" s="348">
        <v>0</v>
      </c>
      <c r="Q171" s="347">
        <v>229.7</v>
      </c>
      <c r="R171" s="347">
        <v>45.1</v>
      </c>
      <c r="S171" s="347"/>
      <c r="T171" s="347"/>
      <c r="U171" s="347">
        <v>52.8</v>
      </c>
      <c r="V171" s="346"/>
      <c r="W171" s="347">
        <v>47</v>
      </c>
      <c r="X171" s="346"/>
      <c r="Y171" s="346"/>
      <c r="Z171" s="349">
        <v>0</v>
      </c>
      <c r="AA171" s="347">
        <v>0</v>
      </c>
      <c r="AB171" s="349"/>
      <c r="AC171" s="347">
        <v>111.7</v>
      </c>
      <c r="AD171" s="346"/>
      <c r="AE171" s="349">
        <v>0</v>
      </c>
      <c r="AF171" s="349">
        <v>0</v>
      </c>
      <c r="AG171" s="349">
        <v>0</v>
      </c>
      <c r="AH171" s="349">
        <v>0</v>
      </c>
      <c r="AI171" s="743"/>
      <c r="AJ171" s="356">
        <v>0</v>
      </c>
      <c r="AK171" s="356">
        <v>0</v>
      </c>
      <c r="AL171" s="349">
        <v>0</v>
      </c>
      <c r="AM171" s="349">
        <v>66.400000000000006</v>
      </c>
      <c r="AN171" s="743"/>
      <c r="AO171" s="743"/>
      <c r="AP171" s="743"/>
      <c r="AQ171" s="743"/>
      <c r="AR171" s="743"/>
      <c r="AS171" s="350">
        <v>803.2</v>
      </c>
      <c r="AT171" s="347">
        <v>0</v>
      </c>
      <c r="AU171" s="347">
        <v>0</v>
      </c>
      <c r="AV171" s="346">
        <v>16.7</v>
      </c>
      <c r="AW171" s="347">
        <v>37.6</v>
      </c>
      <c r="AX171" s="347"/>
      <c r="AY171" s="347">
        <v>28</v>
      </c>
      <c r="AZ171" s="347">
        <v>4.0999999999999996</v>
      </c>
      <c r="BA171" s="349">
        <v>17.600000000000001</v>
      </c>
      <c r="BB171" s="349">
        <v>19.5</v>
      </c>
      <c r="BC171" s="349">
        <v>0</v>
      </c>
      <c r="BD171" s="347">
        <v>0</v>
      </c>
      <c r="BE171" s="347">
        <v>93.9</v>
      </c>
      <c r="BF171" s="347">
        <v>0</v>
      </c>
      <c r="BG171" s="349">
        <v>0</v>
      </c>
      <c r="BH171" s="347">
        <v>0</v>
      </c>
      <c r="BI171" s="347">
        <v>0</v>
      </c>
      <c r="BJ171" s="347">
        <v>0</v>
      </c>
    </row>
    <row r="172" spans="1:62" s="14" customFormat="1" ht="16" customHeight="1">
      <c r="A172" s="855"/>
      <c r="B172" s="363" t="s">
        <v>244</v>
      </c>
      <c r="C172" s="352"/>
      <c r="D172" s="352">
        <v>0</v>
      </c>
      <c r="E172" s="351"/>
      <c r="F172" s="351"/>
      <c r="G172" s="351"/>
      <c r="H172" s="352">
        <v>0</v>
      </c>
      <c r="I172" s="352"/>
      <c r="J172" s="351"/>
      <c r="K172" s="352">
        <v>0</v>
      </c>
      <c r="L172" s="351"/>
      <c r="M172" s="352">
        <v>0</v>
      </c>
      <c r="N172" s="352">
        <v>0</v>
      </c>
      <c r="O172" s="352"/>
      <c r="P172" s="353">
        <v>0</v>
      </c>
      <c r="Q172" s="352">
        <v>0</v>
      </c>
      <c r="R172" s="352">
        <v>0</v>
      </c>
      <c r="S172" s="352"/>
      <c r="T172" s="352"/>
      <c r="U172" s="352">
        <v>0</v>
      </c>
      <c r="V172" s="351"/>
      <c r="W172" s="352">
        <v>0</v>
      </c>
      <c r="X172" s="351"/>
      <c r="Y172" s="351"/>
      <c r="Z172" s="354">
        <v>0</v>
      </c>
      <c r="AA172" s="352">
        <v>0</v>
      </c>
      <c r="AB172" s="354"/>
      <c r="AC172" s="352">
        <v>0</v>
      </c>
      <c r="AD172" s="351"/>
      <c r="AE172" s="354">
        <v>0</v>
      </c>
      <c r="AF172" s="354">
        <v>0</v>
      </c>
      <c r="AG172" s="354">
        <v>0</v>
      </c>
      <c r="AH172" s="354">
        <v>0</v>
      </c>
      <c r="AI172" s="744"/>
      <c r="AJ172" s="358">
        <v>0</v>
      </c>
      <c r="AK172" s="358">
        <v>0</v>
      </c>
      <c r="AL172" s="354">
        <v>0</v>
      </c>
      <c r="AM172" s="354">
        <v>85</v>
      </c>
      <c r="AN172" s="744"/>
      <c r="AO172" s="744"/>
      <c r="AP172" s="744"/>
      <c r="AQ172" s="744"/>
      <c r="AR172" s="744"/>
      <c r="AS172" s="355">
        <v>84.1</v>
      </c>
      <c r="AT172" s="352">
        <v>0</v>
      </c>
      <c r="AU172" s="352">
        <v>0</v>
      </c>
      <c r="AV172" s="351">
        <v>0</v>
      </c>
      <c r="AW172" s="352">
        <v>0</v>
      </c>
      <c r="AX172" s="352"/>
      <c r="AY172" s="352">
        <v>0</v>
      </c>
      <c r="AZ172" s="352">
        <v>0</v>
      </c>
      <c r="BA172" s="354">
        <v>0</v>
      </c>
      <c r="BB172" s="354">
        <v>0</v>
      </c>
      <c r="BC172" s="354">
        <v>0</v>
      </c>
      <c r="BD172" s="352">
        <v>0</v>
      </c>
      <c r="BE172" s="352">
        <v>0</v>
      </c>
      <c r="BF172" s="352">
        <v>0</v>
      </c>
      <c r="BG172" s="354">
        <v>0</v>
      </c>
      <c r="BH172" s="352">
        <v>0</v>
      </c>
      <c r="BI172" s="352">
        <v>0</v>
      </c>
      <c r="BJ172" s="352">
        <v>0</v>
      </c>
    </row>
    <row r="173" spans="1:62" s="14" customFormat="1" ht="16" customHeight="1">
      <c r="A173" s="853">
        <v>1995</v>
      </c>
      <c r="B173" s="553" t="s">
        <v>233</v>
      </c>
      <c r="C173" s="558"/>
      <c r="D173" s="558">
        <v>0</v>
      </c>
      <c r="E173" s="543"/>
      <c r="F173" s="543"/>
      <c r="G173" s="543"/>
      <c r="H173" s="558">
        <v>0.2</v>
      </c>
      <c r="I173" s="542"/>
      <c r="J173" s="543"/>
      <c r="K173" s="542">
        <v>0</v>
      </c>
      <c r="L173" s="543"/>
      <c r="M173" s="558">
        <v>0</v>
      </c>
      <c r="N173" s="558">
        <v>0</v>
      </c>
      <c r="O173" s="558"/>
      <c r="P173" s="554">
        <v>0</v>
      </c>
      <c r="Q173" s="542">
        <v>0</v>
      </c>
      <c r="R173" s="542">
        <v>0</v>
      </c>
      <c r="S173" s="542"/>
      <c r="T173" s="558"/>
      <c r="U173" s="542">
        <v>0</v>
      </c>
      <c r="V173" s="543"/>
      <c r="W173" s="542">
        <v>0</v>
      </c>
      <c r="X173" s="543"/>
      <c r="Y173" s="543"/>
      <c r="Z173" s="563">
        <v>1.6</v>
      </c>
      <c r="AA173" s="542">
        <v>0</v>
      </c>
      <c r="AB173" s="563"/>
      <c r="AC173" s="558">
        <v>59.6</v>
      </c>
      <c r="AD173" s="543"/>
      <c r="AE173" s="563">
        <v>0</v>
      </c>
      <c r="AF173" s="563">
        <v>0</v>
      </c>
      <c r="AG173" s="563">
        <v>0</v>
      </c>
      <c r="AH173" s="563">
        <v>0</v>
      </c>
      <c r="AI173" s="745"/>
      <c r="AJ173" s="560">
        <v>0</v>
      </c>
      <c r="AK173" s="560">
        <v>0</v>
      </c>
      <c r="AL173" s="563">
        <v>0</v>
      </c>
      <c r="AM173" s="563">
        <v>0</v>
      </c>
      <c r="AN173" s="745"/>
      <c r="AO173" s="745"/>
      <c r="AP173" s="745"/>
      <c r="AQ173" s="745"/>
      <c r="AR173" s="745"/>
      <c r="AS173" s="564">
        <v>20.5</v>
      </c>
      <c r="AT173" s="542">
        <v>0</v>
      </c>
      <c r="AU173" s="542">
        <v>0</v>
      </c>
      <c r="AV173" s="543">
        <v>0</v>
      </c>
      <c r="AW173" s="542">
        <v>0</v>
      </c>
      <c r="AX173" s="558"/>
      <c r="AY173" s="542">
        <v>0</v>
      </c>
      <c r="AZ173" s="558">
        <v>0</v>
      </c>
      <c r="BA173" s="563">
        <v>0</v>
      </c>
      <c r="BB173" s="563">
        <v>0</v>
      </c>
      <c r="BC173" s="563">
        <v>0</v>
      </c>
      <c r="BD173" s="558">
        <v>0</v>
      </c>
      <c r="BE173" s="558">
        <v>79.599999999999895</v>
      </c>
      <c r="BF173" s="558">
        <v>0</v>
      </c>
      <c r="BG173" s="563">
        <v>0</v>
      </c>
      <c r="BH173" s="558">
        <v>0</v>
      </c>
      <c r="BI173" s="558">
        <v>0</v>
      </c>
      <c r="BJ173" s="558">
        <v>0</v>
      </c>
    </row>
    <row r="174" spans="1:62" s="14" customFormat="1" ht="16" customHeight="1">
      <c r="A174" s="854"/>
      <c r="B174" s="362" t="s">
        <v>234</v>
      </c>
      <c r="C174" s="347"/>
      <c r="D174" s="347">
        <v>0</v>
      </c>
      <c r="E174" s="346"/>
      <c r="F174" s="346"/>
      <c r="G174" s="346"/>
      <c r="H174" s="347">
        <v>41.8</v>
      </c>
      <c r="I174" s="347"/>
      <c r="J174" s="346"/>
      <c r="K174" s="347">
        <v>0</v>
      </c>
      <c r="L174" s="346"/>
      <c r="M174" s="347">
        <v>4.4000000000000004</v>
      </c>
      <c r="N174" s="347">
        <v>0</v>
      </c>
      <c r="O174" s="347"/>
      <c r="P174" s="348">
        <v>0.2</v>
      </c>
      <c r="Q174" s="347">
        <v>21.1</v>
      </c>
      <c r="R174" s="347">
        <v>3.5</v>
      </c>
      <c r="S174" s="347"/>
      <c r="T174" s="347"/>
      <c r="U174" s="347">
        <v>43</v>
      </c>
      <c r="V174" s="346"/>
      <c r="W174" s="347">
        <v>50.6</v>
      </c>
      <c r="X174" s="346"/>
      <c r="Y174" s="346"/>
      <c r="Z174" s="349">
        <v>0</v>
      </c>
      <c r="AA174" s="347">
        <v>0</v>
      </c>
      <c r="AB174" s="349"/>
      <c r="AC174" s="347">
        <v>12.5</v>
      </c>
      <c r="AD174" s="346"/>
      <c r="AE174" s="349">
        <v>0</v>
      </c>
      <c r="AF174" s="349">
        <v>0</v>
      </c>
      <c r="AG174" s="349">
        <v>0</v>
      </c>
      <c r="AH174" s="349">
        <v>0</v>
      </c>
      <c r="AI174" s="743"/>
      <c r="AJ174" s="356">
        <v>0</v>
      </c>
      <c r="AK174" s="356">
        <v>0</v>
      </c>
      <c r="AL174" s="349">
        <v>2.1</v>
      </c>
      <c r="AM174" s="349">
        <v>46.3</v>
      </c>
      <c r="AN174" s="743"/>
      <c r="AO174" s="743"/>
      <c r="AP174" s="743"/>
      <c r="AQ174" s="743"/>
      <c r="AR174" s="743"/>
      <c r="AS174" s="350">
        <v>556.29999999999995</v>
      </c>
      <c r="AT174" s="347">
        <v>0</v>
      </c>
      <c r="AU174" s="347">
        <v>0</v>
      </c>
      <c r="AV174" s="346">
        <v>4</v>
      </c>
      <c r="AW174" s="347">
        <v>16.3</v>
      </c>
      <c r="AX174" s="347"/>
      <c r="AY174" s="347">
        <v>28.4</v>
      </c>
      <c r="AZ174" s="347">
        <v>56.4</v>
      </c>
      <c r="BA174" s="349">
        <v>11.4</v>
      </c>
      <c r="BB174" s="349">
        <v>0</v>
      </c>
      <c r="BC174" s="349">
        <v>0</v>
      </c>
      <c r="BD174" s="347">
        <v>0</v>
      </c>
      <c r="BE174" s="347">
        <v>15.6</v>
      </c>
      <c r="BF174" s="347">
        <v>0</v>
      </c>
      <c r="BG174" s="349">
        <v>0</v>
      </c>
      <c r="BH174" s="347">
        <v>0</v>
      </c>
      <c r="BI174" s="347">
        <v>0</v>
      </c>
      <c r="BJ174" s="347">
        <v>0</v>
      </c>
    </row>
    <row r="175" spans="1:62" s="14" customFormat="1" ht="16" customHeight="1">
      <c r="A175" s="854"/>
      <c r="B175" s="362" t="s">
        <v>235</v>
      </c>
      <c r="C175" s="347"/>
      <c r="D175" s="347">
        <v>2.9</v>
      </c>
      <c r="E175" s="346"/>
      <c r="F175" s="346"/>
      <c r="G175" s="346"/>
      <c r="H175" s="347">
        <v>188.2</v>
      </c>
      <c r="I175" s="347"/>
      <c r="J175" s="346"/>
      <c r="K175" s="347">
        <v>0</v>
      </c>
      <c r="L175" s="346"/>
      <c r="M175" s="347">
        <v>15.4</v>
      </c>
      <c r="N175" s="347">
        <v>0</v>
      </c>
      <c r="O175" s="347"/>
      <c r="P175" s="348">
        <v>84.3</v>
      </c>
      <c r="Q175" s="347">
        <v>366.1</v>
      </c>
      <c r="R175" s="347">
        <v>191.9</v>
      </c>
      <c r="S175" s="347"/>
      <c r="T175" s="347"/>
      <c r="U175" s="347">
        <v>298.10000000000002</v>
      </c>
      <c r="V175" s="346"/>
      <c r="W175" s="347">
        <v>165.4</v>
      </c>
      <c r="X175" s="346"/>
      <c r="Y175" s="346"/>
      <c r="Z175" s="349">
        <v>90.2</v>
      </c>
      <c r="AA175" s="347">
        <v>26.7</v>
      </c>
      <c r="AB175" s="349"/>
      <c r="AC175" s="347">
        <v>72.2</v>
      </c>
      <c r="AD175" s="346"/>
      <c r="AE175" s="349">
        <v>3.1</v>
      </c>
      <c r="AF175" s="349">
        <v>0</v>
      </c>
      <c r="AG175" s="349">
        <v>0</v>
      </c>
      <c r="AH175" s="349">
        <v>0</v>
      </c>
      <c r="AI175" s="743"/>
      <c r="AJ175" s="356">
        <v>7.8</v>
      </c>
      <c r="AK175" s="356">
        <v>88.7</v>
      </c>
      <c r="AL175" s="349">
        <v>33.299999999999997</v>
      </c>
      <c r="AM175" s="349">
        <v>155.80000000000001</v>
      </c>
      <c r="AN175" s="743"/>
      <c r="AO175" s="743"/>
      <c r="AP175" s="743"/>
      <c r="AQ175" s="743"/>
      <c r="AR175" s="743"/>
      <c r="AS175" s="350">
        <v>806.09999999999991</v>
      </c>
      <c r="AT175" s="347">
        <v>0</v>
      </c>
      <c r="AU175" s="347">
        <v>0</v>
      </c>
      <c r="AV175" s="346">
        <v>152.6</v>
      </c>
      <c r="AW175" s="347">
        <v>55.2</v>
      </c>
      <c r="AX175" s="347"/>
      <c r="AY175" s="347">
        <v>128</v>
      </c>
      <c r="AZ175" s="347">
        <v>165.3</v>
      </c>
      <c r="BA175" s="349">
        <v>106.3</v>
      </c>
      <c r="BB175" s="349">
        <v>64.900000000000006</v>
      </c>
      <c r="BC175" s="349">
        <v>56</v>
      </c>
      <c r="BD175" s="347">
        <v>0</v>
      </c>
      <c r="BE175" s="347">
        <v>118.3</v>
      </c>
      <c r="BF175" s="347">
        <v>0</v>
      </c>
      <c r="BG175" s="349">
        <v>5.8</v>
      </c>
      <c r="BH175" s="347">
        <v>0</v>
      </c>
      <c r="BI175" s="347">
        <v>0</v>
      </c>
      <c r="BJ175" s="347">
        <v>0</v>
      </c>
    </row>
    <row r="176" spans="1:62" s="14" customFormat="1" ht="16" customHeight="1">
      <c r="A176" s="854"/>
      <c r="B176" s="362" t="s">
        <v>236</v>
      </c>
      <c r="C176" s="347"/>
      <c r="D176" s="347">
        <v>30.9</v>
      </c>
      <c r="E176" s="346"/>
      <c r="F176" s="346"/>
      <c r="G176" s="346"/>
      <c r="H176" s="347">
        <v>83.599999999999895</v>
      </c>
      <c r="I176" s="347"/>
      <c r="J176" s="346"/>
      <c r="K176" s="347">
        <v>27.2</v>
      </c>
      <c r="L176" s="346"/>
      <c r="M176" s="347">
        <v>35.1</v>
      </c>
      <c r="N176" s="347">
        <v>12.1</v>
      </c>
      <c r="O176" s="347"/>
      <c r="P176" s="348">
        <v>181.7</v>
      </c>
      <c r="Q176" s="347">
        <v>248.3</v>
      </c>
      <c r="R176" s="347">
        <v>175</v>
      </c>
      <c r="S176" s="347"/>
      <c r="T176" s="347"/>
      <c r="U176" s="347">
        <v>188.4</v>
      </c>
      <c r="V176" s="346"/>
      <c r="W176" s="347">
        <v>217.9</v>
      </c>
      <c r="X176" s="346"/>
      <c r="Y176" s="346"/>
      <c r="Z176" s="349">
        <v>194.1</v>
      </c>
      <c r="AA176" s="347">
        <v>58.3</v>
      </c>
      <c r="AB176" s="349"/>
      <c r="AC176" s="347">
        <v>115.9</v>
      </c>
      <c r="AD176" s="346"/>
      <c r="AE176" s="349">
        <v>55.1</v>
      </c>
      <c r="AF176" s="349">
        <v>59.1</v>
      </c>
      <c r="AG176" s="349">
        <v>7.4</v>
      </c>
      <c r="AH176" s="349">
        <v>12.6</v>
      </c>
      <c r="AI176" s="743"/>
      <c r="AJ176" s="356">
        <v>114.6</v>
      </c>
      <c r="AK176" s="356">
        <v>112.4</v>
      </c>
      <c r="AL176" s="349">
        <v>122</v>
      </c>
      <c r="AM176" s="349">
        <v>178.6</v>
      </c>
      <c r="AN176" s="743"/>
      <c r="AO176" s="743"/>
      <c r="AP176" s="743"/>
      <c r="AQ176" s="743"/>
      <c r="AR176" s="743"/>
      <c r="AS176" s="350">
        <v>186.7</v>
      </c>
      <c r="AT176" s="347">
        <v>106.8</v>
      </c>
      <c r="AU176" s="347">
        <v>100.5</v>
      </c>
      <c r="AV176" s="346">
        <v>124.8</v>
      </c>
      <c r="AW176" s="347">
        <v>115.4</v>
      </c>
      <c r="AX176" s="347"/>
      <c r="AY176" s="347">
        <v>196.3</v>
      </c>
      <c r="AZ176" s="347">
        <v>168.7</v>
      </c>
      <c r="BA176" s="349">
        <v>118.5</v>
      </c>
      <c r="BB176" s="349">
        <v>81.3</v>
      </c>
      <c r="BC176" s="349">
        <v>144.80000000000001</v>
      </c>
      <c r="BD176" s="347">
        <v>65.2</v>
      </c>
      <c r="BE176" s="347">
        <v>120.1</v>
      </c>
      <c r="BF176" s="347">
        <v>2.7</v>
      </c>
      <c r="BG176" s="349">
        <v>86.4</v>
      </c>
      <c r="BH176" s="347">
        <v>15</v>
      </c>
      <c r="BI176" s="347">
        <v>3.7</v>
      </c>
      <c r="BJ176" s="347">
        <v>8.1</v>
      </c>
    </row>
    <row r="177" spans="1:62" s="14" customFormat="1" ht="16" customHeight="1">
      <c r="A177" s="854"/>
      <c r="B177" s="362" t="s">
        <v>237</v>
      </c>
      <c r="C177" s="347"/>
      <c r="D177" s="347">
        <v>68.099999999999994</v>
      </c>
      <c r="E177" s="346"/>
      <c r="F177" s="346"/>
      <c r="G177" s="346"/>
      <c r="H177" s="347">
        <v>328.8</v>
      </c>
      <c r="I177" s="347"/>
      <c r="J177" s="346"/>
      <c r="K177" s="347">
        <v>104.8</v>
      </c>
      <c r="L177" s="346"/>
      <c r="M177" s="347">
        <v>85</v>
      </c>
      <c r="N177" s="347">
        <v>4.5999999999999996</v>
      </c>
      <c r="O177" s="347"/>
      <c r="P177" s="348">
        <v>202.4</v>
      </c>
      <c r="Q177" s="347">
        <v>208.6</v>
      </c>
      <c r="R177" s="347">
        <v>298.89999999999998</v>
      </c>
      <c r="S177" s="347"/>
      <c r="T177" s="347"/>
      <c r="U177" s="347">
        <v>264.8</v>
      </c>
      <c r="V177" s="346"/>
      <c r="W177" s="347">
        <v>226.9</v>
      </c>
      <c r="X177" s="346"/>
      <c r="Y177" s="346"/>
      <c r="Z177" s="349">
        <v>263.89999999999998</v>
      </c>
      <c r="AA177" s="347">
        <v>117.3</v>
      </c>
      <c r="AB177" s="349"/>
      <c r="AC177" s="347">
        <v>361.5</v>
      </c>
      <c r="AD177" s="346"/>
      <c r="AE177" s="349">
        <v>115.4</v>
      </c>
      <c r="AF177" s="349">
        <v>103</v>
      </c>
      <c r="AG177" s="349">
        <v>25.9</v>
      </c>
      <c r="AH177" s="349">
        <v>7.7</v>
      </c>
      <c r="AI177" s="743"/>
      <c r="AJ177" s="356">
        <v>70.5</v>
      </c>
      <c r="AK177" s="356">
        <v>188.9</v>
      </c>
      <c r="AL177" s="349">
        <v>209.6</v>
      </c>
      <c r="AM177" s="349">
        <v>222.6</v>
      </c>
      <c r="AN177" s="743"/>
      <c r="AO177" s="743"/>
      <c r="AP177" s="743"/>
      <c r="AQ177" s="743"/>
      <c r="AR177" s="743"/>
      <c r="AS177" s="350">
        <v>3.8</v>
      </c>
      <c r="AT177" s="347">
        <v>103.8</v>
      </c>
      <c r="AU177" s="347">
        <v>123.2</v>
      </c>
      <c r="AV177" s="346">
        <v>69.400000000000006</v>
      </c>
      <c r="AW177" s="347">
        <v>136</v>
      </c>
      <c r="AX177" s="347"/>
      <c r="AY177" s="347">
        <v>146.4</v>
      </c>
      <c r="AZ177" s="347">
        <v>236</v>
      </c>
      <c r="BA177" s="349">
        <v>256.60000000000002</v>
      </c>
      <c r="BB177" s="349">
        <v>146.69999999999999</v>
      </c>
      <c r="BC177" s="349">
        <v>221.3</v>
      </c>
      <c r="BD177" s="347">
        <v>79.5</v>
      </c>
      <c r="BE177" s="347">
        <v>362.5</v>
      </c>
      <c r="BF177" s="347">
        <v>17.8</v>
      </c>
      <c r="BG177" s="349">
        <v>95.7</v>
      </c>
      <c r="BH177" s="347">
        <v>0.9</v>
      </c>
      <c r="BI177" s="347">
        <v>2.2000000000000002</v>
      </c>
      <c r="BJ177" s="347">
        <v>103.3</v>
      </c>
    </row>
    <row r="178" spans="1:62" s="14" customFormat="1" ht="16" customHeight="1">
      <c r="A178" s="854"/>
      <c r="B178" s="362" t="s">
        <v>238</v>
      </c>
      <c r="C178" s="347"/>
      <c r="D178" s="347">
        <v>194.9</v>
      </c>
      <c r="E178" s="346"/>
      <c r="F178" s="346"/>
      <c r="G178" s="346"/>
      <c r="H178" s="347">
        <v>265</v>
      </c>
      <c r="I178" s="347"/>
      <c r="J178" s="346"/>
      <c r="K178" s="347">
        <v>197</v>
      </c>
      <c r="L178" s="346"/>
      <c r="M178" s="347">
        <v>353.9</v>
      </c>
      <c r="N178" s="347">
        <v>44.8</v>
      </c>
      <c r="O178" s="347"/>
      <c r="P178" s="348">
        <v>283.8</v>
      </c>
      <c r="Q178" s="347">
        <v>375.2</v>
      </c>
      <c r="R178" s="347">
        <v>220.1</v>
      </c>
      <c r="S178" s="347"/>
      <c r="T178" s="347"/>
      <c r="U178" s="347">
        <v>393.8</v>
      </c>
      <c r="V178" s="346"/>
      <c r="W178" s="347">
        <v>286.2</v>
      </c>
      <c r="X178" s="346"/>
      <c r="Y178" s="346"/>
      <c r="Z178" s="349">
        <v>356.7</v>
      </c>
      <c r="AA178" s="347">
        <v>114.5</v>
      </c>
      <c r="AB178" s="349"/>
      <c r="AC178" s="347">
        <v>339.2</v>
      </c>
      <c r="AD178" s="346"/>
      <c r="AE178" s="349">
        <v>163.6</v>
      </c>
      <c r="AF178" s="349">
        <v>153.69999999999999</v>
      </c>
      <c r="AG178" s="349">
        <v>155</v>
      </c>
      <c r="AH178" s="349">
        <v>60.6</v>
      </c>
      <c r="AI178" s="743"/>
      <c r="AJ178" s="356">
        <v>68.8</v>
      </c>
      <c r="AK178" s="356">
        <v>93.9</v>
      </c>
      <c r="AL178" s="349">
        <v>171.3</v>
      </c>
      <c r="AM178" s="349">
        <v>247.4</v>
      </c>
      <c r="AN178" s="743"/>
      <c r="AO178" s="743"/>
      <c r="AP178" s="743"/>
      <c r="AQ178" s="743"/>
      <c r="AR178" s="743"/>
      <c r="AS178" s="350">
        <v>471</v>
      </c>
      <c r="AT178" s="347">
        <v>93.3</v>
      </c>
      <c r="AU178" s="347">
        <v>144.5</v>
      </c>
      <c r="AV178" s="346">
        <v>230.8</v>
      </c>
      <c r="AW178" s="347">
        <v>336.2</v>
      </c>
      <c r="AX178" s="347"/>
      <c r="AY178" s="347">
        <v>214.2</v>
      </c>
      <c r="AZ178" s="347">
        <v>287.2</v>
      </c>
      <c r="BA178" s="349">
        <v>267.8</v>
      </c>
      <c r="BB178" s="349">
        <v>129.9</v>
      </c>
      <c r="BC178" s="349">
        <v>162.19999999999999</v>
      </c>
      <c r="BD178" s="347">
        <v>154.69999999999999</v>
      </c>
      <c r="BE178" s="347">
        <v>246.6</v>
      </c>
      <c r="BF178" s="347">
        <v>23.7</v>
      </c>
      <c r="BG178" s="349">
        <v>305.89999999999998</v>
      </c>
      <c r="BH178" s="347">
        <v>4</v>
      </c>
      <c r="BI178" s="347">
        <v>90.2</v>
      </c>
      <c r="BJ178" s="347">
        <v>73.3</v>
      </c>
    </row>
    <row r="179" spans="1:62" s="14" customFormat="1" ht="16" customHeight="1">
      <c r="A179" s="854"/>
      <c r="B179" s="362" t="s">
        <v>239</v>
      </c>
      <c r="C179" s="347"/>
      <c r="D179" s="347">
        <v>231.8</v>
      </c>
      <c r="E179" s="346"/>
      <c r="F179" s="346"/>
      <c r="G179" s="346"/>
      <c r="H179" s="347">
        <v>457.2</v>
      </c>
      <c r="I179" s="347"/>
      <c r="J179" s="346"/>
      <c r="K179" s="347">
        <v>123.1</v>
      </c>
      <c r="L179" s="346"/>
      <c r="M179" s="347">
        <v>108.4</v>
      </c>
      <c r="N179" s="347">
        <v>275.3</v>
      </c>
      <c r="O179" s="347"/>
      <c r="P179" s="348">
        <v>274.89999999999998</v>
      </c>
      <c r="Q179" s="347">
        <v>632.4</v>
      </c>
      <c r="R179" s="347">
        <v>333.2</v>
      </c>
      <c r="S179" s="347"/>
      <c r="T179" s="347"/>
      <c r="U179" s="347">
        <v>398.7</v>
      </c>
      <c r="V179" s="346"/>
      <c r="W179" s="347">
        <v>383.3</v>
      </c>
      <c r="X179" s="346"/>
      <c r="Y179" s="346"/>
      <c r="Z179" s="349">
        <v>340.2</v>
      </c>
      <c r="AA179" s="347">
        <v>221.3</v>
      </c>
      <c r="AB179" s="349"/>
      <c r="AC179" s="347">
        <v>484</v>
      </c>
      <c r="AD179" s="346"/>
      <c r="AE179" s="349">
        <v>240.9</v>
      </c>
      <c r="AF179" s="349">
        <v>235.5</v>
      </c>
      <c r="AG179" s="349">
        <v>189.4</v>
      </c>
      <c r="AH179" s="349">
        <v>149.80000000000001</v>
      </c>
      <c r="AI179" s="743"/>
      <c r="AJ179" s="356">
        <v>241.4</v>
      </c>
      <c r="AK179" s="356">
        <v>301.39999999999998</v>
      </c>
      <c r="AL179" s="349">
        <v>218.7</v>
      </c>
      <c r="AM179" s="349">
        <v>223.1</v>
      </c>
      <c r="AN179" s="743"/>
      <c r="AO179" s="743"/>
      <c r="AP179" s="743"/>
      <c r="AQ179" s="743"/>
      <c r="AR179" s="743"/>
      <c r="AS179" s="350">
        <v>518.1</v>
      </c>
      <c r="AT179" s="347">
        <v>355.7</v>
      </c>
      <c r="AU179" s="347">
        <v>153.69999999999999</v>
      </c>
      <c r="AV179" s="346">
        <v>133</v>
      </c>
      <c r="AW179" s="347">
        <v>348.3</v>
      </c>
      <c r="AX179" s="347"/>
      <c r="AY179" s="347">
        <v>268.60000000000002</v>
      </c>
      <c r="AZ179" s="347">
        <v>270.7</v>
      </c>
      <c r="BA179" s="349">
        <v>188.9</v>
      </c>
      <c r="BB179" s="349">
        <v>220.4</v>
      </c>
      <c r="BC179" s="349">
        <v>194.9</v>
      </c>
      <c r="BD179" s="347">
        <v>154</v>
      </c>
      <c r="BE179" s="347">
        <v>393.6</v>
      </c>
      <c r="BF179" s="347">
        <v>200.5</v>
      </c>
      <c r="BG179" s="349">
        <v>156.9</v>
      </c>
      <c r="BH179" s="347">
        <v>199.8</v>
      </c>
      <c r="BI179" s="347">
        <v>182.1</v>
      </c>
      <c r="BJ179" s="347">
        <v>208.8</v>
      </c>
    </row>
    <row r="180" spans="1:62" s="14" customFormat="1" ht="16" customHeight="1">
      <c r="A180" s="854"/>
      <c r="B180" s="362" t="s">
        <v>240</v>
      </c>
      <c r="C180" s="347"/>
      <c r="D180" s="347">
        <v>213.7</v>
      </c>
      <c r="E180" s="346"/>
      <c r="F180" s="346"/>
      <c r="G180" s="346"/>
      <c r="H180" s="347">
        <v>403</v>
      </c>
      <c r="I180" s="347"/>
      <c r="J180" s="346"/>
      <c r="K180" s="347">
        <v>277.10000000000002</v>
      </c>
      <c r="L180" s="346"/>
      <c r="M180" s="347">
        <v>254.4</v>
      </c>
      <c r="N180" s="347">
        <v>177</v>
      </c>
      <c r="O180" s="347"/>
      <c r="P180" s="348">
        <v>287.7</v>
      </c>
      <c r="Q180" s="347">
        <v>467.4</v>
      </c>
      <c r="R180" s="347">
        <v>411.4</v>
      </c>
      <c r="S180" s="347"/>
      <c r="T180" s="347"/>
      <c r="U180" s="347">
        <v>533.1</v>
      </c>
      <c r="V180" s="346"/>
      <c r="W180" s="347">
        <v>580.79999999999995</v>
      </c>
      <c r="X180" s="346"/>
      <c r="Y180" s="346"/>
      <c r="Z180" s="349">
        <v>432.1</v>
      </c>
      <c r="AA180" s="347">
        <v>417.4</v>
      </c>
      <c r="AB180" s="349"/>
      <c r="AC180" s="347">
        <v>381.6</v>
      </c>
      <c r="AD180" s="346"/>
      <c r="AE180" s="349">
        <v>212.9</v>
      </c>
      <c r="AF180" s="349">
        <v>294.3</v>
      </c>
      <c r="AG180" s="349">
        <v>145</v>
      </c>
      <c r="AH180" s="349">
        <v>129.4</v>
      </c>
      <c r="AI180" s="743"/>
      <c r="AJ180" s="356">
        <v>306.39999999999998</v>
      </c>
      <c r="AK180" s="356">
        <v>201.4</v>
      </c>
      <c r="AL180" s="349">
        <v>232.1</v>
      </c>
      <c r="AM180" s="349">
        <v>117.3</v>
      </c>
      <c r="AN180" s="743"/>
      <c r="AO180" s="743"/>
      <c r="AP180" s="743"/>
      <c r="AQ180" s="743"/>
      <c r="AR180" s="743"/>
      <c r="AS180" s="350">
        <v>78.899999999999991</v>
      </c>
      <c r="AT180" s="347">
        <v>279.5</v>
      </c>
      <c r="AU180" s="347">
        <v>409</v>
      </c>
      <c r="AV180" s="346">
        <v>195.7</v>
      </c>
      <c r="AW180" s="347">
        <v>257.7</v>
      </c>
      <c r="AX180" s="347"/>
      <c r="AY180" s="347">
        <v>379.6</v>
      </c>
      <c r="AZ180" s="347">
        <v>98.9</v>
      </c>
      <c r="BA180" s="349">
        <v>188.1</v>
      </c>
      <c r="BB180" s="349">
        <v>260.10000000000002</v>
      </c>
      <c r="BC180" s="349">
        <v>283.8</v>
      </c>
      <c r="BD180" s="347">
        <v>229.2</v>
      </c>
      <c r="BE180" s="347">
        <v>333.6</v>
      </c>
      <c r="BF180" s="347">
        <v>170.4</v>
      </c>
      <c r="BG180" s="349">
        <v>269.3</v>
      </c>
      <c r="BH180" s="347">
        <v>119.2</v>
      </c>
      <c r="BI180" s="347">
        <v>115</v>
      </c>
      <c r="BJ180" s="347">
        <v>223.6</v>
      </c>
    </row>
    <row r="181" spans="1:62" s="14" customFormat="1" ht="16" customHeight="1">
      <c r="A181" s="854"/>
      <c r="B181" s="362" t="s">
        <v>241</v>
      </c>
      <c r="C181" s="347"/>
      <c r="D181" s="347">
        <v>50</v>
      </c>
      <c r="E181" s="346"/>
      <c r="F181" s="346"/>
      <c r="G181" s="346"/>
      <c r="H181" s="347">
        <v>276.8</v>
      </c>
      <c r="I181" s="347"/>
      <c r="J181" s="346"/>
      <c r="K181" s="347">
        <v>212.8</v>
      </c>
      <c r="L181" s="346"/>
      <c r="M181" s="347">
        <v>119.3</v>
      </c>
      <c r="N181" s="347">
        <v>165.2</v>
      </c>
      <c r="O181" s="347"/>
      <c r="P181" s="348">
        <v>454.4</v>
      </c>
      <c r="Q181" s="347">
        <v>704.2</v>
      </c>
      <c r="R181" s="347">
        <v>343.4</v>
      </c>
      <c r="S181" s="347"/>
      <c r="T181" s="347"/>
      <c r="U181" s="347">
        <v>607.6</v>
      </c>
      <c r="V181" s="346"/>
      <c r="W181" s="347">
        <v>383.3</v>
      </c>
      <c r="X181" s="346"/>
      <c r="Y181" s="346"/>
      <c r="Z181" s="349">
        <v>192.4</v>
      </c>
      <c r="AA181" s="347">
        <v>198.9</v>
      </c>
      <c r="AB181" s="349"/>
      <c r="AC181" s="347">
        <v>460.9</v>
      </c>
      <c r="AD181" s="346"/>
      <c r="AE181" s="349">
        <v>330.4</v>
      </c>
      <c r="AF181" s="349">
        <v>112</v>
      </c>
      <c r="AG181" s="349">
        <v>173.5</v>
      </c>
      <c r="AH181" s="349">
        <v>70</v>
      </c>
      <c r="AI181" s="743"/>
      <c r="AJ181" s="356">
        <v>287.89999999999998</v>
      </c>
      <c r="AK181" s="356">
        <v>80.400000000000006</v>
      </c>
      <c r="AL181" s="349">
        <v>188.5</v>
      </c>
      <c r="AM181" s="349">
        <v>146.4</v>
      </c>
      <c r="AN181" s="743"/>
      <c r="AO181" s="743"/>
      <c r="AP181" s="743"/>
      <c r="AQ181" s="743"/>
      <c r="AR181" s="743"/>
      <c r="AS181" s="350">
        <v>0</v>
      </c>
      <c r="AT181" s="347">
        <v>152</v>
      </c>
      <c r="AU181" s="347">
        <v>189.1</v>
      </c>
      <c r="AV181" s="346">
        <v>163.5</v>
      </c>
      <c r="AW181" s="347">
        <v>192</v>
      </c>
      <c r="AX181" s="347"/>
      <c r="AY181" s="347">
        <v>262.3</v>
      </c>
      <c r="AZ181" s="347">
        <v>108.5</v>
      </c>
      <c r="BA181" s="349">
        <v>84.9</v>
      </c>
      <c r="BB181" s="349">
        <v>139.30000000000001</v>
      </c>
      <c r="BC181" s="349">
        <v>189</v>
      </c>
      <c r="BD181" s="347">
        <v>114.7</v>
      </c>
      <c r="BE181" s="347">
        <v>319.60000000000002</v>
      </c>
      <c r="BF181" s="347">
        <v>92.1</v>
      </c>
      <c r="BG181" s="349">
        <v>156.19999999999999</v>
      </c>
      <c r="BH181" s="347">
        <v>30.8</v>
      </c>
      <c r="BI181" s="347">
        <v>164.7</v>
      </c>
      <c r="BJ181" s="347">
        <v>138.9</v>
      </c>
    </row>
    <row r="182" spans="1:62" s="14" customFormat="1" ht="16" customHeight="1">
      <c r="A182" s="854"/>
      <c r="B182" s="362" t="s">
        <v>242</v>
      </c>
      <c r="C182" s="347"/>
      <c r="D182" s="347">
        <v>192.9</v>
      </c>
      <c r="E182" s="346"/>
      <c r="F182" s="346"/>
      <c r="G182" s="346"/>
      <c r="H182" s="347">
        <v>366.4</v>
      </c>
      <c r="I182" s="347"/>
      <c r="J182" s="346"/>
      <c r="K182" s="347">
        <v>19.399999999999999</v>
      </c>
      <c r="L182" s="346"/>
      <c r="M182" s="347">
        <v>154.1</v>
      </c>
      <c r="N182" s="347">
        <v>7.1</v>
      </c>
      <c r="O182" s="347"/>
      <c r="P182" s="348">
        <v>278.3</v>
      </c>
      <c r="Q182" s="347">
        <v>496.1</v>
      </c>
      <c r="R182" s="347">
        <v>306.5</v>
      </c>
      <c r="S182" s="347"/>
      <c r="T182" s="347"/>
      <c r="U182" s="347">
        <v>396.5</v>
      </c>
      <c r="V182" s="346"/>
      <c r="W182" s="347">
        <v>240.2</v>
      </c>
      <c r="X182" s="346"/>
      <c r="Y182" s="346"/>
      <c r="Z182" s="349">
        <v>261.7</v>
      </c>
      <c r="AA182" s="347">
        <v>153.5</v>
      </c>
      <c r="AB182" s="349"/>
      <c r="AC182" s="347">
        <v>292.39999999999998</v>
      </c>
      <c r="AD182" s="346"/>
      <c r="AE182" s="349">
        <v>30.2</v>
      </c>
      <c r="AF182" s="349">
        <v>32.9</v>
      </c>
      <c r="AG182" s="349">
        <v>3.5</v>
      </c>
      <c r="AH182" s="349">
        <v>7</v>
      </c>
      <c r="AI182" s="743"/>
      <c r="AJ182" s="356">
        <v>85.9</v>
      </c>
      <c r="AK182" s="356">
        <v>205.4</v>
      </c>
      <c r="AL182" s="349">
        <v>154.6</v>
      </c>
      <c r="AM182" s="349">
        <v>202.5</v>
      </c>
      <c r="AN182" s="743"/>
      <c r="AO182" s="743"/>
      <c r="AP182" s="743"/>
      <c r="AQ182" s="743"/>
      <c r="AR182" s="743"/>
      <c r="AS182" s="350">
        <v>618.90000000000009</v>
      </c>
      <c r="AT182" s="347">
        <v>89.4</v>
      </c>
      <c r="AU182" s="347">
        <v>135.69999999999999</v>
      </c>
      <c r="AV182" s="346">
        <v>79.099999999999895</v>
      </c>
      <c r="AW182" s="347">
        <v>143.1</v>
      </c>
      <c r="AX182" s="347"/>
      <c r="AY182" s="347">
        <v>87.3</v>
      </c>
      <c r="AZ182" s="347">
        <v>151.19999999999999</v>
      </c>
      <c r="BA182" s="349">
        <v>185.1</v>
      </c>
      <c r="BB182" s="349">
        <v>213.1</v>
      </c>
      <c r="BC182" s="349">
        <v>186.3</v>
      </c>
      <c r="BD182" s="347">
        <v>17.399999999999999</v>
      </c>
      <c r="BE182" s="347">
        <v>413.1</v>
      </c>
      <c r="BF182" s="347">
        <v>2.4</v>
      </c>
      <c r="BG182" s="349">
        <v>126.6</v>
      </c>
      <c r="BH182" s="347">
        <v>0.9</v>
      </c>
      <c r="BI182" s="347">
        <v>10.6</v>
      </c>
      <c r="BJ182" s="347">
        <v>16.100000000000001</v>
      </c>
    </row>
    <row r="183" spans="1:62" s="14" customFormat="1" ht="16" customHeight="1">
      <c r="A183" s="854"/>
      <c r="B183" s="362" t="s">
        <v>243</v>
      </c>
      <c r="C183" s="347"/>
      <c r="D183" s="347">
        <v>0</v>
      </c>
      <c r="E183" s="346"/>
      <c r="F183" s="346"/>
      <c r="G183" s="346"/>
      <c r="H183" s="347">
        <v>127.8</v>
      </c>
      <c r="I183" s="347"/>
      <c r="J183" s="346"/>
      <c r="K183" s="347">
        <v>0</v>
      </c>
      <c r="L183" s="346"/>
      <c r="M183" s="347">
        <v>12.1</v>
      </c>
      <c r="N183" s="347">
        <v>0</v>
      </c>
      <c r="O183" s="347"/>
      <c r="P183" s="348">
        <v>0</v>
      </c>
      <c r="Q183" s="347">
        <v>168</v>
      </c>
      <c r="R183" s="347">
        <v>54</v>
      </c>
      <c r="S183" s="347"/>
      <c r="T183" s="347"/>
      <c r="U183" s="347">
        <v>171.6</v>
      </c>
      <c r="V183" s="346"/>
      <c r="W183" s="347">
        <v>124.7</v>
      </c>
      <c r="X183" s="346"/>
      <c r="Y183" s="346"/>
      <c r="Z183" s="349">
        <v>35</v>
      </c>
      <c r="AA183" s="347">
        <v>1.4</v>
      </c>
      <c r="AB183" s="349"/>
      <c r="AC183" s="347">
        <v>27.1</v>
      </c>
      <c r="AD183" s="346"/>
      <c r="AE183" s="349">
        <v>0</v>
      </c>
      <c r="AF183" s="349">
        <v>0</v>
      </c>
      <c r="AG183" s="349">
        <v>0</v>
      </c>
      <c r="AH183" s="349">
        <v>0</v>
      </c>
      <c r="AI183" s="743"/>
      <c r="AJ183" s="356">
        <v>0</v>
      </c>
      <c r="AK183" s="356">
        <v>18.600000000000001</v>
      </c>
      <c r="AL183" s="349">
        <v>46.8</v>
      </c>
      <c r="AM183" s="349">
        <v>41</v>
      </c>
      <c r="AN183" s="743"/>
      <c r="AO183" s="743"/>
      <c r="AP183" s="743"/>
      <c r="AQ183" s="743"/>
      <c r="AR183" s="743"/>
      <c r="AS183" s="350">
        <v>558.29999999999995</v>
      </c>
      <c r="AT183" s="347">
        <v>26.9</v>
      </c>
      <c r="AU183" s="347">
        <v>23.6</v>
      </c>
      <c r="AV183" s="346">
        <v>0</v>
      </c>
      <c r="AW183" s="347">
        <v>38.9</v>
      </c>
      <c r="AX183" s="347"/>
      <c r="AY183" s="347">
        <v>14.2</v>
      </c>
      <c r="AZ183" s="347">
        <v>21.9</v>
      </c>
      <c r="BA183" s="349">
        <v>36.6</v>
      </c>
      <c r="BB183" s="349">
        <v>20.2</v>
      </c>
      <c r="BC183" s="349">
        <v>25.9</v>
      </c>
      <c r="BD183" s="347">
        <v>0</v>
      </c>
      <c r="BE183" s="347">
        <v>72.900000000000006</v>
      </c>
      <c r="BF183" s="347">
        <v>0</v>
      </c>
      <c r="BG183" s="349">
        <v>0</v>
      </c>
      <c r="BH183" s="347">
        <v>0</v>
      </c>
      <c r="BI183" s="347">
        <v>0</v>
      </c>
      <c r="BJ183" s="347">
        <v>0</v>
      </c>
    </row>
    <row r="184" spans="1:62" s="14" customFormat="1" ht="16" customHeight="1">
      <c r="A184" s="855"/>
      <c r="B184" s="363" t="s">
        <v>244</v>
      </c>
      <c r="C184" s="352"/>
      <c r="D184" s="352">
        <v>0</v>
      </c>
      <c r="E184" s="351"/>
      <c r="F184" s="351"/>
      <c r="G184" s="351"/>
      <c r="H184" s="352">
        <v>1.1000000000000001</v>
      </c>
      <c r="I184" s="352"/>
      <c r="J184" s="351"/>
      <c r="K184" s="352">
        <v>0</v>
      </c>
      <c r="L184" s="351"/>
      <c r="M184" s="352">
        <v>0</v>
      </c>
      <c r="N184" s="352">
        <v>0</v>
      </c>
      <c r="O184" s="352"/>
      <c r="P184" s="353">
        <v>0</v>
      </c>
      <c r="Q184" s="352">
        <v>0</v>
      </c>
      <c r="R184" s="352">
        <v>0</v>
      </c>
      <c r="S184" s="352"/>
      <c r="T184" s="352"/>
      <c r="U184" s="352">
        <v>42.2</v>
      </c>
      <c r="V184" s="351"/>
      <c r="W184" s="352">
        <v>9.1</v>
      </c>
      <c r="X184" s="351"/>
      <c r="Y184" s="351"/>
      <c r="Z184" s="354">
        <v>0</v>
      </c>
      <c r="AA184" s="352">
        <v>0</v>
      </c>
      <c r="AB184" s="354"/>
      <c r="AC184" s="352">
        <v>15.8</v>
      </c>
      <c r="AD184" s="351"/>
      <c r="AE184" s="354">
        <v>0</v>
      </c>
      <c r="AF184" s="354">
        <v>0</v>
      </c>
      <c r="AG184" s="354">
        <v>0</v>
      </c>
      <c r="AH184" s="354">
        <v>0</v>
      </c>
      <c r="AI184" s="744"/>
      <c r="AJ184" s="358">
        <v>0</v>
      </c>
      <c r="AK184" s="358">
        <v>0</v>
      </c>
      <c r="AL184" s="354">
        <v>30.2</v>
      </c>
      <c r="AM184" s="354">
        <v>48.8</v>
      </c>
      <c r="AN184" s="744"/>
      <c r="AO184" s="744"/>
      <c r="AP184" s="744"/>
      <c r="AQ184" s="744"/>
      <c r="AR184" s="744"/>
      <c r="AS184" s="355">
        <v>384.8</v>
      </c>
      <c r="AT184" s="352">
        <v>0</v>
      </c>
      <c r="AU184" s="352">
        <v>0</v>
      </c>
      <c r="AV184" s="351">
        <v>0</v>
      </c>
      <c r="AW184" s="352">
        <v>4.7</v>
      </c>
      <c r="AX184" s="352"/>
      <c r="AY184" s="352">
        <v>0</v>
      </c>
      <c r="AZ184" s="352">
        <v>40.9</v>
      </c>
      <c r="BA184" s="354">
        <v>0</v>
      </c>
      <c r="BB184" s="354">
        <v>3.4</v>
      </c>
      <c r="BC184" s="354">
        <v>7.6</v>
      </c>
      <c r="BD184" s="352">
        <v>0</v>
      </c>
      <c r="BE184" s="352">
        <v>53</v>
      </c>
      <c r="BF184" s="352">
        <v>0</v>
      </c>
      <c r="BG184" s="354">
        <v>0</v>
      </c>
      <c r="BH184" s="352">
        <v>0</v>
      </c>
      <c r="BI184" s="352">
        <v>0</v>
      </c>
      <c r="BJ184" s="352">
        <v>0</v>
      </c>
    </row>
    <row r="185" spans="1:62" s="14" customFormat="1" ht="16" customHeight="1">
      <c r="A185" s="853">
        <v>1996</v>
      </c>
      <c r="B185" s="553" t="s">
        <v>233</v>
      </c>
      <c r="C185" s="558"/>
      <c r="D185" s="558">
        <v>0</v>
      </c>
      <c r="E185" s="543"/>
      <c r="F185" s="543"/>
      <c r="G185" s="543"/>
      <c r="H185" s="558">
        <v>8.6999999999999904</v>
      </c>
      <c r="I185" s="542"/>
      <c r="J185" s="543"/>
      <c r="K185" s="542">
        <v>0</v>
      </c>
      <c r="L185" s="543"/>
      <c r="M185" s="558">
        <v>0</v>
      </c>
      <c r="N185" s="558">
        <v>0</v>
      </c>
      <c r="O185" s="558"/>
      <c r="P185" s="554">
        <v>0</v>
      </c>
      <c r="Q185" s="542">
        <v>2.4</v>
      </c>
      <c r="R185" s="542">
        <v>0</v>
      </c>
      <c r="S185" s="542"/>
      <c r="T185" s="558"/>
      <c r="U185" s="542">
        <v>11.2</v>
      </c>
      <c r="V185" s="543"/>
      <c r="W185" s="542">
        <v>7</v>
      </c>
      <c r="X185" s="543"/>
      <c r="Y185" s="543"/>
      <c r="Z185" s="563">
        <v>0</v>
      </c>
      <c r="AA185" s="542">
        <v>0</v>
      </c>
      <c r="AB185" s="563"/>
      <c r="AC185" s="558">
        <v>21.1</v>
      </c>
      <c r="AD185" s="543"/>
      <c r="AE185" s="563">
        <v>0</v>
      </c>
      <c r="AF185" s="563">
        <v>0</v>
      </c>
      <c r="AG185" s="563">
        <v>0</v>
      </c>
      <c r="AH185" s="563">
        <v>0</v>
      </c>
      <c r="AI185" s="745"/>
      <c r="AJ185" s="560">
        <v>0</v>
      </c>
      <c r="AK185" s="560">
        <v>0</v>
      </c>
      <c r="AL185" s="563">
        <v>0</v>
      </c>
      <c r="AM185" s="563">
        <v>15.3</v>
      </c>
      <c r="AN185" s="745"/>
      <c r="AO185" s="745"/>
      <c r="AP185" s="745"/>
      <c r="AQ185" s="745"/>
      <c r="AR185" s="745"/>
      <c r="AS185" s="564">
        <v>0</v>
      </c>
      <c r="AT185" s="542">
        <v>0</v>
      </c>
      <c r="AU185" s="542">
        <v>0</v>
      </c>
      <c r="AV185" s="543">
        <v>0</v>
      </c>
      <c r="AW185" s="542">
        <v>9.6</v>
      </c>
      <c r="AX185" s="558"/>
      <c r="AY185" s="542">
        <v>0</v>
      </c>
      <c r="AZ185" s="558">
        <v>8.5</v>
      </c>
      <c r="BA185" s="563">
        <v>0.1</v>
      </c>
      <c r="BB185" s="563">
        <v>0</v>
      </c>
      <c r="BC185" s="563">
        <v>0</v>
      </c>
      <c r="BD185" s="558">
        <v>0.4</v>
      </c>
      <c r="BE185" s="558">
        <v>0</v>
      </c>
      <c r="BF185" s="558">
        <v>0</v>
      </c>
      <c r="BG185" s="563">
        <v>0</v>
      </c>
      <c r="BH185" s="558">
        <v>0</v>
      </c>
      <c r="BI185" s="558">
        <v>0</v>
      </c>
      <c r="BJ185" s="558">
        <v>0</v>
      </c>
    </row>
    <row r="186" spans="1:62" s="14" customFormat="1" ht="16" customHeight="1">
      <c r="A186" s="854"/>
      <c r="B186" s="362" t="s">
        <v>234</v>
      </c>
      <c r="C186" s="347"/>
      <c r="D186" s="347">
        <v>0</v>
      </c>
      <c r="E186" s="346"/>
      <c r="F186" s="346"/>
      <c r="G186" s="346"/>
      <c r="H186" s="347">
        <v>124</v>
      </c>
      <c r="I186" s="347"/>
      <c r="J186" s="346"/>
      <c r="K186" s="347">
        <v>0</v>
      </c>
      <c r="L186" s="346"/>
      <c r="M186" s="347">
        <v>0.1</v>
      </c>
      <c r="N186" s="347">
        <v>0</v>
      </c>
      <c r="O186" s="347"/>
      <c r="P186" s="348">
        <v>0</v>
      </c>
      <c r="Q186" s="347">
        <v>162.69999999999999</v>
      </c>
      <c r="R186" s="347">
        <v>52.6</v>
      </c>
      <c r="S186" s="347"/>
      <c r="T186" s="347"/>
      <c r="U186" s="347">
        <v>134.4</v>
      </c>
      <c r="V186" s="346"/>
      <c r="W186" s="347">
        <v>92.599999999999895</v>
      </c>
      <c r="X186" s="346"/>
      <c r="Y186" s="346"/>
      <c r="Z186" s="349">
        <v>26.7</v>
      </c>
      <c r="AA186" s="347">
        <v>16.899999999999999</v>
      </c>
      <c r="AB186" s="349"/>
      <c r="AC186" s="347">
        <v>74.599999999999994</v>
      </c>
      <c r="AD186" s="346"/>
      <c r="AE186" s="349">
        <v>0</v>
      </c>
      <c r="AF186" s="349">
        <v>0</v>
      </c>
      <c r="AG186" s="349">
        <v>0</v>
      </c>
      <c r="AH186" s="349">
        <v>0</v>
      </c>
      <c r="AI186" s="743"/>
      <c r="AJ186" s="356">
        <v>0</v>
      </c>
      <c r="AK186" s="356">
        <v>10.3</v>
      </c>
      <c r="AL186" s="349">
        <v>0.9</v>
      </c>
      <c r="AM186" s="349">
        <v>188.5</v>
      </c>
      <c r="AN186" s="743"/>
      <c r="AO186" s="743"/>
      <c r="AP186" s="743"/>
      <c r="AQ186" s="743"/>
      <c r="AR186" s="743"/>
      <c r="AS186" s="350">
        <v>314.39999999999998</v>
      </c>
      <c r="AT186" s="347">
        <v>36.799999999999997</v>
      </c>
      <c r="AU186" s="347">
        <v>0</v>
      </c>
      <c r="AV186" s="346">
        <v>88.099999999999895</v>
      </c>
      <c r="AW186" s="347">
        <v>102.7</v>
      </c>
      <c r="AX186" s="347"/>
      <c r="AY186" s="347">
        <v>68</v>
      </c>
      <c r="AZ186" s="347">
        <v>118.6</v>
      </c>
      <c r="BA186" s="349">
        <v>125.1</v>
      </c>
      <c r="BB186" s="349">
        <v>12.6</v>
      </c>
      <c r="BC186" s="349">
        <v>23.3</v>
      </c>
      <c r="BD186" s="347">
        <v>12.7</v>
      </c>
      <c r="BE186" s="347">
        <v>130.4</v>
      </c>
      <c r="BF186" s="347">
        <v>0</v>
      </c>
      <c r="BG186" s="349">
        <v>0</v>
      </c>
      <c r="BH186" s="347">
        <v>0</v>
      </c>
      <c r="BI186" s="347">
        <v>0</v>
      </c>
      <c r="BJ186" s="347">
        <v>0</v>
      </c>
    </row>
    <row r="187" spans="1:62" s="14" customFormat="1" ht="16" customHeight="1">
      <c r="A187" s="854"/>
      <c r="B187" s="362" t="s">
        <v>235</v>
      </c>
      <c r="C187" s="347"/>
      <c r="D187" s="347">
        <v>0</v>
      </c>
      <c r="E187" s="346"/>
      <c r="F187" s="346"/>
      <c r="G187" s="346"/>
      <c r="H187" s="347">
        <v>123.8</v>
      </c>
      <c r="I187" s="347"/>
      <c r="J187" s="346"/>
      <c r="K187" s="347">
        <v>0</v>
      </c>
      <c r="L187" s="346"/>
      <c r="M187" s="347">
        <v>0</v>
      </c>
      <c r="N187" s="347">
        <v>0</v>
      </c>
      <c r="O187" s="347"/>
      <c r="P187" s="348">
        <v>57.3</v>
      </c>
      <c r="Q187" s="347">
        <v>161.5</v>
      </c>
      <c r="R187" s="347">
        <v>79.7</v>
      </c>
      <c r="S187" s="347"/>
      <c r="T187" s="347"/>
      <c r="U187" s="347">
        <v>244.5</v>
      </c>
      <c r="V187" s="346"/>
      <c r="W187" s="347">
        <v>188.2</v>
      </c>
      <c r="X187" s="346"/>
      <c r="Y187" s="346"/>
      <c r="Z187" s="349">
        <v>48.6</v>
      </c>
      <c r="AA187" s="347">
        <v>2.5</v>
      </c>
      <c r="AB187" s="349"/>
      <c r="AC187" s="347">
        <v>68.7</v>
      </c>
      <c r="AD187" s="346"/>
      <c r="AE187" s="349">
        <v>0</v>
      </c>
      <c r="AF187" s="349">
        <v>0</v>
      </c>
      <c r="AG187" s="349">
        <v>0</v>
      </c>
      <c r="AH187" s="349">
        <v>0</v>
      </c>
      <c r="AI187" s="743"/>
      <c r="AJ187" s="356">
        <v>0</v>
      </c>
      <c r="AK187" s="356">
        <v>0.3</v>
      </c>
      <c r="AL187" s="349">
        <v>61.4</v>
      </c>
      <c r="AM187" s="349">
        <v>98.7</v>
      </c>
      <c r="AN187" s="743"/>
      <c r="AO187" s="743"/>
      <c r="AP187" s="743"/>
      <c r="AQ187" s="743"/>
      <c r="AR187" s="743"/>
      <c r="AS187" s="350">
        <v>807.5</v>
      </c>
      <c r="AT187" s="347">
        <v>0</v>
      </c>
      <c r="AU187" s="347">
        <v>0</v>
      </c>
      <c r="AV187" s="346">
        <v>63.4</v>
      </c>
      <c r="AW187" s="347">
        <v>223.9</v>
      </c>
      <c r="AX187" s="347"/>
      <c r="AY187" s="347">
        <v>67.8</v>
      </c>
      <c r="AZ187" s="347">
        <v>94.8</v>
      </c>
      <c r="BA187" s="349">
        <v>133</v>
      </c>
      <c r="BB187" s="349">
        <v>127.8</v>
      </c>
      <c r="BC187" s="349">
        <v>93.099999999999895</v>
      </c>
      <c r="BD187" s="347">
        <v>70.599999999999994</v>
      </c>
      <c r="BE187" s="347">
        <v>113.9</v>
      </c>
      <c r="BF187" s="347">
        <v>0</v>
      </c>
      <c r="BG187" s="349">
        <v>2.8</v>
      </c>
      <c r="BH187" s="347">
        <v>0</v>
      </c>
      <c r="BI187" s="347">
        <v>0</v>
      </c>
      <c r="BJ187" s="347">
        <v>0</v>
      </c>
    </row>
    <row r="188" spans="1:62" s="14" customFormat="1" ht="16" customHeight="1">
      <c r="A188" s="854"/>
      <c r="B188" s="362" t="s">
        <v>236</v>
      </c>
      <c r="C188" s="347"/>
      <c r="D188" s="347">
        <v>0</v>
      </c>
      <c r="E188" s="346"/>
      <c r="F188" s="346"/>
      <c r="G188" s="346"/>
      <c r="H188" s="347">
        <v>258.7</v>
      </c>
      <c r="I188" s="347"/>
      <c r="J188" s="346"/>
      <c r="K188" s="347">
        <v>18.100000000000001</v>
      </c>
      <c r="L188" s="346"/>
      <c r="M188" s="347">
        <v>109.2</v>
      </c>
      <c r="N188" s="347">
        <v>5</v>
      </c>
      <c r="O188" s="347"/>
      <c r="P188" s="348">
        <v>45.1</v>
      </c>
      <c r="Q188" s="347">
        <v>314.5</v>
      </c>
      <c r="R188" s="347">
        <v>252.7</v>
      </c>
      <c r="S188" s="347"/>
      <c r="T188" s="347"/>
      <c r="U188" s="347">
        <v>337.3</v>
      </c>
      <c r="V188" s="346"/>
      <c r="W188" s="347">
        <v>298.3</v>
      </c>
      <c r="X188" s="346"/>
      <c r="Y188" s="346"/>
      <c r="Z188" s="349">
        <v>160.9</v>
      </c>
      <c r="AA188" s="347">
        <v>70.5</v>
      </c>
      <c r="AB188" s="349"/>
      <c r="AC188" s="347">
        <v>238.4</v>
      </c>
      <c r="AD188" s="346"/>
      <c r="AE188" s="349">
        <v>2.2000000000000002</v>
      </c>
      <c r="AF188" s="349">
        <v>8.9</v>
      </c>
      <c r="AG188" s="349">
        <v>0</v>
      </c>
      <c r="AH188" s="349">
        <v>0</v>
      </c>
      <c r="AI188" s="743"/>
      <c r="AJ188" s="356">
        <v>5</v>
      </c>
      <c r="AK188" s="356">
        <v>168.8</v>
      </c>
      <c r="AL188" s="349">
        <v>25.8</v>
      </c>
      <c r="AM188" s="349">
        <v>230.4</v>
      </c>
      <c r="AN188" s="743"/>
      <c r="AO188" s="743"/>
      <c r="AP188" s="743"/>
      <c r="AQ188" s="743"/>
      <c r="AR188" s="743"/>
      <c r="AS188" s="350">
        <v>197.39999999999998</v>
      </c>
      <c r="AT188" s="347">
        <v>9.9</v>
      </c>
      <c r="AU188" s="347">
        <v>48.6</v>
      </c>
      <c r="AV188" s="346">
        <v>82.4</v>
      </c>
      <c r="AW188" s="347">
        <v>183.1</v>
      </c>
      <c r="AX188" s="347"/>
      <c r="AY188" s="347">
        <v>218.3</v>
      </c>
      <c r="AZ188" s="347">
        <v>241.5</v>
      </c>
      <c r="BA188" s="349">
        <v>167.7</v>
      </c>
      <c r="BB188" s="349">
        <v>64.3</v>
      </c>
      <c r="BC188" s="349">
        <v>123.7</v>
      </c>
      <c r="BD188" s="347">
        <v>65.400000000000006</v>
      </c>
      <c r="BE188" s="347">
        <v>320.89999999999998</v>
      </c>
      <c r="BF188" s="347">
        <v>0</v>
      </c>
      <c r="BG188" s="349">
        <v>142</v>
      </c>
      <c r="BH188" s="347">
        <v>0</v>
      </c>
      <c r="BI188" s="347">
        <v>0</v>
      </c>
      <c r="BJ188" s="347">
        <v>21.7</v>
      </c>
    </row>
    <row r="189" spans="1:62" s="14" customFormat="1" ht="16" customHeight="1">
      <c r="A189" s="854"/>
      <c r="B189" s="362" t="s">
        <v>237</v>
      </c>
      <c r="C189" s="347"/>
      <c r="D189" s="347">
        <v>120.6</v>
      </c>
      <c r="E189" s="346"/>
      <c r="F189" s="346"/>
      <c r="G189" s="346"/>
      <c r="H189" s="347">
        <v>347.3</v>
      </c>
      <c r="I189" s="347"/>
      <c r="J189" s="346"/>
      <c r="K189" s="347">
        <v>95</v>
      </c>
      <c r="L189" s="346"/>
      <c r="M189" s="347">
        <v>135.4</v>
      </c>
      <c r="N189" s="347">
        <v>33.4</v>
      </c>
      <c r="O189" s="347"/>
      <c r="P189" s="348">
        <v>273.39999999999998</v>
      </c>
      <c r="Q189" s="347">
        <v>299.5</v>
      </c>
      <c r="R189" s="347">
        <v>248.6</v>
      </c>
      <c r="S189" s="347"/>
      <c r="T189" s="347"/>
      <c r="U189" s="347">
        <v>278.89999999999998</v>
      </c>
      <c r="V189" s="346"/>
      <c r="W189" s="347">
        <v>322.2</v>
      </c>
      <c r="X189" s="346"/>
      <c r="Y189" s="346"/>
      <c r="Z189" s="349">
        <v>277.2</v>
      </c>
      <c r="AA189" s="347">
        <v>238.9</v>
      </c>
      <c r="AB189" s="349"/>
      <c r="AC189" s="347">
        <v>252.7</v>
      </c>
      <c r="AD189" s="346"/>
      <c r="AE189" s="349">
        <v>162.1</v>
      </c>
      <c r="AF189" s="349">
        <v>149.6</v>
      </c>
      <c r="AG189" s="349">
        <v>37.200000000000003</v>
      </c>
      <c r="AH189" s="349">
        <v>42.6</v>
      </c>
      <c r="AI189" s="743"/>
      <c r="AJ189" s="356">
        <v>136.9</v>
      </c>
      <c r="AK189" s="356">
        <v>108.2</v>
      </c>
      <c r="AL189" s="349">
        <v>143.19999999999999</v>
      </c>
      <c r="AM189" s="349">
        <v>131.19999999999999</v>
      </c>
      <c r="AN189" s="743"/>
      <c r="AO189" s="743"/>
      <c r="AP189" s="743"/>
      <c r="AQ189" s="743"/>
      <c r="AR189" s="743"/>
      <c r="AS189" s="350">
        <v>9.3000000000000007</v>
      </c>
      <c r="AT189" s="347">
        <v>227.1</v>
      </c>
      <c r="AU189" s="347">
        <v>164.7</v>
      </c>
      <c r="AV189" s="346">
        <v>142.19999999999999</v>
      </c>
      <c r="AW189" s="347">
        <v>81</v>
      </c>
      <c r="AX189" s="347"/>
      <c r="AY189" s="347">
        <v>220</v>
      </c>
      <c r="AZ189" s="347">
        <v>175.7</v>
      </c>
      <c r="BA189" s="349">
        <v>140</v>
      </c>
      <c r="BB189" s="349">
        <v>188.3</v>
      </c>
      <c r="BC189" s="349">
        <v>140.4</v>
      </c>
      <c r="BD189" s="347">
        <v>200.3</v>
      </c>
      <c r="BE189" s="347">
        <v>363.8</v>
      </c>
      <c r="BF189" s="347">
        <v>49</v>
      </c>
      <c r="BG189" s="349">
        <v>156.6</v>
      </c>
      <c r="BH189" s="347">
        <v>2.8</v>
      </c>
      <c r="BI189" s="347">
        <v>31.2</v>
      </c>
      <c r="BJ189" s="347">
        <v>113.6</v>
      </c>
    </row>
    <row r="190" spans="1:62" s="14" customFormat="1" ht="16" customHeight="1">
      <c r="A190" s="854"/>
      <c r="B190" s="362" t="s">
        <v>238</v>
      </c>
      <c r="C190" s="347"/>
      <c r="D190" s="347">
        <v>131.80000000000001</v>
      </c>
      <c r="E190" s="346"/>
      <c r="F190" s="346"/>
      <c r="G190" s="346"/>
      <c r="H190" s="347">
        <v>285.39999999999998</v>
      </c>
      <c r="I190" s="347"/>
      <c r="J190" s="346"/>
      <c r="K190" s="347">
        <v>151.4</v>
      </c>
      <c r="L190" s="346"/>
      <c r="M190" s="347">
        <v>241</v>
      </c>
      <c r="N190" s="347">
        <v>58.2</v>
      </c>
      <c r="O190" s="347"/>
      <c r="P190" s="348">
        <v>110.3</v>
      </c>
      <c r="Q190" s="347">
        <v>435.3</v>
      </c>
      <c r="R190" s="347">
        <v>330.4</v>
      </c>
      <c r="S190" s="347"/>
      <c r="T190" s="347"/>
      <c r="U190" s="347">
        <v>304</v>
      </c>
      <c r="V190" s="346"/>
      <c r="W190" s="347">
        <v>28.1</v>
      </c>
      <c r="X190" s="346"/>
      <c r="Y190" s="346"/>
      <c r="Z190" s="349">
        <v>289.60000000000002</v>
      </c>
      <c r="AA190" s="347">
        <v>173.5</v>
      </c>
      <c r="AB190" s="349"/>
      <c r="AC190" s="347">
        <v>395.3</v>
      </c>
      <c r="AD190" s="346"/>
      <c r="AE190" s="349">
        <v>147.80000000000001</v>
      </c>
      <c r="AF190" s="349">
        <v>186.3</v>
      </c>
      <c r="AG190" s="349">
        <v>143.1</v>
      </c>
      <c r="AH190" s="349">
        <v>44.5</v>
      </c>
      <c r="AI190" s="743"/>
      <c r="AJ190" s="356">
        <v>159.4</v>
      </c>
      <c r="AK190" s="356">
        <v>107.5</v>
      </c>
      <c r="AL190" s="349">
        <v>152.80000000000001</v>
      </c>
      <c r="AM190" s="349">
        <v>175.5</v>
      </c>
      <c r="AN190" s="743"/>
      <c r="AO190" s="743"/>
      <c r="AP190" s="743"/>
      <c r="AQ190" s="743"/>
      <c r="AR190" s="743"/>
      <c r="AS190" s="350">
        <v>447.79999999999995</v>
      </c>
      <c r="AT190" s="347">
        <v>159.1</v>
      </c>
      <c r="AU190" s="347">
        <v>225</v>
      </c>
      <c r="AV190" s="346">
        <v>161.6</v>
      </c>
      <c r="AW190" s="347">
        <v>360.4</v>
      </c>
      <c r="AX190" s="347"/>
      <c r="AY190" s="347">
        <v>154</v>
      </c>
      <c r="AZ190" s="347">
        <v>229.8</v>
      </c>
      <c r="BA190" s="349">
        <v>100.4</v>
      </c>
      <c r="BB190" s="349">
        <v>231.4</v>
      </c>
      <c r="BC190" s="349">
        <v>189.4</v>
      </c>
      <c r="BD190" s="347">
        <v>216.9</v>
      </c>
      <c r="BE190" s="347">
        <v>160.5</v>
      </c>
      <c r="BF190" s="347">
        <v>194.4</v>
      </c>
      <c r="BG190" s="349">
        <v>215.3</v>
      </c>
      <c r="BH190" s="347">
        <v>59.9</v>
      </c>
      <c r="BI190" s="347">
        <v>149.19999999999999</v>
      </c>
      <c r="BJ190" s="347">
        <v>102.7</v>
      </c>
    </row>
    <row r="191" spans="1:62" s="14" customFormat="1" ht="16" customHeight="1">
      <c r="A191" s="854"/>
      <c r="B191" s="362" t="s">
        <v>239</v>
      </c>
      <c r="C191" s="347"/>
      <c r="D191" s="347">
        <v>146.80000000000001</v>
      </c>
      <c r="E191" s="346"/>
      <c r="F191" s="346"/>
      <c r="G191" s="346"/>
      <c r="H191" s="347">
        <v>372.6</v>
      </c>
      <c r="I191" s="347"/>
      <c r="J191" s="346"/>
      <c r="K191" s="347">
        <v>237.2</v>
      </c>
      <c r="L191" s="346"/>
      <c r="M191" s="347">
        <v>204.8</v>
      </c>
      <c r="N191" s="347">
        <v>195.8</v>
      </c>
      <c r="O191" s="347"/>
      <c r="P191" s="348">
        <v>212.7</v>
      </c>
      <c r="Q191" s="347">
        <v>401.1</v>
      </c>
      <c r="R191" s="347">
        <v>202.8</v>
      </c>
      <c r="S191" s="347"/>
      <c r="T191" s="347"/>
      <c r="U191" s="347">
        <v>167.3</v>
      </c>
      <c r="V191" s="346"/>
      <c r="W191" s="347">
        <v>182.3</v>
      </c>
      <c r="X191" s="346"/>
      <c r="Y191" s="346"/>
      <c r="Z191" s="349">
        <v>368.3</v>
      </c>
      <c r="AA191" s="347">
        <v>211.2</v>
      </c>
      <c r="AB191" s="349"/>
      <c r="AC191" s="347">
        <v>350</v>
      </c>
      <c r="AD191" s="346"/>
      <c r="AE191" s="349">
        <v>331.6</v>
      </c>
      <c r="AF191" s="349">
        <v>184.8</v>
      </c>
      <c r="AG191" s="349">
        <v>253.8</v>
      </c>
      <c r="AH191" s="349">
        <v>38.1</v>
      </c>
      <c r="AI191" s="743"/>
      <c r="AJ191" s="356">
        <v>157.9</v>
      </c>
      <c r="AK191" s="356">
        <v>164.8</v>
      </c>
      <c r="AL191" s="349">
        <v>104.2</v>
      </c>
      <c r="AM191" s="349">
        <v>268.39999999999998</v>
      </c>
      <c r="AN191" s="743"/>
      <c r="AO191" s="743"/>
      <c r="AP191" s="743"/>
      <c r="AQ191" s="743"/>
      <c r="AR191" s="743"/>
      <c r="AS191" s="350">
        <v>577.20000000000005</v>
      </c>
      <c r="AT191" s="347">
        <v>221.9</v>
      </c>
      <c r="AU191" s="347">
        <v>259.7</v>
      </c>
      <c r="AV191" s="346">
        <v>270.60000000000002</v>
      </c>
      <c r="AW191" s="347">
        <v>391</v>
      </c>
      <c r="AX191" s="347"/>
      <c r="AY191" s="347">
        <v>106.2</v>
      </c>
      <c r="AZ191" s="347">
        <v>301.89999999999998</v>
      </c>
      <c r="BA191" s="349">
        <v>305.7</v>
      </c>
      <c r="BB191" s="349">
        <v>116.9</v>
      </c>
      <c r="BC191" s="349">
        <v>134.1</v>
      </c>
      <c r="BD191" s="347">
        <v>283.39999999999998</v>
      </c>
      <c r="BE191" s="347">
        <v>241.3</v>
      </c>
      <c r="BF191" s="347">
        <v>160.5</v>
      </c>
      <c r="BG191" s="349">
        <v>208.7</v>
      </c>
      <c r="BH191" s="347">
        <v>195.8</v>
      </c>
      <c r="BI191" s="347">
        <v>135.19999999999999</v>
      </c>
      <c r="BJ191" s="347">
        <v>181.8</v>
      </c>
    </row>
    <row r="192" spans="1:62" s="14" customFormat="1" ht="16" customHeight="1">
      <c r="A192" s="854"/>
      <c r="B192" s="362" t="s">
        <v>240</v>
      </c>
      <c r="C192" s="347"/>
      <c r="D192" s="347">
        <v>263.7</v>
      </c>
      <c r="E192" s="346"/>
      <c r="F192" s="346"/>
      <c r="G192" s="346"/>
      <c r="H192" s="347">
        <v>412.1</v>
      </c>
      <c r="I192" s="347"/>
      <c r="J192" s="346"/>
      <c r="K192" s="347">
        <v>341.4</v>
      </c>
      <c r="L192" s="346"/>
      <c r="M192" s="347">
        <v>287.7</v>
      </c>
      <c r="N192" s="347">
        <v>176.6</v>
      </c>
      <c r="O192" s="347"/>
      <c r="P192" s="348">
        <v>182.1</v>
      </c>
      <c r="Q192" s="347">
        <v>425.4</v>
      </c>
      <c r="R192" s="347">
        <v>269.39999999999998</v>
      </c>
      <c r="S192" s="347"/>
      <c r="T192" s="347"/>
      <c r="U192" s="347">
        <v>383.2</v>
      </c>
      <c r="V192" s="346"/>
      <c r="W192" s="347">
        <v>392.3</v>
      </c>
      <c r="X192" s="346"/>
      <c r="Y192" s="346"/>
      <c r="Z192" s="349">
        <v>268.39999999999998</v>
      </c>
      <c r="AA192" s="347">
        <v>326.89999999999998</v>
      </c>
      <c r="AB192" s="349"/>
      <c r="AC192" s="347">
        <v>502</v>
      </c>
      <c r="AD192" s="346"/>
      <c r="AE192" s="349">
        <v>186.3</v>
      </c>
      <c r="AF192" s="349">
        <v>267</v>
      </c>
      <c r="AG192" s="349">
        <v>417.6</v>
      </c>
      <c r="AH192" s="349">
        <v>66.8</v>
      </c>
      <c r="AI192" s="743"/>
      <c r="AJ192" s="356">
        <v>200</v>
      </c>
      <c r="AK192" s="356">
        <v>235.6</v>
      </c>
      <c r="AL192" s="349">
        <v>131.4</v>
      </c>
      <c r="AM192" s="349">
        <v>170.4</v>
      </c>
      <c r="AN192" s="743"/>
      <c r="AO192" s="743"/>
      <c r="AP192" s="743"/>
      <c r="AQ192" s="743"/>
      <c r="AR192" s="743"/>
      <c r="AS192" s="350">
        <v>227.1</v>
      </c>
      <c r="AT192" s="347">
        <v>231.7</v>
      </c>
      <c r="AU192" s="347">
        <v>257</v>
      </c>
      <c r="AV192" s="346">
        <v>165.6</v>
      </c>
      <c r="AW192" s="347">
        <v>204.2</v>
      </c>
      <c r="AX192" s="347"/>
      <c r="AY192" s="347">
        <v>116.2</v>
      </c>
      <c r="AZ192" s="347">
        <v>170.5</v>
      </c>
      <c r="BA192" s="349">
        <v>242.9</v>
      </c>
      <c r="BB192" s="349">
        <v>161.4</v>
      </c>
      <c r="BC192" s="349">
        <v>113.1</v>
      </c>
      <c r="BD192" s="347">
        <v>320.2</v>
      </c>
      <c r="BE192" s="347">
        <v>229.4</v>
      </c>
      <c r="BF192" s="347">
        <v>240.9</v>
      </c>
      <c r="BG192" s="349">
        <v>255</v>
      </c>
      <c r="BH192" s="347">
        <v>156.9</v>
      </c>
      <c r="BI192" s="347">
        <v>241.7</v>
      </c>
      <c r="BJ192" s="347">
        <v>320</v>
      </c>
    </row>
    <row r="193" spans="1:62" s="14" customFormat="1" ht="16" customHeight="1">
      <c r="A193" s="854"/>
      <c r="B193" s="362" t="s">
        <v>241</v>
      </c>
      <c r="C193" s="347"/>
      <c r="D193" s="347">
        <v>206.4</v>
      </c>
      <c r="E193" s="346"/>
      <c r="F193" s="346"/>
      <c r="G193" s="346"/>
      <c r="H193" s="347">
        <v>433.2</v>
      </c>
      <c r="I193" s="347"/>
      <c r="J193" s="346"/>
      <c r="K193" s="347">
        <v>265.5</v>
      </c>
      <c r="L193" s="346"/>
      <c r="M193" s="347">
        <v>247</v>
      </c>
      <c r="N193" s="347">
        <v>137.4</v>
      </c>
      <c r="O193" s="347"/>
      <c r="P193" s="348">
        <v>417.5</v>
      </c>
      <c r="Q193" s="347">
        <v>615.20000000000005</v>
      </c>
      <c r="R193" s="347">
        <v>471.6</v>
      </c>
      <c r="S193" s="347"/>
      <c r="T193" s="347"/>
      <c r="U193" s="347">
        <v>520.70000000000005</v>
      </c>
      <c r="V193" s="346"/>
      <c r="W193" s="347">
        <v>476</v>
      </c>
      <c r="X193" s="346"/>
      <c r="Y193" s="346"/>
      <c r="Z193" s="349">
        <v>176.3</v>
      </c>
      <c r="AA193" s="347">
        <v>235.1</v>
      </c>
      <c r="AB193" s="349"/>
      <c r="AC193" s="347">
        <v>573.20000000000005</v>
      </c>
      <c r="AD193" s="346"/>
      <c r="AE193" s="349">
        <v>307.5</v>
      </c>
      <c r="AF193" s="349">
        <v>173.5</v>
      </c>
      <c r="AG193" s="349">
        <v>235.5</v>
      </c>
      <c r="AH193" s="349">
        <v>67.8</v>
      </c>
      <c r="AI193" s="743"/>
      <c r="AJ193" s="356">
        <v>178</v>
      </c>
      <c r="AK193" s="356">
        <v>322.3</v>
      </c>
      <c r="AL193" s="349">
        <v>262.7</v>
      </c>
      <c r="AM193" s="349">
        <v>118.4</v>
      </c>
      <c r="AN193" s="743"/>
      <c r="AO193" s="743"/>
      <c r="AP193" s="743"/>
      <c r="AQ193" s="743"/>
      <c r="AR193" s="743"/>
      <c r="AS193" s="350">
        <v>0</v>
      </c>
      <c r="AT193" s="347">
        <v>152</v>
      </c>
      <c r="AU193" s="347">
        <v>191.1</v>
      </c>
      <c r="AV193" s="346">
        <v>372.7</v>
      </c>
      <c r="AW193" s="347">
        <v>119.5</v>
      </c>
      <c r="AX193" s="347"/>
      <c r="AY193" s="347">
        <v>286.8</v>
      </c>
      <c r="AZ193" s="347">
        <v>125.3</v>
      </c>
      <c r="BA193" s="349">
        <v>184.9</v>
      </c>
      <c r="BB193" s="349">
        <v>226.5</v>
      </c>
      <c r="BC193" s="349">
        <v>71.2</v>
      </c>
      <c r="BD193" s="347">
        <v>161.5</v>
      </c>
      <c r="BE193" s="347">
        <v>478</v>
      </c>
      <c r="BF193" s="347">
        <v>70</v>
      </c>
      <c r="BG193" s="349">
        <v>307.8</v>
      </c>
      <c r="BH193" s="347">
        <v>71.5</v>
      </c>
      <c r="BI193" s="347">
        <v>122.5</v>
      </c>
      <c r="BJ193" s="347">
        <v>348.5</v>
      </c>
    </row>
    <row r="194" spans="1:62" s="14" customFormat="1" ht="16" customHeight="1">
      <c r="A194" s="854"/>
      <c r="B194" s="362" t="s">
        <v>242</v>
      </c>
      <c r="C194" s="347"/>
      <c r="D194" s="347">
        <v>66.3</v>
      </c>
      <c r="E194" s="346"/>
      <c r="F194" s="346"/>
      <c r="G194" s="346"/>
      <c r="H194" s="347">
        <v>229.9</v>
      </c>
      <c r="I194" s="347"/>
      <c r="J194" s="346"/>
      <c r="K194" s="347">
        <v>32</v>
      </c>
      <c r="L194" s="346"/>
      <c r="M194" s="347">
        <v>98.7</v>
      </c>
      <c r="N194" s="347">
        <v>24.1</v>
      </c>
      <c r="O194" s="347"/>
      <c r="P194" s="348">
        <v>229.6</v>
      </c>
      <c r="Q194" s="347">
        <v>357.4</v>
      </c>
      <c r="R194" s="347">
        <v>491.6</v>
      </c>
      <c r="S194" s="347"/>
      <c r="T194" s="347"/>
      <c r="U194" s="347">
        <v>292.89999999999998</v>
      </c>
      <c r="V194" s="346"/>
      <c r="W194" s="347">
        <v>292.7</v>
      </c>
      <c r="X194" s="346"/>
      <c r="Y194" s="346"/>
      <c r="Z194" s="349">
        <v>303.39999999999998</v>
      </c>
      <c r="AA194" s="347">
        <v>140.4</v>
      </c>
      <c r="AB194" s="349"/>
      <c r="AC194" s="347">
        <v>228</v>
      </c>
      <c r="AD194" s="346"/>
      <c r="AE194" s="349">
        <v>77.2</v>
      </c>
      <c r="AF194" s="349">
        <v>59.9</v>
      </c>
      <c r="AG194" s="349">
        <v>47</v>
      </c>
      <c r="AH194" s="349">
        <v>0</v>
      </c>
      <c r="AI194" s="743"/>
      <c r="AJ194" s="356">
        <v>48.7</v>
      </c>
      <c r="AK194" s="356">
        <v>122.9</v>
      </c>
      <c r="AL194" s="349">
        <v>62.9</v>
      </c>
      <c r="AM194" s="349">
        <v>135.30000000000001</v>
      </c>
      <c r="AN194" s="743"/>
      <c r="AO194" s="743"/>
      <c r="AP194" s="743"/>
      <c r="AQ194" s="743"/>
      <c r="AR194" s="743"/>
      <c r="AS194" s="350">
        <v>472.9</v>
      </c>
      <c r="AT194" s="347">
        <v>90.4</v>
      </c>
      <c r="AU194" s="347">
        <v>128.19999999999999</v>
      </c>
      <c r="AV194" s="346">
        <v>125</v>
      </c>
      <c r="AW194" s="347">
        <v>338</v>
      </c>
      <c r="AX194" s="347"/>
      <c r="AY194" s="347">
        <v>111</v>
      </c>
      <c r="AZ194" s="347">
        <v>139.19999999999999</v>
      </c>
      <c r="BA194" s="349">
        <v>165.2</v>
      </c>
      <c r="BB194" s="349">
        <v>84.9</v>
      </c>
      <c r="BC194" s="349">
        <v>116.1</v>
      </c>
      <c r="BD194" s="347">
        <v>50.6</v>
      </c>
      <c r="BE194" s="347">
        <v>272.8</v>
      </c>
      <c r="BF194" s="347">
        <v>15.1</v>
      </c>
      <c r="BG194" s="349">
        <v>58.2</v>
      </c>
      <c r="BH194" s="347">
        <v>0</v>
      </c>
      <c r="BI194" s="347">
        <v>27</v>
      </c>
      <c r="BJ194" s="347">
        <v>7.6</v>
      </c>
    </row>
    <row r="195" spans="1:62" s="14" customFormat="1" ht="16" customHeight="1">
      <c r="A195" s="854"/>
      <c r="B195" s="362" t="s">
        <v>243</v>
      </c>
      <c r="C195" s="347"/>
      <c r="D195" s="347">
        <v>0</v>
      </c>
      <c r="E195" s="346"/>
      <c r="F195" s="346"/>
      <c r="G195" s="346"/>
      <c r="H195" s="347">
        <v>86.099999999999895</v>
      </c>
      <c r="I195" s="347"/>
      <c r="J195" s="346"/>
      <c r="K195" s="347">
        <v>0</v>
      </c>
      <c r="L195" s="346"/>
      <c r="M195" s="347">
        <v>0</v>
      </c>
      <c r="N195" s="347">
        <v>0</v>
      </c>
      <c r="O195" s="347"/>
      <c r="P195" s="348">
        <v>0</v>
      </c>
      <c r="Q195" s="347">
        <v>40.5</v>
      </c>
      <c r="R195" s="347">
        <v>0</v>
      </c>
      <c r="S195" s="347"/>
      <c r="T195" s="347"/>
      <c r="U195" s="347">
        <v>31.3</v>
      </c>
      <c r="V195" s="346"/>
      <c r="W195" s="347">
        <v>5.6</v>
      </c>
      <c r="X195" s="346"/>
      <c r="Y195" s="346"/>
      <c r="Z195" s="349">
        <v>0</v>
      </c>
      <c r="AA195" s="347">
        <v>0</v>
      </c>
      <c r="AB195" s="349"/>
      <c r="AC195" s="347">
        <v>1.5</v>
      </c>
      <c r="AD195" s="346"/>
      <c r="AE195" s="349">
        <v>0</v>
      </c>
      <c r="AF195" s="349">
        <v>0</v>
      </c>
      <c r="AG195" s="349">
        <v>0</v>
      </c>
      <c r="AH195" s="349">
        <v>0</v>
      </c>
      <c r="AI195" s="743"/>
      <c r="AJ195" s="356">
        <v>0</v>
      </c>
      <c r="AK195" s="356">
        <v>0</v>
      </c>
      <c r="AL195" s="349">
        <v>0</v>
      </c>
      <c r="AM195" s="349">
        <v>43.3</v>
      </c>
      <c r="AN195" s="743"/>
      <c r="AO195" s="743"/>
      <c r="AP195" s="743"/>
      <c r="AQ195" s="743"/>
      <c r="AR195" s="743"/>
      <c r="AS195" s="350">
        <v>642.70000000000005</v>
      </c>
      <c r="AT195" s="347">
        <v>0</v>
      </c>
      <c r="AU195" s="347">
        <v>0</v>
      </c>
      <c r="AV195" s="346">
        <v>0</v>
      </c>
      <c r="AW195" s="347">
        <v>1.4</v>
      </c>
      <c r="AX195" s="347"/>
      <c r="AY195" s="347">
        <v>17.600000000000001</v>
      </c>
      <c r="AZ195" s="347">
        <v>41.9</v>
      </c>
      <c r="BA195" s="349">
        <v>0</v>
      </c>
      <c r="BB195" s="349">
        <v>0</v>
      </c>
      <c r="BC195" s="349">
        <v>0</v>
      </c>
      <c r="BD195" s="347">
        <v>0</v>
      </c>
      <c r="BE195" s="347">
        <v>22.8</v>
      </c>
      <c r="BF195" s="347">
        <v>0</v>
      </c>
      <c r="BG195" s="349">
        <v>0</v>
      </c>
      <c r="BH195" s="347">
        <v>0</v>
      </c>
      <c r="BI195" s="347">
        <v>0</v>
      </c>
      <c r="BJ195" s="347">
        <v>0</v>
      </c>
    </row>
    <row r="196" spans="1:62" s="14" customFormat="1" ht="16" customHeight="1" thickBot="1">
      <c r="A196" s="856"/>
      <c r="B196" s="556" t="s">
        <v>244</v>
      </c>
      <c r="C196" s="399"/>
      <c r="D196" s="399">
        <v>0</v>
      </c>
      <c r="E196" s="544"/>
      <c r="F196" s="544"/>
      <c r="G196" s="544"/>
      <c r="H196" s="399">
        <v>0</v>
      </c>
      <c r="I196" s="399"/>
      <c r="J196" s="544"/>
      <c r="K196" s="399">
        <v>0</v>
      </c>
      <c r="L196" s="544"/>
      <c r="M196" s="399">
        <v>0</v>
      </c>
      <c r="N196" s="399">
        <v>0</v>
      </c>
      <c r="O196" s="399"/>
      <c r="P196" s="557">
        <v>0</v>
      </c>
      <c r="Q196" s="399">
        <v>0</v>
      </c>
      <c r="R196" s="399">
        <v>0</v>
      </c>
      <c r="S196" s="399"/>
      <c r="T196" s="399"/>
      <c r="U196" s="399">
        <v>0</v>
      </c>
      <c r="V196" s="544"/>
      <c r="W196" s="399">
        <v>1.1000000000000001</v>
      </c>
      <c r="X196" s="544"/>
      <c r="Y196" s="544"/>
      <c r="Z196" s="400">
        <v>0</v>
      </c>
      <c r="AA196" s="399">
        <v>0</v>
      </c>
      <c r="AB196" s="400"/>
      <c r="AC196" s="399" t="s">
        <v>245</v>
      </c>
      <c r="AD196" s="544"/>
      <c r="AE196" s="400">
        <v>0</v>
      </c>
      <c r="AF196" s="400">
        <v>0</v>
      </c>
      <c r="AG196" s="400">
        <v>0</v>
      </c>
      <c r="AH196" s="400">
        <v>0</v>
      </c>
      <c r="AI196" s="746"/>
      <c r="AJ196" s="561">
        <v>0</v>
      </c>
      <c r="AK196" s="561">
        <v>0</v>
      </c>
      <c r="AL196" s="400">
        <v>0</v>
      </c>
      <c r="AM196" s="400">
        <v>0</v>
      </c>
      <c r="AN196" s="746"/>
      <c r="AO196" s="746"/>
      <c r="AP196" s="746"/>
      <c r="AQ196" s="746"/>
      <c r="AR196" s="746"/>
      <c r="AS196" s="565">
        <v>209.1</v>
      </c>
      <c r="AT196" s="399">
        <v>0</v>
      </c>
      <c r="AU196" s="399">
        <v>0</v>
      </c>
      <c r="AV196" s="544">
        <v>0</v>
      </c>
      <c r="AW196" s="399">
        <v>11.6</v>
      </c>
      <c r="AX196" s="399"/>
      <c r="AY196" s="399">
        <v>0</v>
      </c>
      <c r="AZ196" s="399">
        <v>16</v>
      </c>
      <c r="BA196" s="400">
        <v>0</v>
      </c>
      <c r="BB196" s="400">
        <v>0.4</v>
      </c>
      <c r="BC196" s="400">
        <v>0</v>
      </c>
      <c r="BD196" s="399">
        <v>0</v>
      </c>
      <c r="BE196" s="399">
        <v>5.9</v>
      </c>
      <c r="BF196" s="399">
        <v>0</v>
      </c>
      <c r="BG196" s="400">
        <v>0</v>
      </c>
      <c r="BH196" s="399">
        <v>0</v>
      </c>
      <c r="BI196" s="399">
        <v>0</v>
      </c>
      <c r="BJ196" s="399">
        <v>0</v>
      </c>
    </row>
    <row r="197" spans="1:62" s="14" customFormat="1" ht="16" customHeight="1">
      <c r="A197" s="857">
        <v>1997</v>
      </c>
      <c r="B197" s="361" t="s">
        <v>233</v>
      </c>
      <c r="C197" s="342"/>
      <c r="D197" s="342">
        <v>0</v>
      </c>
      <c r="E197" s="341"/>
      <c r="F197" s="341"/>
      <c r="G197" s="341"/>
      <c r="H197" s="342">
        <v>20.6</v>
      </c>
      <c r="I197" s="342"/>
      <c r="J197" s="341"/>
      <c r="K197" s="342">
        <v>0</v>
      </c>
      <c r="L197" s="341"/>
      <c r="M197" s="342">
        <v>0</v>
      </c>
      <c r="N197" s="342">
        <v>0</v>
      </c>
      <c r="O197" s="342"/>
      <c r="P197" s="343">
        <v>0</v>
      </c>
      <c r="Q197" s="342">
        <v>61</v>
      </c>
      <c r="R197" s="342">
        <v>4.8</v>
      </c>
      <c r="S197" s="342">
        <v>35.9</v>
      </c>
      <c r="T197" s="342"/>
      <c r="U197" s="342">
        <v>28.9</v>
      </c>
      <c r="V197" s="341"/>
      <c r="W197" s="342">
        <v>75.3</v>
      </c>
      <c r="X197" s="341"/>
      <c r="Y197" s="341"/>
      <c r="Z197" s="344">
        <v>0</v>
      </c>
      <c r="AA197" s="342">
        <v>0</v>
      </c>
      <c r="AB197" s="344"/>
      <c r="AC197" s="342">
        <v>31.7</v>
      </c>
      <c r="AD197" s="341"/>
      <c r="AE197" s="344">
        <v>0</v>
      </c>
      <c r="AF197" s="344">
        <v>0</v>
      </c>
      <c r="AG197" s="344">
        <v>0</v>
      </c>
      <c r="AH197" s="344">
        <v>0</v>
      </c>
      <c r="AI197" s="742"/>
      <c r="AJ197" s="562">
        <v>0</v>
      </c>
      <c r="AK197" s="562">
        <v>1.8</v>
      </c>
      <c r="AL197" s="344">
        <v>0</v>
      </c>
      <c r="AM197" s="344">
        <v>0</v>
      </c>
      <c r="AN197" s="742"/>
      <c r="AO197" s="742"/>
      <c r="AP197" s="742"/>
      <c r="AQ197" s="742"/>
      <c r="AR197" s="742"/>
      <c r="AS197" s="345">
        <v>0</v>
      </c>
      <c r="AT197" s="342">
        <v>1.7</v>
      </c>
      <c r="AU197" s="342">
        <v>0</v>
      </c>
      <c r="AV197" s="341">
        <v>0</v>
      </c>
      <c r="AW197" s="342">
        <v>0</v>
      </c>
      <c r="AX197" s="342"/>
      <c r="AY197" s="342">
        <v>33.299999999999997</v>
      </c>
      <c r="AZ197" s="342">
        <v>0</v>
      </c>
      <c r="BA197" s="344">
        <v>9.3000000000000007</v>
      </c>
      <c r="BB197" s="344">
        <v>57.7</v>
      </c>
      <c r="BC197" s="344">
        <v>26.2</v>
      </c>
      <c r="BD197" s="342">
        <v>6.1</v>
      </c>
      <c r="BE197" s="342">
        <v>23.3</v>
      </c>
      <c r="BF197" s="342">
        <v>0</v>
      </c>
      <c r="BG197" s="344">
        <v>0</v>
      </c>
      <c r="BH197" s="342">
        <v>0</v>
      </c>
      <c r="BI197" s="342">
        <v>0</v>
      </c>
      <c r="BJ197" s="342">
        <v>0</v>
      </c>
    </row>
    <row r="198" spans="1:62" s="14" customFormat="1" ht="16" customHeight="1">
      <c r="A198" s="854"/>
      <c r="B198" s="362" t="s">
        <v>234</v>
      </c>
      <c r="C198" s="347"/>
      <c r="D198" s="347">
        <v>0</v>
      </c>
      <c r="E198" s="346"/>
      <c r="F198" s="346"/>
      <c r="G198" s="346"/>
      <c r="H198" s="347">
        <v>0</v>
      </c>
      <c r="I198" s="347"/>
      <c r="J198" s="346"/>
      <c r="K198" s="347">
        <v>0</v>
      </c>
      <c r="L198" s="346"/>
      <c r="M198" s="347">
        <v>0</v>
      </c>
      <c r="N198" s="347">
        <v>0</v>
      </c>
      <c r="O198" s="347"/>
      <c r="P198" s="348">
        <v>0</v>
      </c>
      <c r="Q198" s="347">
        <v>0</v>
      </c>
      <c r="R198" s="347">
        <v>0</v>
      </c>
      <c r="S198" s="347">
        <v>0</v>
      </c>
      <c r="T198" s="347"/>
      <c r="U198" s="347">
        <v>0</v>
      </c>
      <c r="V198" s="346"/>
      <c r="W198" s="347">
        <v>0</v>
      </c>
      <c r="X198" s="346"/>
      <c r="Y198" s="346"/>
      <c r="Z198" s="349">
        <v>0</v>
      </c>
      <c r="AA198" s="347">
        <v>0</v>
      </c>
      <c r="AB198" s="349"/>
      <c r="AC198" s="347">
        <v>0</v>
      </c>
      <c r="AD198" s="346"/>
      <c r="AE198" s="349">
        <v>0</v>
      </c>
      <c r="AF198" s="349">
        <v>0</v>
      </c>
      <c r="AG198" s="349">
        <v>0</v>
      </c>
      <c r="AH198" s="349">
        <v>0</v>
      </c>
      <c r="AI198" s="743"/>
      <c r="AJ198" s="356">
        <v>0</v>
      </c>
      <c r="AK198" s="356">
        <v>0</v>
      </c>
      <c r="AL198" s="349">
        <v>0</v>
      </c>
      <c r="AM198" s="349">
        <v>0</v>
      </c>
      <c r="AN198" s="743"/>
      <c r="AO198" s="743"/>
      <c r="AP198" s="743"/>
      <c r="AQ198" s="743"/>
      <c r="AR198" s="743"/>
      <c r="AS198" s="350">
        <v>0</v>
      </c>
      <c r="AT198" s="347">
        <v>0</v>
      </c>
      <c r="AU198" s="347">
        <v>0</v>
      </c>
      <c r="AV198" s="346">
        <v>0</v>
      </c>
      <c r="AW198" s="347">
        <v>0</v>
      </c>
      <c r="AX198" s="347"/>
      <c r="AY198" s="347">
        <v>0</v>
      </c>
      <c r="AZ198" s="347">
        <v>0</v>
      </c>
      <c r="BA198" s="349">
        <v>0</v>
      </c>
      <c r="BB198" s="349">
        <v>0</v>
      </c>
      <c r="BC198" s="349">
        <v>5.4</v>
      </c>
      <c r="BD198" s="347">
        <v>0</v>
      </c>
      <c r="BE198" s="347">
        <v>18.600000000000001</v>
      </c>
      <c r="BF198" s="347">
        <v>0</v>
      </c>
      <c r="BG198" s="349">
        <v>0</v>
      </c>
      <c r="BH198" s="347">
        <v>0</v>
      </c>
      <c r="BI198" s="347">
        <v>0</v>
      </c>
      <c r="BJ198" s="347">
        <v>0</v>
      </c>
    </row>
    <row r="199" spans="1:62" s="14" customFormat="1" ht="16" customHeight="1">
      <c r="A199" s="854"/>
      <c r="B199" s="362" t="s">
        <v>235</v>
      </c>
      <c r="C199" s="347"/>
      <c r="D199" s="347">
        <v>0</v>
      </c>
      <c r="E199" s="346"/>
      <c r="F199" s="346"/>
      <c r="G199" s="346"/>
      <c r="H199" s="347">
        <v>119.2</v>
      </c>
      <c r="I199" s="347"/>
      <c r="J199" s="346"/>
      <c r="K199" s="347">
        <v>0</v>
      </c>
      <c r="L199" s="346"/>
      <c r="M199" s="347">
        <v>1.5</v>
      </c>
      <c r="N199" s="347">
        <v>0</v>
      </c>
      <c r="O199" s="347"/>
      <c r="P199" s="348">
        <v>80.599999999999895</v>
      </c>
      <c r="Q199" s="347">
        <v>139.4</v>
      </c>
      <c r="R199" s="347">
        <v>110.9</v>
      </c>
      <c r="S199" s="347">
        <v>168</v>
      </c>
      <c r="T199" s="347"/>
      <c r="U199" s="347">
        <v>131.19999999999999</v>
      </c>
      <c r="V199" s="346"/>
      <c r="W199" s="347">
        <v>104</v>
      </c>
      <c r="X199" s="346"/>
      <c r="Y199" s="346"/>
      <c r="Z199" s="349">
        <v>111.6</v>
      </c>
      <c r="AA199" s="347">
        <v>27</v>
      </c>
      <c r="AB199" s="349"/>
      <c r="AC199" s="347">
        <v>215.1</v>
      </c>
      <c r="AD199" s="346"/>
      <c r="AE199" s="349">
        <v>41.3</v>
      </c>
      <c r="AF199" s="349">
        <v>0</v>
      </c>
      <c r="AG199" s="349">
        <v>0</v>
      </c>
      <c r="AH199" s="349">
        <v>7.2</v>
      </c>
      <c r="AI199" s="743"/>
      <c r="AJ199" s="356">
        <v>2</v>
      </c>
      <c r="AK199" s="356">
        <v>41.9</v>
      </c>
      <c r="AL199" s="349">
        <v>50.7</v>
      </c>
      <c r="AM199" s="349">
        <v>86.2</v>
      </c>
      <c r="AN199" s="743"/>
      <c r="AO199" s="743"/>
      <c r="AP199" s="743"/>
      <c r="AQ199" s="743"/>
      <c r="AR199" s="743"/>
      <c r="AS199" s="350">
        <v>0</v>
      </c>
      <c r="AT199" s="347">
        <v>70.3</v>
      </c>
      <c r="AU199" s="347">
        <v>0</v>
      </c>
      <c r="AV199" s="346">
        <v>70.900000000000006</v>
      </c>
      <c r="AW199" s="347">
        <v>272.3</v>
      </c>
      <c r="AX199" s="347"/>
      <c r="AY199" s="347">
        <v>90.9</v>
      </c>
      <c r="AZ199" s="347">
        <v>126.5</v>
      </c>
      <c r="BA199" s="349">
        <v>200.4</v>
      </c>
      <c r="BB199" s="349">
        <v>110.2</v>
      </c>
      <c r="BC199" s="349">
        <v>39.9</v>
      </c>
      <c r="BD199" s="347">
        <v>33</v>
      </c>
      <c r="BE199" s="347">
        <v>96.4</v>
      </c>
      <c r="BF199" s="347">
        <v>2.8</v>
      </c>
      <c r="BG199" s="349">
        <v>0</v>
      </c>
      <c r="BH199" s="347">
        <v>0</v>
      </c>
      <c r="BI199" s="347">
        <v>0</v>
      </c>
      <c r="BJ199" s="347">
        <v>3.7</v>
      </c>
    </row>
    <row r="200" spans="1:62" s="14" customFormat="1" ht="16" customHeight="1">
      <c r="A200" s="854"/>
      <c r="B200" s="362" t="s">
        <v>236</v>
      </c>
      <c r="C200" s="347"/>
      <c r="D200" s="347">
        <v>126.8</v>
      </c>
      <c r="E200" s="346"/>
      <c r="F200" s="346"/>
      <c r="G200" s="346"/>
      <c r="H200" s="347">
        <v>134.1</v>
      </c>
      <c r="I200" s="347"/>
      <c r="J200" s="346"/>
      <c r="K200" s="347">
        <v>30.2</v>
      </c>
      <c r="L200" s="346"/>
      <c r="M200" s="347">
        <v>212.5</v>
      </c>
      <c r="N200" s="347">
        <v>19.7</v>
      </c>
      <c r="O200" s="347"/>
      <c r="P200" s="348">
        <v>180.2</v>
      </c>
      <c r="Q200" s="347">
        <v>228.7</v>
      </c>
      <c r="R200" s="347">
        <v>220.9</v>
      </c>
      <c r="S200" s="347">
        <v>294.89999999999998</v>
      </c>
      <c r="T200" s="347"/>
      <c r="U200" s="347">
        <v>279.10000000000002</v>
      </c>
      <c r="V200" s="346"/>
      <c r="W200" s="347">
        <v>230.9</v>
      </c>
      <c r="X200" s="346"/>
      <c r="Y200" s="346"/>
      <c r="Z200" s="349">
        <v>261.3</v>
      </c>
      <c r="AA200" s="347">
        <v>76.7</v>
      </c>
      <c r="AB200" s="349"/>
      <c r="AC200" s="347">
        <v>309.8</v>
      </c>
      <c r="AD200" s="346"/>
      <c r="AE200" s="349">
        <v>95.5</v>
      </c>
      <c r="AF200" s="349">
        <v>29.4</v>
      </c>
      <c r="AG200" s="349">
        <v>30.9</v>
      </c>
      <c r="AH200" s="349">
        <v>9.5</v>
      </c>
      <c r="AI200" s="743"/>
      <c r="AJ200" s="356">
        <v>59.7</v>
      </c>
      <c r="AK200" s="356">
        <v>169.3</v>
      </c>
      <c r="AL200" s="349">
        <v>179.5</v>
      </c>
      <c r="AM200" s="349">
        <v>171.3</v>
      </c>
      <c r="AN200" s="743"/>
      <c r="AO200" s="743"/>
      <c r="AP200" s="743"/>
      <c r="AQ200" s="743"/>
      <c r="AR200" s="743"/>
      <c r="AS200" s="350">
        <v>0</v>
      </c>
      <c r="AT200" s="347">
        <v>72.8</v>
      </c>
      <c r="AU200" s="347">
        <v>80.599999999999895</v>
      </c>
      <c r="AV200" s="346">
        <v>254.6</v>
      </c>
      <c r="AW200" s="347">
        <v>222.1</v>
      </c>
      <c r="AX200" s="347"/>
      <c r="AY200" s="347">
        <v>191.9</v>
      </c>
      <c r="AZ200" s="347">
        <v>207.5</v>
      </c>
      <c r="BA200" s="349">
        <v>158.1</v>
      </c>
      <c r="BB200" s="349">
        <v>141.9</v>
      </c>
      <c r="BC200" s="349">
        <v>86</v>
      </c>
      <c r="BD200" s="347">
        <v>153.4</v>
      </c>
      <c r="BE200" s="347">
        <v>174.5</v>
      </c>
      <c r="BF200" s="347">
        <v>1.8</v>
      </c>
      <c r="BG200" s="349">
        <v>74.900000000000006</v>
      </c>
      <c r="BH200" s="347">
        <v>6.4</v>
      </c>
      <c r="BI200" s="347">
        <v>27.4</v>
      </c>
      <c r="BJ200" s="347">
        <v>6.9</v>
      </c>
    </row>
    <row r="201" spans="1:62" s="14" customFormat="1" ht="16" customHeight="1">
      <c r="A201" s="854"/>
      <c r="B201" s="362" t="s">
        <v>237</v>
      </c>
      <c r="C201" s="347"/>
      <c r="D201" s="347">
        <v>154.4</v>
      </c>
      <c r="E201" s="346"/>
      <c r="F201" s="346"/>
      <c r="G201" s="346"/>
      <c r="H201" s="347">
        <v>229.7</v>
      </c>
      <c r="I201" s="347"/>
      <c r="J201" s="346"/>
      <c r="K201" s="347">
        <v>38.700000000000003</v>
      </c>
      <c r="L201" s="346"/>
      <c r="M201" s="347">
        <v>99.1</v>
      </c>
      <c r="N201" s="347">
        <v>38.6</v>
      </c>
      <c r="O201" s="347"/>
      <c r="P201" s="348">
        <v>351</v>
      </c>
      <c r="Q201" s="347">
        <v>328.2</v>
      </c>
      <c r="R201" s="347">
        <v>212</v>
      </c>
      <c r="S201" s="347">
        <v>387.7</v>
      </c>
      <c r="T201" s="347"/>
      <c r="U201" s="347">
        <v>300.8</v>
      </c>
      <c r="V201" s="346"/>
      <c r="W201" s="347">
        <v>305.3</v>
      </c>
      <c r="X201" s="346"/>
      <c r="Y201" s="346"/>
      <c r="Z201" s="349">
        <v>376.1</v>
      </c>
      <c r="AA201" s="347">
        <v>166.6</v>
      </c>
      <c r="AB201" s="349"/>
      <c r="AC201" s="347">
        <v>542.70000000000005</v>
      </c>
      <c r="AD201" s="346"/>
      <c r="AE201" s="349">
        <v>88.7</v>
      </c>
      <c r="AF201" s="349">
        <v>176.9</v>
      </c>
      <c r="AG201" s="349">
        <v>100.6</v>
      </c>
      <c r="AH201" s="349">
        <v>89.5</v>
      </c>
      <c r="AI201" s="743"/>
      <c r="AJ201" s="356">
        <v>93.6</v>
      </c>
      <c r="AK201" s="356">
        <v>116.3</v>
      </c>
      <c r="AL201" s="349">
        <v>216.9</v>
      </c>
      <c r="AM201" s="349">
        <v>224.1</v>
      </c>
      <c r="AN201" s="743"/>
      <c r="AO201" s="743"/>
      <c r="AP201" s="743"/>
      <c r="AQ201" s="743"/>
      <c r="AR201" s="743"/>
      <c r="AS201" s="350">
        <v>0</v>
      </c>
      <c r="AT201" s="347">
        <v>146.30000000000001</v>
      </c>
      <c r="AU201" s="347">
        <v>238.4</v>
      </c>
      <c r="AV201" s="346">
        <v>117.7</v>
      </c>
      <c r="AW201" s="347">
        <v>211.4</v>
      </c>
      <c r="AX201" s="347"/>
      <c r="AY201" s="347">
        <v>187</v>
      </c>
      <c r="AZ201" s="347">
        <v>233.8</v>
      </c>
      <c r="BA201" s="349">
        <v>159.4</v>
      </c>
      <c r="BB201" s="349">
        <v>104.7</v>
      </c>
      <c r="BC201" s="349">
        <v>155.1</v>
      </c>
      <c r="BD201" s="347">
        <v>188.2</v>
      </c>
      <c r="BE201" s="347">
        <v>380.1</v>
      </c>
      <c r="BF201" s="347">
        <v>141.30000000000001</v>
      </c>
      <c r="BG201" s="349">
        <v>98.5</v>
      </c>
      <c r="BH201" s="347">
        <v>21</v>
      </c>
      <c r="BI201" s="347">
        <v>29.7</v>
      </c>
      <c r="BJ201" s="347">
        <v>68.8</v>
      </c>
    </row>
    <row r="202" spans="1:62" s="14" customFormat="1" ht="16" customHeight="1">
      <c r="A202" s="854"/>
      <c r="B202" s="362" t="s">
        <v>238</v>
      </c>
      <c r="C202" s="347"/>
      <c r="D202" s="347">
        <v>169</v>
      </c>
      <c r="E202" s="346"/>
      <c r="F202" s="346"/>
      <c r="G202" s="346"/>
      <c r="H202" s="347">
        <v>246.5</v>
      </c>
      <c r="I202" s="347"/>
      <c r="J202" s="346"/>
      <c r="K202" s="347">
        <v>178.9</v>
      </c>
      <c r="L202" s="346"/>
      <c r="M202" s="347">
        <v>161.5</v>
      </c>
      <c r="N202" s="347">
        <v>142.80000000000001</v>
      </c>
      <c r="O202" s="347"/>
      <c r="P202" s="348">
        <v>331.1</v>
      </c>
      <c r="Q202" s="347">
        <v>633.1</v>
      </c>
      <c r="R202" s="347">
        <v>585.20000000000005</v>
      </c>
      <c r="S202" s="347">
        <v>411</v>
      </c>
      <c r="T202" s="347"/>
      <c r="U202" s="347">
        <v>295.5</v>
      </c>
      <c r="V202" s="346"/>
      <c r="W202" s="347">
        <v>203.3</v>
      </c>
      <c r="X202" s="346"/>
      <c r="Y202" s="346"/>
      <c r="Z202" s="349">
        <v>345.8</v>
      </c>
      <c r="AA202" s="347">
        <v>193.8</v>
      </c>
      <c r="AB202" s="349"/>
      <c r="AC202" s="347">
        <v>504.8</v>
      </c>
      <c r="AD202" s="346"/>
      <c r="AE202" s="349">
        <v>238.8</v>
      </c>
      <c r="AF202" s="349">
        <v>146.80000000000001</v>
      </c>
      <c r="AG202" s="349">
        <v>161.4</v>
      </c>
      <c r="AH202" s="349">
        <v>30.4</v>
      </c>
      <c r="AI202" s="743"/>
      <c r="AJ202" s="356">
        <v>177.3</v>
      </c>
      <c r="AK202" s="356">
        <v>304.10000000000002</v>
      </c>
      <c r="AL202" s="349">
        <v>229.5</v>
      </c>
      <c r="AM202" s="349">
        <v>619.5</v>
      </c>
      <c r="AN202" s="743"/>
      <c r="AO202" s="743"/>
      <c r="AP202" s="743"/>
      <c r="AQ202" s="743"/>
      <c r="AR202" s="743"/>
      <c r="AS202" s="350">
        <v>308.90000000000003</v>
      </c>
      <c r="AT202" s="347">
        <v>261.39999999999998</v>
      </c>
      <c r="AU202" s="347">
        <v>233</v>
      </c>
      <c r="AV202" s="346">
        <v>187.9</v>
      </c>
      <c r="AW202" s="347">
        <v>266.60000000000002</v>
      </c>
      <c r="AX202" s="347"/>
      <c r="AY202" s="347">
        <v>207.3</v>
      </c>
      <c r="AZ202" s="347">
        <v>447.1</v>
      </c>
      <c r="BA202" s="349">
        <v>141.5</v>
      </c>
      <c r="BB202" s="349">
        <v>154.1</v>
      </c>
      <c r="BC202" s="349">
        <v>146</v>
      </c>
      <c r="BD202" s="347">
        <v>268.39999999999998</v>
      </c>
      <c r="BE202" s="347">
        <v>353.1</v>
      </c>
      <c r="BF202" s="347">
        <v>152.80000000000001</v>
      </c>
      <c r="BG202" s="349">
        <v>82.2</v>
      </c>
      <c r="BH202" s="347">
        <v>22.2</v>
      </c>
      <c r="BI202" s="347">
        <v>194.8</v>
      </c>
      <c r="BJ202" s="347">
        <v>175.2</v>
      </c>
    </row>
    <row r="203" spans="1:62" s="14" customFormat="1" ht="16" customHeight="1">
      <c r="A203" s="854"/>
      <c r="B203" s="362" t="s">
        <v>239</v>
      </c>
      <c r="C203" s="347"/>
      <c r="D203" s="347">
        <v>98.4</v>
      </c>
      <c r="E203" s="346"/>
      <c r="F203" s="346"/>
      <c r="G203" s="346"/>
      <c r="H203" s="347">
        <v>339</v>
      </c>
      <c r="I203" s="347"/>
      <c r="J203" s="346"/>
      <c r="K203" s="347">
        <v>240</v>
      </c>
      <c r="L203" s="346"/>
      <c r="M203" s="347">
        <v>87.4</v>
      </c>
      <c r="N203" s="347">
        <v>137.69999999999999</v>
      </c>
      <c r="O203" s="347"/>
      <c r="P203" s="348">
        <v>359.1</v>
      </c>
      <c r="Q203" s="347">
        <v>796.6</v>
      </c>
      <c r="R203" s="347">
        <v>424.5</v>
      </c>
      <c r="S203" s="347">
        <v>159.80000000000001</v>
      </c>
      <c r="T203" s="347"/>
      <c r="U203" s="347">
        <v>666.2</v>
      </c>
      <c r="V203" s="346"/>
      <c r="W203" s="347">
        <v>285</v>
      </c>
      <c r="X203" s="346"/>
      <c r="Y203" s="346"/>
      <c r="Z203" s="349">
        <v>226.8</v>
      </c>
      <c r="AA203" s="347">
        <v>186.9</v>
      </c>
      <c r="AB203" s="349"/>
      <c r="AC203" s="347">
        <v>311.89999999999998</v>
      </c>
      <c r="AD203" s="346"/>
      <c r="AE203" s="349">
        <v>126.2</v>
      </c>
      <c r="AF203" s="349">
        <v>232.8</v>
      </c>
      <c r="AG203" s="349">
        <v>253.9</v>
      </c>
      <c r="AH203" s="349">
        <v>91.1</v>
      </c>
      <c r="AI203" s="743"/>
      <c r="AJ203" s="356">
        <v>177.6</v>
      </c>
      <c r="AK203" s="356">
        <v>76.099999999999895</v>
      </c>
      <c r="AL203" s="349">
        <v>102.9</v>
      </c>
      <c r="AM203" s="349">
        <v>99</v>
      </c>
      <c r="AN203" s="743"/>
      <c r="AO203" s="743"/>
      <c r="AP203" s="743"/>
      <c r="AQ203" s="743"/>
      <c r="AR203" s="743"/>
      <c r="AS203" s="350">
        <v>796.1</v>
      </c>
      <c r="AT203" s="347">
        <v>166.5</v>
      </c>
      <c r="AU203" s="347">
        <v>172.4</v>
      </c>
      <c r="AV203" s="346">
        <v>145.6</v>
      </c>
      <c r="AW203" s="347">
        <v>180.9</v>
      </c>
      <c r="AX203" s="347"/>
      <c r="AY203" s="347">
        <v>218.3</v>
      </c>
      <c r="AZ203" s="347">
        <v>70.5</v>
      </c>
      <c r="BA203" s="349">
        <v>59.9</v>
      </c>
      <c r="BB203" s="349">
        <v>63.6</v>
      </c>
      <c r="BC203" s="349">
        <v>103.4</v>
      </c>
      <c r="BD203" s="347">
        <v>224.4</v>
      </c>
      <c r="BE203" s="347">
        <v>360</v>
      </c>
      <c r="BF203" s="347">
        <v>112.8</v>
      </c>
      <c r="BG203" s="349">
        <v>106.4</v>
      </c>
      <c r="BH203" s="347">
        <v>270.39999999999998</v>
      </c>
      <c r="BI203" s="347">
        <v>194.1</v>
      </c>
      <c r="BJ203" s="347">
        <v>166.2</v>
      </c>
    </row>
    <row r="204" spans="1:62" s="14" customFormat="1" ht="16" customHeight="1">
      <c r="A204" s="854"/>
      <c r="B204" s="362" t="s">
        <v>240</v>
      </c>
      <c r="C204" s="347"/>
      <c r="D204" s="347">
        <v>191.4</v>
      </c>
      <c r="E204" s="346"/>
      <c r="F204" s="346"/>
      <c r="G204" s="346"/>
      <c r="H204" s="347">
        <v>294.5</v>
      </c>
      <c r="I204" s="347"/>
      <c r="J204" s="346"/>
      <c r="K204" s="347">
        <v>213.6</v>
      </c>
      <c r="L204" s="346"/>
      <c r="M204" s="347">
        <v>156.19999999999999</v>
      </c>
      <c r="N204" s="347">
        <v>130</v>
      </c>
      <c r="O204" s="347"/>
      <c r="P204" s="348">
        <v>258.60000000000002</v>
      </c>
      <c r="Q204" s="347">
        <v>492.6</v>
      </c>
      <c r="R204" s="347">
        <v>287.7</v>
      </c>
      <c r="S204" s="347">
        <v>258.8</v>
      </c>
      <c r="T204" s="347"/>
      <c r="U204" s="347">
        <v>385.8</v>
      </c>
      <c r="V204" s="346"/>
      <c r="W204" s="347">
        <v>160.19999999999999</v>
      </c>
      <c r="X204" s="346"/>
      <c r="Y204" s="346"/>
      <c r="Z204" s="349">
        <v>235</v>
      </c>
      <c r="AA204" s="347">
        <v>225</v>
      </c>
      <c r="AB204" s="349"/>
      <c r="AC204" s="347">
        <v>304.3</v>
      </c>
      <c r="AD204" s="346"/>
      <c r="AE204" s="349">
        <v>334</v>
      </c>
      <c r="AF204" s="349">
        <v>355.7</v>
      </c>
      <c r="AG204" s="349">
        <v>451.9</v>
      </c>
      <c r="AH204" s="349">
        <v>153.69999999999999</v>
      </c>
      <c r="AI204" s="743"/>
      <c r="AJ204" s="356">
        <v>284.8</v>
      </c>
      <c r="AK204" s="356">
        <v>126.6</v>
      </c>
      <c r="AL204" s="349">
        <v>86</v>
      </c>
      <c r="AM204" s="349">
        <v>139.1</v>
      </c>
      <c r="AN204" s="743"/>
      <c r="AO204" s="743"/>
      <c r="AP204" s="743"/>
      <c r="AQ204" s="743"/>
      <c r="AR204" s="743"/>
      <c r="AS204" s="350">
        <v>1151</v>
      </c>
      <c r="AT204" s="347">
        <v>87</v>
      </c>
      <c r="AU204" s="347">
        <v>192.7</v>
      </c>
      <c r="AV204" s="346">
        <v>130.80000000000001</v>
      </c>
      <c r="AW204" s="347">
        <v>83.5</v>
      </c>
      <c r="AX204" s="347"/>
      <c r="AY204" s="347">
        <v>146.69999999999999</v>
      </c>
      <c r="AZ204" s="347">
        <v>120.1</v>
      </c>
      <c r="BA204" s="349">
        <v>38.5</v>
      </c>
      <c r="BB204" s="349">
        <v>98.8</v>
      </c>
      <c r="BC204" s="349">
        <v>24.9</v>
      </c>
      <c r="BD204" s="347">
        <v>235.7</v>
      </c>
      <c r="BE204" s="347">
        <v>305.60000000000002</v>
      </c>
      <c r="BF204" s="347">
        <v>175.7</v>
      </c>
      <c r="BG204" s="349">
        <v>113</v>
      </c>
      <c r="BH204" s="347">
        <v>129.6</v>
      </c>
      <c r="BI204" s="347">
        <v>147.1</v>
      </c>
      <c r="BJ204" s="347">
        <v>264.60000000000002</v>
      </c>
    </row>
    <row r="205" spans="1:62" s="14" customFormat="1" ht="16" customHeight="1">
      <c r="A205" s="854"/>
      <c r="B205" s="362" t="s">
        <v>241</v>
      </c>
      <c r="C205" s="347"/>
      <c r="D205" s="347">
        <v>126.9</v>
      </c>
      <c r="E205" s="346"/>
      <c r="F205" s="346"/>
      <c r="G205" s="346"/>
      <c r="H205" s="347">
        <v>106.2</v>
      </c>
      <c r="I205" s="347"/>
      <c r="J205" s="346"/>
      <c r="K205" s="347">
        <v>178.7</v>
      </c>
      <c r="L205" s="346"/>
      <c r="M205" s="347">
        <v>377.2</v>
      </c>
      <c r="N205" s="347">
        <v>60.3</v>
      </c>
      <c r="O205" s="347"/>
      <c r="P205" s="348">
        <v>295.39999999999998</v>
      </c>
      <c r="Q205" s="347">
        <v>211.2</v>
      </c>
      <c r="R205" s="347">
        <v>486.2</v>
      </c>
      <c r="S205" s="347">
        <v>267.8</v>
      </c>
      <c r="T205" s="347"/>
      <c r="U205" s="347">
        <v>331.5</v>
      </c>
      <c r="V205" s="346"/>
      <c r="W205" s="347">
        <v>222.9</v>
      </c>
      <c r="X205" s="346"/>
      <c r="Y205" s="346"/>
      <c r="Z205" s="349">
        <v>392.3</v>
      </c>
      <c r="AA205" s="347">
        <v>247.2</v>
      </c>
      <c r="AB205" s="349"/>
      <c r="AC205" s="347">
        <v>242.5</v>
      </c>
      <c r="AD205" s="346"/>
      <c r="AE205" s="349">
        <v>293.89999999999998</v>
      </c>
      <c r="AF205" s="349">
        <v>192.3</v>
      </c>
      <c r="AG205" s="349">
        <v>251.5</v>
      </c>
      <c r="AH205" s="349">
        <v>113.1</v>
      </c>
      <c r="AI205" s="743"/>
      <c r="AJ205" s="356">
        <v>202.5</v>
      </c>
      <c r="AK205" s="356">
        <v>303.3</v>
      </c>
      <c r="AL205" s="349">
        <v>334.8</v>
      </c>
      <c r="AM205" s="349">
        <v>225.5</v>
      </c>
      <c r="AN205" s="743"/>
      <c r="AO205" s="743"/>
      <c r="AP205" s="743"/>
      <c r="AQ205" s="743"/>
      <c r="AR205" s="743"/>
      <c r="AS205" s="350">
        <v>25.8</v>
      </c>
      <c r="AT205" s="347">
        <v>185.8</v>
      </c>
      <c r="AU205" s="347">
        <v>203.3</v>
      </c>
      <c r="AV205" s="346">
        <v>184.6</v>
      </c>
      <c r="AW205" s="347">
        <v>138.5</v>
      </c>
      <c r="AX205" s="347"/>
      <c r="AY205" s="347">
        <v>170.1</v>
      </c>
      <c r="AZ205" s="347">
        <v>123.3</v>
      </c>
      <c r="BA205" s="349">
        <v>141.4</v>
      </c>
      <c r="BB205" s="349">
        <v>151.69999999999999</v>
      </c>
      <c r="BC205" s="349">
        <v>175.4</v>
      </c>
      <c r="BD205" s="347">
        <v>155.1</v>
      </c>
      <c r="BE205" s="347">
        <v>207.4</v>
      </c>
      <c r="BF205" s="347">
        <v>42</v>
      </c>
      <c r="BG205" s="349">
        <v>270.89999999999998</v>
      </c>
      <c r="BH205" s="347">
        <v>85.8</v>
      </c>
      <c r="BI205" s="347">
        <v>75.599999999999994</v>
      </c>
      <c r="BJ205" s="347">
        <v>62.1</v>
      </c>
    </row>
    <row r="206" spans="1:62" s="14" customFormat="1" ht="16" customHeight="1">
      <c r="A206" s="854"/>
      <c r="B206" s="362" t="s">
        <v>242</v>
      </c>
      <c r="C206" s="347"/>
      <c r="D206" s="347">
        <v>96.7</v>
      </c>
      <c r="E206" s="346"/>
      <c r="F206" s="346"/>
      <c r="G206" s="346"/>
      <c r="H206" s="347">
        <v>337.2</v>
      </c>
      <c r="I206" s="347"/>
      <c r="J206" s="346"/>
      <c r="K206" s="347">
        <v>16.600000000000001</v>
      </c>
      <c r="L206" s="346"/>
      <c r="M206" s="347">
        <v>213.3</v>
      </c>
      <c r="N206" s="347">
        <v>20.6</v>
      </c>
      <c r="O206" s="347"/>
      <c r="P206" s="348">
        <v>342.5</v>
      </c>
      <c r="Q206" s="347">
        <v>319.7</v>
      </c>
      <c r="R206" s="347">
        <v>262.5</v>
      </c>
      <c r="S206" s="347">
        <v>283.39999999999998</v>
      </c>
      <c r="T206" s="347"/>
      <c r="U206" s="347">
        <v>611.6</v>
      </c>
      <c r="V206" s="346"/>
      <c r="W206" s="347">
        <v>338.4</v>
      </c>
      <c r="X206" s="346"/>
      <c r="Y206" s="346"/>
      <c r="Z206" s="349">
        <v>242.3</v>
      </c>
      <c r="AA206" s="347">
        <v>198.3</v>
      </c>
      <c r="AB206" s="349"/>
      <c r="AC206" s="347">
        <v>262.5</v>
      </c>
      <c r="AD206" s="346"/>
      <c r="AE206" s="349">
        <v>75.2</v>
      </c>
      <c r="AF206" s="349">
        <v>64.900000000000006</v>
      </c>
      <c r="AG206" s="349">
        <v>40</v>
      </c>
      <c r="AH206" s="349">
        <v>8.3000000000000007</v>
      </c>
      <c r="AI206" s="743"/>
      <c r="AJ206" s="356">
        <v>72.400000000000006</v>
      </c>
      <c r="AK206" s="356">
        <v>267.60000000000002</v>
      </c>
      <c r="AL206" s="349">
        <v>121.7</v>
      </c>
      <c r="AM206" s="349">
        <v>287.89999999999998</v>
      </c>
      <c r="AN206" s="743"/>
      <c r="AO206" s="743"/>
      <c r="AP206" s="743"/>
      <c r="AQ206" s="743"/>
      <c r="AR206" s="743"/>
      <c r="AS206" s="350">
        <v>405.70000000000005</v>
      </c>
      <c r="AT206" s="347">
        <v>140.30000000000001</v>
      </c>
      <c r="AU206" s="347">
        <v>115</v>
      </c>
      <c r="AV206" s="346">
        <v>182.6</v>
      </c>
      <c r="AW206" s="347">
        <v>205.8</v>
      </c>
      <c r="AX206" s="347"/>
      <c r="AY206" s="347">
        <v>204.4</v>
      </c>
      <c r="AZ206" s="347">
        <v>198.7</v>
      </c>
      <c r="BA206" s="349">
        <v>182.9</v>
      </c>
      <c r="BB206" s="349">
        <v>170.5</v>
      </c>
      <c r="BC206" s="349">
        <v>154.1</v>
      </c>
      <c r="BD206" s="347">
        <v>62.9</v>
      </c>
      <c r="BE206" s="347">
        <v>133.19999999999999</v>
      </c>
      <c r="BF206" s="347">
        <v>16.3</v>
      </c>
      <c r="BG206" s="349">
        <v>101.8</v>
      </c>
      <c r="BH206" s="347">
        <v>12.9</v>
      </c>
      <c r="BI206" s="347">
        <v>28.9</v>
      </c>
      <c r="BJ206" s="347">
        <v>40.1</v>
      </c>
    </row>
    <row r="207" spans="1:62" s="14" customFormat="1" ht="16" customHeight="1">
      <c r="A207" s="854"/>
      <c r="B207" s="362" t="s">
        <v>243</v>
      </c>
      <c r="C207" s="347"/>
      <c r="D207" s="347">
        <v>0</v>
      </c>
      <c r="E207" s="346"/>
      <c r="F207" s="346"/>
      <c r="G207" s="346"/>
      <c r="H207" s="347">
        <v>96.3</v>
      </c>
      <c r="I207" s="347"/>
      <c r="J207" s="346"/>
      <c r="K207" s="347">
        <v>0</v>
      </c>
      <c r="L207" s="346"/>
      <c r="M207" s="347">
        <v>0</v>
      </c>
      <c r="N207" s="347">
        <v>0</v>
      </c>
      <c r="O207" s="347"/>
      <c r="P207" s="348">
        <v>26.9</v>
      </c>
      <c r="Q207" s="347">
        <v>214.3</v>
      </c>
      <c r="R207" s="347">
        <v>91.9</v>
      </c>
      <c r="S207" s="347">
        <v>49.6</v>
      </c>
      <c r="T207" s="347"/>
      <c r="U207" s="347">
        <v>180.7</v>
      </c>
      <c r="V207" s="346"/>
      <c r="W207" s="347">
        <v>176.6</v>
      </c>
      <c r="X207" s="346"/>
      <c r="Y207" s="346"/>
      <c r="Z207" s="349">
        <v>68.099999999999895</v>
      </c>
      <c r="AA207" s="347">
        <v>9.5</v>
      </c>
      <c r="AB207" s="349"/>
      <c r="AC207" s="347">
        <v>137.4</v>
      </c>
      <c r="AD207" s="346"/>
      <c r="AE207" s="349">
        <v>0</v>
      </c>
      <c r="AF207" s="349">
        <v>0</v>
      </c>
      <c r="AG207" s="349">
        <v>0</v>
      </c>
      <c r="AH207" s="349">
        <v>0</v>
      </c>
      <c r="AI207" s="743"/>
      <c r="AJ207" s="356">
        <v>0</v>
      </c>
      <c r="AK207" s="356">
        <v>3.5</v>
      </c>
      <c r="AL207" s="349">
        <v>0.8</v>
      </c>
      <c r="AM207" s="349">
        <v>126.2</v>
      </c>
      <c r="AN207" s="743"/>
      <c r="AO207" s="743"/>
      <c r="AP207" s="743"/>
      <c r="AQ207" s="743"/>
      <c r="AR207" s="743"/>
      <c r="AS207" s="350">
        <v>845.8</v>
      </c>
      <c r="AT207" s="347">
        <v>0</v>
      </c>
      <c r="AU207" s="347">
        <v>6.1</v>
      </c>
      <c r="AV207" s="346">
        <v>8.8000000000000007</v>
      </c>
      <c r="AW207" s="347">
        <v>77.5</v>
      </c>
      <c r="AX207" s="347"/>
      <c r="AY207" s="347">
        <v>53.2</v>
      </c>
      <c r="AZ207" s="347">
        <v>72.400000000000006</v>
      </c>
      <c r="BA207" s="349">
        <v>5.8</v>
      </c>
      <c r="BB207" s="349">
        <v>1.6</v>
      </c>
      <c r="BC207" s="349">
        <v>12.6</v>
      </c>
      <c r="BD207" s="347">
        <v>1.9</v>
      </c>
      <c r="BE207" s="347">
        <v>247.7</v>
      </c>
      <c r="BF207" s="347">
        <v>0</v>
      </c>
      <c r="BG207" s="349">
        <v>23.3</v>
      </c>
      <c r="BH207" s="347">
        <v>0</v>
      </c>
      <c r="BI207" s="347">
        <v>0</v>
      </c>
      <c r="BJ207" s="347">
        <v>0</v>
      </c>
    </row>
    <row r="208" spans="1:62" s="14" customFormat="1" ht="16" customHeight="1">
      <c r="A208" s="855"/>
      <c r="B208" s="363" t="s">
        <v>244</v>
      </c>
      <c r="C208" s="352"/>
      <c r="D208" s="352">
        <v>0</v>
      </c>
      <c r="E208" s="351"/>
      <c r="F208" s="351"/>
      <c r="G208" s="351"/>
      <c r="H208" s="352">
        <v>8.8000000000000007</v>
      </c>
      <c r="I208" s="352"/>
      <c r="J208" s="351"/>
      <c r="K208" s="352">
        <v>0</v>
      </c>
      <c r="L208" s="351"/>
      <c r="M208" s="352">
        <v>0</v>
      </c>
      <c r="N208" s="352">
        <v>0</v>
      </c>
      <c r="O208" s="352"/>
      <c r="P208" s="353">
        <v>3.2</v>
      </c>
      <c r="Q208" s="352">
        <v>68.2</v>
      </c>
      <c r="R208" s="352">
        <v>31.3</v>
      </c>
      <c r="S208" s="352">
        <v>11.1</v>
      </c>
      <c r="T208" s="352"/>
      <c r="U208" s="352">
        <v>16</v>
      </c>
      <c r="V208" s="351"/>
      <c r="W208" s="352">
        <v>98.9</v>
      </c>
      <c r="X208" s="351"/>
      <c r="Y208" s="351"/>
      <c r="Z208" s="354">
        <v>4.0999999999999996</v>
      </c>
      <c r="AA208" s="352">
        <v>5.3</v>
      </c>
      <c r="AB208" s="354"/>
      <c r="AC208" s="352">
        <v>28.7</v>
      </c>
      <c r="AD208" s="351"/>
      <c r="AE208" s="354">
        <v>0</v>
      </c>
      <c r="AF208" s="354">
        <v>0</v>
      </c>
      <c r="AG208" s="354">
        <v>0</v>
      </c>
      <c r="AH208" s="354">
        <v>0</v>
      </c>
      <c r="AI208" s="744"/>
      <c r="AJ208" s="358">
        <v>0</v>
      </c>
      <c r="AK208" s="358">
        <v>0</v>
      </c>
      <c r="AL208" s="354">
        <v>11.6</v>
      </c>
      <c r="AM208" s="354">
        <v>41.1</v>
      </c>
      <c r="AN208" s="744"/>
      <c r="AO208" s="744"/>
      <c r="AP208" s="744"/>
      <c r="AQ208" s="744"/>
      <c r="AR208" s="744"/>
      <c r="AS208" s="355">
        <v>128.80000000000001</v>
      </c>
      <c r="AT208" s="352">
        <v>0</v>
      </c>
      <c r="AU208" s="352">
        <v>0</v>
      </c>
      <c r="AV208" s="351">
        <v>71.400000000000006</v>
      </c>
      <c r="AW208" s="352">
        <v>47.1</v>
      </c>
      <c r="AX208" s="352"/>
      <c r="AY208" s="352">
        <v>4.5</v>
      </c>
      <c r="AZ208" s="352">
        <v>19.899999999999999</v>
      </c>
      <c r="BA208" s="354">
        <v>71.400000000000006</v>
      </c>
      <c r="BB208" s="354">
        <v>9</v>
      </c>
      <c r="BC208" s="354">
        <v>68.2</v>
      </c>
      <c r="BD208" s="352">
        <v>0</v>
      </c>
      <c r="BE208" s="352">
        <v>29.9</v>
      </c>
      <c r="BF208" s="352">
        <v>0</v>
      </c>
      <c r="BG208" s="354">
        <v>0</v>
      </c>
      <c r="BH208" s="352">
        <v>0</v>
      </c>
      <c r="BI208" s="352">
        <v>0</v>
      </c>
      <c r="BJ208" s="352">
        <v>0</v>
      </c>
    </row>
    <row r="209" spans="1:62" s="14" customFormat="1" ht="16" customHeight="1">
      <c r="A209" s="853">
        <v>1998</v>
      </c>
      <c r="B209" s="553" t="s">
        <v>233</v>
      </c>
      <c r="C209" s="558"/>
      <c r="D209" s="558">
        <v>0</v>
      </c>
      <c r="E209" s="543"/>
      <c r="F209" s="543"/>
      <c r="G209" s="543"/>
      <c r="H209" s="558">
        <v>0</v>
      </c>
      <c r="I209" s="542"/>
      <c r="J209" s="543"/>
      <c r="K209" s="542">
        <v>0</v>
      </c>
      <c r="L209" s="543"/>
      <c r="M209" s="558">
        <v>0</v>
      </c>
      <c r="N209" s="558">
        <v>0</v>
      </c>
      <c r="O209" s="558"/>
      <c r="P209" s="554">
        <v>0</v>
      </c>
      <c r="Q209" s="542">
        <v>25.4</v>
      </c>
      <c r="R209" s="542">
        <v>0</v>
      </c>
      <c r="S209" s="542">
        <v>0</v>
      </c>
      <c r="T209" s="558"/>
      <c r="U209" s="542">
        <v>19.3</v>
      </c>
      <c r="V209" s="543"/>
      <c r="W209" s="542">
        <v>44.1</v>
      </c>
      <c r="X209" s="543"/>
      <c r="Y209" s="543"/>
      <c r="Z209" s="563">
        <v>0</v>
      </c>
      <c r="AA209" s="542">
        <v>0</v>
      </c>
      <c r="AB209" s="563"/>
      <c r="AC209" s="558">
        <v>14.6</v>
      </c>
      <c r="AD209" s="543"/>
      <c r="AE209" s="563">
        <v>0</v>
      </c>
      <c r="AF209" s="563">
        <v>0</v>
      </c>
      <c r="AG209" s="563">
        <v>0</v>
      </c>
      <c r="AH209" s="563">
        <v>0</v>
      </c>
      <c r="AI209" s="745"/>
      <c r="AJ209" s="560">
        <v>0</v>
      </c>
      <c r="AK209" s="560">
        <v>0</v>
      </c>
      <c r="AL209" s="563">
        <v>0</v>
      </c>
      <c r="AM209" s="563">
        <v>8.8000000000000007</v>
      </c>
      <c r="AN209" s="745"/>
      <c r="AO209" s="745"/>
      <c r="AP209" s="745"/>
      <c r="AQ209" s="745"/>
      <c r="AR209" s="745"/>
      <c r="AS209" s="564">
        <v>0</v>
      </c>
      <c r="AT209" s="542">
        <v>0</v>
      </c>
      <c r="AU209" s="542">
        <v>0</v>
      </c>
      <c r="AV209" s="543">
        <v>0</v>
      </c>
      <c r="AW209" s="542">
        <v>0</v>
      </c>
      <c r="AX209" s="558"/>
      <c r="AY209" s="542">
        <v>0</v>
      </c>
      <c r="AZ209" s="558">
        <v>8.1</v>
      </c>
      <c r="BA209" s="563">
        <v>0</v>
      </c>
      <c r="BB209" s="563">
        <v>0</v>
      </c>
      <c r="BC209" s="563">
        <v>2.2999999999999998</v>
      </c>
      <c r="BD209" s="558">
        <v>0</v>
      </c>
      <c r="BE209" s="558">
        <v>22.6</v>
      </c>
      <c r="BF209" s="558">
        <v>0</v>
      </c>
      <c r="BG209" s="563">
        <v>0</v>
      </c>
      <c r="BH209" s="558">
        <v>0</v>
      </c>
      <c r="BI209" s="558">
        <v>0</v>
      </c>
      <c r="BJ209" s="558">
        <v>0</v>
      </c>
    </row>
    <row r="210" spans="1:62" s="14" customFormat="1" ht="16" customHeight="1">
      <c r="A210" s="854"/>
      <c r="B210" s="362" t="s">
        <v>234</v>
      </c>
      <c r="C210" s="347"/>
      <c r="D210" s="347">
        <v>0</v>
      </c>
      <c r="E210" s="346"/>
      <c r="F210" s="346"/>
      <c r="G210" s="346"/>
      <c r="H210" s="347">
        <v>13.8</v>
      </c>
      <c r="I210" s="347"/>
      <c r="J210" s="346"/>
      <c r="K210" s="347">
        <v>0</v>
      </c>
      <c r="L210" s="346"/>
      <c r="M210" s="347">
        <v>0</v>
      </c>
      <c r="N210" s="347">
        <v>0</v>
      </c>
      <c r="O210" s="347"/>
      <c r="P210" s="348">
        <v>0</v>
      </c>
      <c r="Q210" s="347">
        <v>6</v>
      </c>
      <c r="R210" s="347">
        <v>0</v>
      </c>
      <c r="S210" s="347"/>
      <c r="T210" s="347"/>
      <c r="U210" s="347">
        <v>74.400000000000006</v>
      </c>
      <c r="V210" s="346"/>
      <c r="W210" s="347">
        <v>1.8</v>
      </c>
      <c r="X210" s="346"/>
      <c r="Y210" s="346"/>
      <c r="Z210" s="349">
        <v>6.1</v>
      </c>
      <c r="AA210" s="347">
        <v>28.7</v>
      </c>
      <c r="AB210" s="349"/>
      <c r="AC210" s="347">
        <v>0</v>
      </c>
      <c r="AD210" s="346"/>
      <c r="AE210" s="349">
        <v>0</v>
      </c>
      <c r="AF210" s="349">
        <v>0</v>
      </c>
      <c r="AG210" s="349">
        <v>0</v>
      </c>
      <c r="AH210" s="349">
        <v>0</v>
      </c>
      <c r="AI210" s="743"/>
      <c r="AJ210" s="356">
        <v>0</v>
      </c>
      <c r="AK210" s="356">
        <v>0</v>
      </c>
      <c r="AL210" s="349">
        <v>0.3</v>
      </c>
      <c r="AM210" s="349">
        <v>13.6</v>
      </c>
      <c r="AN210" s="743"/>
      <c r="AO210" s="743"/>
      <c r="AP210" s="743"/>
      <c r="AQ210" s="743"/>
      <c r="AR210" s="743"/>
      <c r="AS210" s="350">
        <v>487.3</v>
      </c>
      <c r="AT210" s="347">
        <v>0</v>
      </c>
      <c r="AU210" s="347">
        <v>0</v>
      </c>
      <c r="AV210" s="346">
        <v>1.1000000000000001</v>
      </c>
      <c r="AW210" s="347">
        <v>0</v>
      </c>
      <c r="AX210" s="347"/>
      <c r="AY210" s="347">
        <v>23.7</v>
      </c>
      <c r="AZ210" s="347">
        <v>28.5</v>
      </c>
      <c r="BA210" s="349">
        <v>23.4</v>
      </c>
      <c r="BB210" s="349">
        <v>1.6</v>
      </c>
      <c r="BC210" s="349">
        <v>1.6</v>
      </c>
      <c r="BD210" s="347">
        <v>0</v>
      </c>
      <c r="BE210" s="347">
        <v>36.9</v>
      </c>
      <c r="BF210" s="347">
        <v>0</v>
      </c>
      <c r="BG210" s="349">
        <v>0</v>
      </c>
      <c r="BH210" s="347">
        <v>0</v>
      </c>
      <c r="BI210" s="347">
        <v>0</v>
      </c>
      <c r="BJ210" s="347">
        <v>0</v>
      </c>
    </row>
    <row r="211" spans="1:62" s="14" customFormat="1" ht="16" customHeight="1">
      <c r="A211" s="854"/>
      <c r="B211" s="362" t="s">
        <v>235</v>
      </c>
      <c r="C211" s="347"/>
      <c r="D211" s="347">
        <v>0</v>
      </c>
      <c r="E211" s="346"/>
      <c r="F211" s="346"/>
      <c r="G211" s="346"/>
      <c r="H211" s="347">
        <v>76.2</v>
      </c>
      <c r="I211" s="347"/>
      <c r="J211" s="346"/>
      <c r="K211" s="347">
        <v>0</v>
      </c>
      <c r="L211" s="346"/>
      <c r="M211" s="347">
        <v>0</v>
      </c>
      <c r="N211" s="347">
        <v>0</v>
      </c>
      <c r="O211" s="347"/>
      <c r="P211" s="348">
        <v>3.7</v>
      </c>
      <c r="Q211" s="347">
        <v>174</v>
      </c>
      <c r="R211" s="347">
        <v>59.1</v>
      </c>
      <c r="S211" s="347">
        <v>278</v>
      </c>
      <c r="T211" s="347"/>
      <c r="U211" s="347">
        <v>69.7</v>
      </c>
      <c r="V211" s="346"/>
      <c r="W211" s="347">
        <v>104.6</v>
      </c>
      <c r="X211" s="346"/>
      <c r="Y211" s="346"/>
      <c r="Z211" s="349">
        <v>25.8</v>
      </c>
      <c r="AA211" s="347">
        <v>9.9</v>
      </c>
      <c r="AB211" s="349"/>
      <c r="AC211" s="347">
        <v>48.7</v>
      </c>
      <c r="AD211" s="346"/>
      <c r="AE211" s="349">
        <v>0</v>
      </c>
      <c r="AF211" s="349">
        <v>0</v>
      </c>
      <c r="AG211" s="349">
        <v>0</v>
      </c>
      <c r="AH211" s="349">
        <v>0</v>
      </c>
      <c r="AI211" s="743"/>
      <c r="AJ211" s="356">
        <v>0</v>
      </c>
      <c r="AK211" s="356">
        <v>0</v>
      </c>
      <c r="AL211" s="349">
        <v>19</v>
      </c>
      <c r="AM211" s="349">
        <v>30.8</v>
      </c>
      <c r="AN211" s="743"/>
      <c r="AO211" s="743"/>
      <c r="AP211" s="743"/>
      <c r="AQ211" s="743"/>
      <c r="AR211" s="743"/>
      <c r="AS211" s="350">
        <v>734.09999999999991</v>
      </c>
      <c r="AT211" s="347">
        <v>0</v>
      </c>
      <c r="AU211" s="347">
        <v>0</v>
      </c>
      <c r="AV211" s="346">
        <v>12.8</v>
      </c>
      <c r="AW211" s="347">
        <v>24.4</v>
      </c>
      <c r="AX211" s="347"/>
      <c r="AY211" s="347">
        <v>10.9</v>
      </c>
      <c r="AZ211" s="347">
        <v>36.5</v>
      </c>
      <c r="BA211" s="349">
        <v>37.6</v>
      </c>
      <c r="BB211" s="349">
        <v>49</v>
      </c>
      <c r="BC211" s="349">
        <v>20.2</v>
      </c>
      <c r="BD211" s="347">
        <v>0</v>
      </c>
      <c r="BE211" s="347">
        <v>87.599999999999895</v>
      </c>
      <c r="BF211" s="347">
        <v>0</v>
      </c>
      <c r="BG211" s="349">
        <v>0</v>
      </c>
      <c r="BH211" s="347">
        <v>0</v>
      </c>
      <c r="BI211" s="347">
        <v>0</v>
      </c>
      <c r="BJ211" s="347">
        <v>0</v>
      </c>
    </row>
    <row r="212" spans="1:62" s="14" customFormat="1" ht="16" customHeight="1">
      <c r="A212" s="854"/>
      <c r="B212" s="362" t="s">
        <v>236</v>
      </c>
      <c r="C212" s="347"/>
      <c r="D212" s="347">
        <v>106.1</v>
      </c>
      <c r="E212" s="346"/>
      <c r="F212" s="346"/>
      <c r="G212" s="346"/>
      <c r="H212" s="347">
        <v>140.6</v>
      </c>
      <c r="I212" s="347"/>
      <c r="J212" s="346"/>
      <c r="K212" s="347">
        <v>11.1</v>
      </c>
      <c r="L212" s="346"/>
      <c r="M212" s="347">
        <v>134.80000000000001</v>
      </c>
      <c r="N212" s="347">
        <v>1.5</v>
      </c>
      <c r="O212" s="347"/>
      <c r="P212" s="348">
        <v>97.7</v>
      </c>
      <c r="Q212" s="347">
        <v>149.1</v>
      </c>
      <c r="R212" s="347">
        <v>263.5</v>
      </c>
      <c r="S212" s="347">
        <v>110.7</v>
      </c>
      <c r="T212" s="347"/>
      <c r="U212" s="347">
        <v>170.6</v>
      </c>
      <c r="V212" s="346"/>
      <c r="W212" s="347">
        <v>104.8</v>
      </c>
      <c r="X212" s="346"/>
      <c r="Y212" s="346"/>
      <c r="Z212" s="349">
        <v>161.1</v>
      </c>
      <c r="AA212" s="347">
        <v>86.5</v>
      </c>
      <c r="AB212" s="349"/>
      <c r="AC212" s="347">
        <v>130.5</v>
      </c>
      <c r="AD212" s="346"/>
      <c r="AE212" s="349">
        <v>61.6</v>
      </c>
      <c r="AF212" s="349">
        <v>33.4</v>
      </c>
      <c r="AG212" s="349">
        <v>14.1</v>
      </c>
      <c r="AH212" s="349">
        <v>10.1</v>
      </c>
      <c r="AI212" s="743"/>
      <c r="AJ212" s="356">
        <v>51.6</v>
      </c>
      <c r="AK212" s="356">
        <v>70.900000000000006</v>
      </c>
      <c r="AL212" s="349">
        <v>107.4</v>
      </c>
      <c r="AM212" s="349">
        <v>73.2</v>
      </c>
      <c r="AN212" s="743"/>
      <c r="AO212" s="743"/>
      <c r="AP212" s="743"/>
      <c r="AQ212" s="743"/>
      <c r="AR212" s="743"/>
      <c r="AS212" s="350">
        <v>83.6</v>
      </c>
      <c r="AT212" s="347">
        <v>63.5</v>
      </c>
      <c r="AU212" s="347">
        <v>82.5</v>
      </c>
      <c r="AV212" s="346">
        <v>82.8</v>
      </c>
      <c r="AW212" s="347">
        <v>56.4</v>
      </c>
      <c r="AX212" s="347"/>
      <c r="AY212" s="347">
        <v>122.3</v>
      </c>
      <c r="AZ212" s="347">
        <v>23.7</v>
      </c>
      <c r="BA212" s="349">
        <v>70.099999999999895</v>
      </c>
      <c r="BB212" s="349">
        <v>126.9</v>
      </c>
      <c r="BC212" s="349">
        <v>104.7</v>
      </c>
      <c r="BD212" s="347">
        <v>102.6</v>
      </c>
      <c r="BE212" s="347">
        <v>188</v>
      </c>
      <c r="BF212" s="347">
        <v>10</v>
      </c>
      <c r="BG212" s="349">
        <v>18.2</v>
      </c>
      <c r="BH212" s="347">
        <v>0.1</v>
      </c>
      <c r="BI212" s="347">
        <v>28.6</v>
      </c>
      <c r="BJ212" s="347">
        <v>0</v>
      </c>
    </row>
    <row r="213" spans="1:62" s="14" customFormat="1" ht="16" customHeight="1">
      <c r="A213" s="854"/>
      <c r="B213" s="362" t="s">
        <v>237</v>
      </c>
      <c r="C213" s="347"/>
      <c r="D213" s="347">
        <v>66.3</v>
      </c>
      <c r="E213" s="346"/>
      <c r="F213" s="346"/>
      <c r="G213" s="346"/>
      <c r="H213" s="347">
        <v>143</v>
      </c>
      <c r="I213" s="347"/>
      <c r="J213" s="346"/>
      <c r="K213" s="347">
        <v>138.30000000000001</v>
      </c>
      <c r="L213" s="346"/>
      <c r="M213" s="347">
        <v>156.19999999999999</v>
      </c>
      <c r="N213" s="347">
        <v>24.7</v>
      </c>
      <c r="O213" s="347"/>
      <c r="P213" s="348">
        <v>258.2</v>
      </c>
      <c r="Q213" s="347">
        <v>217.6</v>
      </c>
      <c r="R213" s="347">
        <v>226.4</v>
      </c>
      <c r="S213" s="347">
        <v>294.10000000000002</v>
      </c>
      <c r="T213" s="347"/>
      <c r="U213" s="347">
        <v>227.2</v>
      </c>
      <c r="V213" s="346"/>
      <c r="W213" s="347">
        <v>214.6</v>
      </c>
      <c r="X213" s="346"/>
      <c r="Y213" s="346"/>
      <c r="Z213" s="349">
        <v>188.7</v>
      </c>
      <c r="AA213" s="347">
        <v>107.1</v>
      </c>
      <c r="AB213" s="349"/>
      <c r="AC213" s="347">
        <v>253.7</v>
      </c>
      <c r="AD213" s="346"/>
      <c r="AE213" s="349">
        <v>71.8</v>
      </c>
      <c r="AF213" s="349">
        <v>123.3</v>
      </c>
      <c r="AG213" s="349">
        <v>69.599999999999994</v>
      </c>
      <c r="AH213" s="349">
        <v>1.9</v>
      </c>
      <c r="AI213" s="743"/>
      <c r="AJ213" s="356">
        <v>82</v>
      </c>
      <c r="AK213" s="356">
        <v>98.2</v>
      </c>
      <c r="AL213" s="349">
        <v>169.2</v>
      </c>
      <c r="AM213" s="349">
        <v>114.8</v>
      </c>
      <c r="AN213" s="743"/>
      <c r="AO213" s="743"/>
      <c r="AP213" s="743"/>
      <c r="AQ213" s="743"/>
      <c r="AR213" s="743"/>
      <c r="AS213" s="350">
        <v>57.7</v>
      </c>
      <c r="AT213" s="347">
        <v>164.9</v>
      </c>
      <c r="AU213" s="347">
        <v>121.2</v>
      </c>
      <c r="AV213" s="346">
        <v>173.6</v>
      </c>
      <c r="AW213" s="347">
        <v>152.5</v>
      </c>
      <c r="AX213" s="347"/>
      <c r="AY213" s="347">
        <v>231.1</v>
      </c>
      <c r="AZ213" s="347">
        <v>170.3</v>
      </c>
      <c r="BA213" s="349">
        <v>133.69999999999999</v>
      </c>
      <c r="BB213" s="349">
        <v>198.5</v>
      </c>
      <c r="BC213" s="349">
        <v>100.2</v>
      </c>
      <c r="BD213" s="347">
        <v>291</v>
      </c>
      <c r="BE213" s="347">
        <v>279.10000000000002</v>
      </c>
      <c r="BF213" s="347">
        <v>6.9</v>
      </c>
      <c r="BG213" s="349">
        <v>59.6</v>
      </c>
      <c r="BH213" s="347">
        <v>12.1</v>
      </c>
      <c r="BI213" s="347">
        <v>29</v>
      </c>
      <c r="BJ213" s="347">
        <v>5.0999999999999996</v>
      </c>
    </row>
    <row r="214" spans="1:62" s="14" customFormat="1" ht="16" customHeight="1">
      <c r="A214" s="854"/>
      <c r="B214" s="362" t="s">
        <v>238</v>
      </c>
      <c r="C214" s="347"/>
      <c r="D214" s="347">
        <v>123.6</v>
      </c>
      <c r="E214" s="346"/>
      <c r="F214" s="346"/>
      <c r="G214" s="346"/>
      <c r="H214" s="347">
        <v>346.2</v>
      </c>
      <c r="I214" s="347"/>
      <c r="J214" s="346"/>
      <c r="K214" s="347">
        <v>153.80000000000001</v>
      </c>
      <c r="L214" s="346"/>
      <c r="M214" s="347">
        <v>338.8</v>
      </c>
      <c r="N214" s="347">
        <v>59.8</v>
      </c>
      <c r="O214" s="347"/>
      <c r="P214" s="348">
        <v>207.6</v>
      </c>
      <c r="Q214" s="347">
        <v>504.5</v>
      </c>
      <c r="R214" s="347">
        <v>320.3</v>
      </c>
      <c r="S214" s="347">
        <v>298.60000000000002</v>
      </c>
      <c r="T214" s="347"/>
      <c r="U214" s="347">
        <v>352</v>
      </c>
      <c r="V214" s="346"/>
      <c r="W214" s="347">
        <v>214.4</v>
      </c>
      <c r="X214" s="346"/>
      <c r="Y214" s="346"/>
      <c r="Z214" s="349">
        <v>285</v>
      </c>
      <c r="AA214" s="347">
        <v>195.4</v>
      </c>
      <c r="AB214" s="349"/>
      <c r="AC214" s="347">
        <v>289.39999999999998</v>
      </c>
      <c r="AD214" s="346"/>
      <c r="AE214" s="349">
        <v>184.2</v>
      </c>
      <c r="AF214" s="349">
        <v>144</v>
      </c>
      <c r="AG214" s="349">
        <v>170.1</v>
      </c>
      <c r="AH214" s="349">
        <v>43.4</v>
      </c>
      <c r="AI214" s="743"/>
      <c r="AJ214" s="356">
        <v>242</v>
      </c>
      <c r="AK214" s="356">
        <v>227.9</v>
      </c>
      <c r="AL214" s="349">
        <v>241.6</v>
      </c>
      <c r="AM214" s="349">
        <v>256.89999999999998</v>
      </c>
      <c r="AN214" s="743"/>
      <c r="AO214" s="743"/>
      <c r="AP214" s="743"/>
      <c r="AQ214" s="743"/>
      <c r="AR214" s="743"/>
      <c r="AS214" s="350">
        <v>311.2</v>
      </c>
      <c r="AT214" s="347">
        <v>77.8</v>
      </c>
      <c r="AU214" s="347">
        <v>221</v>
      </c>
      <c r="AV214" s="346">
        <v>162.19999999999999</v>
      </c>
      <c r="AW214" s="347">
        <v>196.9</v>
      </c>
      <c r="AX214" s="347"/>
      <c r="AY214" s="347">
        <v>243.5</v>
      </c>
      <c r="AZ214" s="347">
        <v>263.3</v>
      </c>
      <c r="BA214" s="349">
        <v>95.8</v>
      </c>
      <c r="BB214" s="349">
        <v>258.60000000000002</v>
      </c>
      <c r="BC214" s="349">
        <v>392.6</v>
      </c>
      <c r="BD214" s="347">
        <v>171.7</v>
      </c>
      <c r="BE214" s="347">
        <v>414.6</v>
      </c>
      <c r="BF214" s="347">
        <v>88.7</v>
      </c>
      <c r="BG214" s="349">
        <v>158</v>
      </c>
      <c r="BH214" s="347">
        <v>17.7</v>
      </c>
      <c r="BI214" s="347">
        <v>155.80000000000001</v>
      </c>
      <c r="BJ214" s="347">
        <v>24.4</v>
      </c>
    </row>
    <row r="215" spans="1:62" s="14" customFormat="1" ht="16" customHeight="1">
      <c r="A215" s="854"/>
      <c r="B215" s="362" t="s">
        <v>239</v>
      </c>
      <c r="C215" s="347"/>
      <c r="D215" s="347">
        <v>224.4</v>
      </c>
      <c r="E215" s="346"/>
      <c r="F215" s="346"/>
      <c r="G215" s="346"/>
      <c r="H215" s="347">
        <v>350.6</v>
      </c>
      <c r="I215" s="347"/>
      <c r="J215" s="346"/>
      <c r="K215" s="347">
        <v>303.10000000000002</v>
      </c>
      <c r="L215" s="346"/>
      <c r="M215" s="347">
        <v>241.7</v>
      </c>
      <c r="N215" s="347">
        <v>179</v>
      </c>
      <c r="O215" s="347"/>
      <c r="P215" s="348">
        <v>140.4</v>
      </c>
      <c r="Q215" s="347">
        <v>255.2</v>
      </c>
      <c r="R215" s="347">
        <v>303.7</v>
      </c>
      <c r="S215" s="347">
        <v>221.9</v>
      </c>
      <c r="T215" s="347"/>
      <c r="U215" s="347">
        <v>562.1</v>
      </c>
      <c r="V215" s="346"/>
      <c r="W215" s="347">
        <v>506.1</v>
      </c>
      <c r="X215" s="346"/>
      <c r="Y215" s="346"/>
      <c r="Z215" s="349">
        <v>259.2</v>
      </c>
      <c r="AA215" s="347">
        <v>310</v>
      </c>
      <c r="AB215" s="349"/>
      <c r="AC215" s="347">
        <v>290.3</v>
      </c>
      <c r="AD215" s="346"/>
      <c r="AE215" s="349">
        <v>137</v>
      </c>
      <c r="AF215" s="349">
        <v>184.3</v>
      </c>
      <c r="AG215" s="349">
        <v>573</v>
      </c>
      <c r="AH215" s="349">
        <v>114.1</v>
      </c>
      <c r="AI215" s="743"/>
      <c r="AJ215" s="356">
        <v>230.8</v>
      </c>
      <c r="AK215" s="356">
        <v>169.9</v>
      </c>
      <c r="AL215" s="349">
        <v>209</v>
      </c>
      <c r="AM215" s="349">
        <v>52.2</v>
      </c>
      <c r="AN215" s="743"/>
      <c r="AO215" s="743"/>
      <c r="AP215" s="743"/>
      <c r="AQ215" s="743"/>
      <c r="AR215" s="743"/>
      <c r="AS215" s="350">
        <v>752.8</v>
      </c>
      <c r="AT215" s="347">
        <v>75.7</v>
      </c>
      <c r="AU215" s="347">
        <v>155.1</v>
      </c>
      <c r="AV215" s="346">
        <v>150</v>
      </c>
      <c r="AW215" s="347">
        <v>198.5</v>
      </c>
      <c r="AX215" s="347"/>
      <c r="AY215" s="347">
        <v>155.30000000000001</v>
      </c>
      <c r="AZ215" s="347">
        <v>65.900000000000006</v>
      </c>
      <c r="BA215" s="349">
        <v>115.4</v>
      </c>
      <c r="BB215" s="349">
        <v>114.2</v>
      </c>
      <c r="BC215" s="349">
        <v>98.599999999999895</v>
      </c>
      <c r="BD215" s="347">
        <v>168.6</v>
      </c>
      <c r="BE215" s="347">
        <v>369.8</v>
      </c>
      <c r="BF215" s="347">
        <v>180.6</v>
      </c>
      <c r="BG215" s="349">
        <v>214.6</v>
      </c>
      <c r="BH215" s="347">
        <v>105.8</v>
      </c>
      <c r="BI215" s="347">
        <v>171.1</v>
      </c>
      <c r="BJ215" s="347">
        <v>193.2</v>
      </c>
    </row>
    <row r="216" spans="1:62" s="14" customFormat="1" ht="16" customHeight="1">
      <c r="A216" s="854"/>
      <c r="B216" s="362" t="s">
        <v>240</v>
      </c>
      <c r="C216" s="347"/>
      <c r="D216" s="347">
        <v>153.5</v>
      </c>
      <c r="E216" s="346"/>
      <c r="F216" s="346"/>
      <c r="G216" s="346"/>
      <c r="H216" s="347">
        <v>190.2</v>
      </c>
      <c r="I216" s="347"/>
      <c r="J216" s="346"/>
      <c r="K216" s="347">
        <v>324.89999999999998</v>
      </c>
      <c r="L216" s="346"/>
      <c r="M216" s="347">
        <v>273.8</v>
      </c>
      <c r="N216" s="347">
        <v>268.60000000000002</v>
      </c>
      <c r="O216" s="347"/>
      <c r="P216" s="348">
        <v>625.5</v>
      </c>
      <c r="Q216" s="347">
        <v>353.7</v>
      </c>
      <c r="R216" s="347">
        <v>446.6</v>
      </c>
      <c r="S216" s="347">
        <v>49.4</v>
      </c>
      <c r="T216" s="347"/>
      <c r="U216" s="347">
        <v>76.900000000000006</v>
      </c>
      <c r="V216" s="346"/>
      <c r="W216" s="347">
        <v>95.599999999999895</v>
      </c>
      <c r="X216" s="346"/>
      <c r="Y216" s="346"/>
      <c r="Z216" s="349">
        <v>96.2</v>
      </c>
      <c r="AA216" s="347">
        <v>196.1</v>
      </c>
      <c r="AB216" s="349"/>
      <c r="AC216" s="347">
        <v>168.5</v>
      </c>
      <c r="AD216" s="346"/>
      <c r="AE216" s="349">
        <v>338.6</v>
      </c>
      <c r="AF216" s="349">
        <v>473.1</v>
      </c>
      <c r="AG216" s="349">
        <v>571.79999999999995</v>
      </c>
      <c r="AH216" s="349">
        <v>116.6</v>
      </c>
      <c r="AI216" s="743"/>
      <c r="AJ216" s="356">
        <v>288.89999999999998</v>
      </c>
      <c r="AK216" s="356">
        <v>107.9</v>
      </c>
      <c r="AL216" s="349">
        <v>334.6</v>
      </c>
      <c r="AM216" s="349">
        <v>29.6</v>
      </c>
      <c r="AN216" s="743"/>
      <c r="AO216" s="743"/>
      <c r="AP216" s="743"/>
      <c r="AQ216" s="743"/>
      <c r="AR216" s="743"/>
      <c r="AS216" s="350">
        <v>169</v>
      </c>
      <c r="AT216" s="347">
        <v>182.3</v>
      </c>
      <c r="AU216" s="347">
        <v>243</v>
      </c>
      <c r="AV216" s="346">
        <v>97.5</v>
      </c>
      <c r="AW216" s="347">
        <v>40.799999999999997</v>
      </c>
      <c r="AX216" s="347"/>
      <c r="AY216" s="347">
        <v>90.4</v>
      </c>
      <c r="AZ216" s="347">
        <v>8.1999999999999993</v>
      </c>
      <c r="BA216" s="349">
        <v>51.9</v>
      </c>
      <c r="BB216" s="349">
        <v>177.8</v>
      </c>
      <c r="BC216" s="349">
        <v>260.2</v>
      </c>
      <c r="BD216" s="347">
        <v>262.10000000000002</v>
      </c>
      <c r="BE216" s="347">
        <v>247.3</v>
      </c>
      <c r="BF216" s="347">
        <v>183.1</v>
      </c>
      <c r="BG216" s="349">
        <v>161.30000000000001</v>
      </c>
      <c r="BH216" s="347">
        <v>197.9</v>
      </c>
      <c r="BI216" s="347">
        <v>317</v>
      </c>
      <c r="BJ216" s="347">
        <v>180.8</v>
      </c>
    </row>
    <row r="217" spans="1:62" s="14" customFormat="1" ht="16" customHeight="1">
      <c r="A217" s="854"/>
      <c r="B217" s="362" t="s">
        <v>241</v>
      </c>
      <c r="C217" s="347"/>
      <c r="D217" s="347">
        <v>327.60000000000002</v>
      </c>
      <c r="E217" s="346"/>
      <c r="F217" s="346"/>
      <c r="G217" s="346"/>
      <c r="H217" s="347">
        <v>303</v>
      </c>
      <c r="I217" s="347"/>
      <c r="J217" s="346"/>
      <c r="K217" s="347">
        <v>183.6</v>
      </c>
      <c r="L217" s="346"/>
      <c r="M217" s="347">
        <v>318</v>
      </c>
      <c r="N217" s="347">
        <v>157.4</v>
      </c>
      <c r="O217" s="347"/>
      <c r="P217" s="348">
        <v>526</v>
      </c>
      <c r="Q217" s="347">
        <v>365</v>
      </c>
      <c r="R217" s="347">
        <v>394.4</v>
      </c>
      <c r="S217" s="347">
        <v>198.7</v>
      </c>
      <c r="T217" s="347"/>
      <c r="U217" s="347">
        <v>575.70000000000005</v>
      </c>
      <c r="V217" s="346"/>
      <c r="W217" s="347">
        <v>387.9</v>
      </c>
      <c r="X217" s="346"/>
      <c r="Y217" s="346"/>
      <c r="Z217" s="349">
        <v>256.60000000000002</v>
      </c>
      <c r="AA217" s="347">
        <v>181.4</v>
      </c>
      <c r="AB217" s="349"/>
      <c r="AC217" s="347">
        <v>254.2</v>
      </c>
      <c r="AD217" s="346"/>
      <c r="AE217" s="349">
        <v>244</v>
      </c>
      <c r="AF217" s="349">
        <v>236.8</v>
      </c>
      <c r="AG217" s="349">
        <v>444.1</v>
      </c>
      <c r="AH217" s="349">
        <v>135.19999999999999</v>
      </c>
      <c r="AI217" s="743"/>
      <c r="AJ217" s="356">
        <v>121.9</v>
      </c>
      <c r="AK217" s="356">
        <v>206.4</v>
      </c>
      <c r="AL217" s="349">
        <v>338.1</v>
      </c>
      <c r="AM217" s="349">
        <v>147.69999999999999</v>
      </c>
      <c r="AN217" s="743"/>
      <c r="AO217" s="743"/>
      <c r="AP217" s="743"/>
      <c r="AQ217" s="743"/>
      <c r="AR217" s="743"/>
      <c r="AS217" s="350">
        <v>39.9</v>
      </c>
      <c r="AT217" s="347">
        <v>246.5</v>
      </c>
      <c r="AU217" s="347">
        <v>201.9</v>
      </c>
      <c r="AV217" s="346">
        <v>251.2</v>
      </c>
      <c r="AW217" s="347">
        <v>245.6</v>
      </c>
      <c r="AX217" s="347"/>
      <c r="AY217" s="347">
        <v>256.3</v>
      </c>
      <c r="AZ217" s="347">
        <v>62.2</v>
      </c>
      <c r="BA217" s="349">
        <v>248.2</v>
      </c>
      <c r="BB217" s="349">
        <v>80.3</v>
      </c>
      <c r="BC217" s="349">
        <v>148.9</v>
      </c>
      <c r="BD217" s="347">
        <v>210</v>
      </c>
      <c r="BE217" s="347">
        <v>489.1</v>
      </c>
      <c r="BF217" s="347">
        <v>374.9</v>
      </c>
      <c r="BG217" s="349">
        <v>140.6</v>
      </c>
      <c r="BH217" s="347">
        <v>125.4</v>
      </c>
      <c r="BI217" s="347">
        <v>76</v>
      </c>
      <c r="BJ217" s="347">
        <v>399.3</v>
      </c>
    </row>
    <row r="218" spans="1:62" s="14" customFormat="1" ht="16" customHeight="1">
      <c r="A218" s="854"/>
      <c r="B218" s="362" t="s">
        <v>242</v>
      </c>
      <c r="C218" s="347"/>
      <c r="D218" s="347">
        <v>42.4</v>
      </c>
      <c r="E218" s="346"/>
      <c r="F218" s="346"/>
      <c r="G218" s="346"/>
      <c r="H218" s="347">
        <v>150.80000000000001</v>
      </c>
      <c r="I218" s="347"/>
      <c r="J218" s="346"/>
      <c r="K218" s="347">
        <v>7.8</v>
      </c>
      <c r="L218" s="346"/>
      <c r="M218" s="347">
        <v>93.6</v>
      </c>
      <c r="N218" s="347">
        <v>1.2</v>
      </c>
      <c r="O218" s="347"/>
      <c r="P218" s="348">
        <v>289.2</v>
      </c>
      <c r="Q218" s="347">
        <v>437.1</v>
      </c>
      <c r="R218" s="347">
        <v>311.8</v>
      </c>
      <c r="S218" s="347">
        <v>172.1</v>
      </c>
      <c r="T218" s="347"/>
      <c r="U218" s="347">
        <v>197.2</v>
      </c>
      <c r="V218" s="346"/>
      <c r="W218" s="347">
        <v>244</v>
      </c>
      <c r="X218" s="346"/>
      <c r="Y218" s="346"/>
      <c r="Z218" s="349">
        <v>217.4</v>
      </c>
      <c r="AA218" s="347">
        <v>322</v>
      </c>
      <c r="AB218" s="349"/>
      <c r="AC218" s="347">
        <v>179.2</v>
      </c>
      <c r="AD218" s="346"/>
      <c r="AE218" s="349">
        <v>131.1</v>
      </c>
      <c r="AF218" s="349">
        <v>71.400000000000006</v>
      </c>
      <c r="AG218" s="349">
        <v>26.6</v>
      </c>
      <c r="AH218" s="349">
        <v>0.8</v>
      </c>
      <c r="AI218" s="743"/>
      <c r="AJ218" s="356">
        <v>73.8</v>
      </c>
      <c r="AK218" s="356">
        <v>149.80000000000001</v>
      </c>
      <c r="AL218" s="349">
        <v>176.3</v>
      </c>
      <c r="AM218" s="349">
        <v>220.2</v>
      </c>
      <c r="AN218" s="743"/>
      <c r="AO218" s="743"/>
      <c r="AP218" s="743"/>
      <c r="AQ218" s="743"/>
      <c r="AR218" s="743"/>
      <c r="AS218" s="350">
        <v>392.9</v>
      </c>
      <c r="AT218" s="347">
        <v>104</v>
      </c>
      <c r="AU218" s="347">
        <v>212.6</v>
      </c>
      <c r="AV218" s="346">
        <v>179.9</v>
      </c>
      <c r="AW218" s="347">
        <v>247.2</v>
      </c>
      <c r="AX218" s="347"/>
      <c r="AY218" s="347">
        <v>273.3</v>
      </c>
      <c r="AZ218" s="347">
        <v>188.2</v>
      </c>
      <c r="BA218" s="349">
        <v>122.2</v>
      </c>
      <c r="BB218" s="349">
        <v>263.10000000000002</v>
      </c>
      <c r="BC218" s="349">
        <v>211.2</v>
      </c>
      <c r="BD218" s="347">
        <v>55.3</v>
      </c>
      <c r="BE218" s="347">
        <v>265.39999999999998</v>
      </c>
      <c r="BF218" s="347">
        <v>1.7</v>
      </c>
      <c r="BG218" s="349">
        <v>135</v>
      </c>
      <c r="BH218" s="347">
        <v>8</v>
      </c>
      <c r="BI218" s="347">
        <v>43.4</v>
      </c>
      <c r="BJ218" s="347">
        <v>194.2</v>
      </c>
    </row>
    <row r="219" spans="1:62" s="14" customFormat="1" ht="16" customHeight="1">
      <c r="A219" s="854"/>
      <c r="B219" s="362" t="s">
        <v>243</v>
      </c>
      <c r="C219" s="347"/>
      <c r="D219" s="347">
        <v>0</v>
      </c>
      <c r="E219" s="346"/>
      <c r="F219" s="346"/>
      <c r="G219" s="346"/>
      <c r="H219" s="347">
        <v>235</v>
      </c>
      <c r="I219" s="347"/>
      <c r="J219" s="346"/>
      <c r="K219" s="347">
        <v>0</v>
      </c>
      <c r="L219" s="346"/>
      <c r="M219" s="347">
        <v>0</v>
      </c>
      <c r="N219" s="347">
        <v>0</v>
      </c>
      <c r="O219" s="347"/>
      <c r="P219" s="348">
        <v>0</v>
      </c>
      <c r="Q219" s="347">
        <v>170</v>
      </c>
      <c r="R219" s="347">
        <v>43.2</v>
      </c>
      <c r="S219" s="347" t="s">
        <v>246</v>
      </c>
      <c r="T219" s="347"/>
      <c r="U219" s="347">
        <v>118.5</v>
      </c>
      <c r="V219" s="346"/>
      <c r="W219" s="347">
        <v>58.8</v>
      </c>
      <c r="X219" s="346"/>
      <c r="Y219" s="346"/>
      <c r="Z219" s="349">
        <v>0</v>
      </c>
      <c r="AA219" s="347">
        <v>0</v>
      </c>
      <c r="AB219" s="349"/>
      <c r="AC219" s="347">
        <v>12.4</v>
      </c>
      <c r="AD219" s="346"/>
      <c r="AE219" s="349">
        <v>0</v>
      </c>
      <c r="AF219" s="349">
        <v>0</v>
      </c>
      <c r="AG219" s="349">
        <v>0</v>
      </c>
      <c r="AH219" s="349">
        <v>0</v>
      </c>
      <c r="AI219" s="743"/>
      <c r="AJ219" s="356">
        <v>0</v>
      </c>
      <c r="AK219" s="356">
        <v>0</v>
      </c>
      <c r="AL219" s="349">
        <v>0</v>
      </c>
      <c r="AM219" s="349">
        <v>92.099999999999895</v>
      </c>
      <c r="AN219" s="743"/>
      <c r="AO219" s="743"/>
      <c r="AP219" s="743"/>
      <c r="AQ219" s="743"/>
      <c r="AR219" s="743"/>
      <c r="AS219" s="350">
        <v>803.2</v>
      </c>
      <c r="AT219" s="347">
        <v>0</v>
      </c>
      <c r="AU219" s="347">
        <v>0</v>
      </c>
      <c r="AV219" s="346">
        <v>5.6</v>
      </c>
      <c r="AW219" s="347">
        <v>10.4</v>
      </c>
      <c r="AX219" s="347"/>
      <c r="AY219" s="347">
        <v>46.8</v>
      </c>
      <c r="AZ219" s="347">
        <v>54</v>
      </c>
      <c r="BA219" s="349">
        <v>17.100000000000001</v>
      </c>
      <c r="BB219" s="349">
        <v>0</v>
      </c>
      <c r="BC219" s="349">
        <v>0</v>
      </c>
      <c r="BD219" s="347">
        <v>0</v>
      </c>
      <c r="BE219" s="347">
        <v>136.69999999999999</v>
      </c>
      <c r="BF219" s="347">
        <v>0</v>
      </c>
      <c r="BG219" s="349">
        <v>0</v>
      </c>
      <c r="BH219" s="347">
        <v>0</v>
      </c>
      <c r="BI219" s="347">
        <v>0</v>
      </c>
      <c r="BJ219" s="347">
        <v>8.6</v>
      </c>
    </row>
    <row r="220" spans="1:62" s="14" customFormat="1" ht="16" customHeight="1">
      <c r="A220" s="855"/>
      <c r="B220" s="363" t="s">
        <v>244</v>
      </c>
      <c r="C220" s="352"/>
      <c r="D220" s="352">
        <v>0</v>
      </c>
      <c r="E220" s="351"/>
      <c r="F220" s="351"/>
      <c r="G220" s="351"/>
      <c r="H220" s="352">
        <v>61</v>
      </c>
      <c r="I220" s="352"/>
      <c r="J220" s="351"/>
      <c r="K220" s="352">
        <v>0</v>
      </c>
      <c r="L220" s="351"/>
      <c r="M220" s="352">
        <v>0</v>
      </c>
      <c r="N220" s="352">
        <v>0</v>
      </c>
      <c r="O220" s="352"/>
      <c r="P220" s="353">
        <v>0</v>
      </c>
      <c r="Q220" s="352">
        <v>33.6</v>
      </c>
      <c r="R220" s="352">
        <v>0</v>
      </c>
      <c r="S220" s="352">
        <v>2</v>
      </c>
      <c r="T220" s="352"/>
      <c r="U220" s="352">
        <v>4.9000000000000004</v>
      </c>
      <c r="V220" s="351"/>
      <c r="W220" s="352">
        <v>42</v>
      </c>
      <c r="X220" s="351"/>
      <c r="Y220" s="351"/>
      <c r="Z220" s="354">
        <v>0</v>
      </c>
      <c r="AA220" s="352">
        <v>0</v>
      </c>
      <c r="AB220" s="354"/>
      <c r="AC220" s="352">
        <v>0</v>
      </c>
      <c r="AD220" s="351"/>
      <c r="AE220" s="354">
        <v>0</v>
      </c>
      <c r="AF220" s="354">
        <v>0</v>
      </c>
      <c r="AG220" s="354">
        <v>0</v>
      </c>
      <c r="AH220" s="354">
        <v>0</v>
      </c>
      <c r="AI220" s="744"/>
      <c r="AJ220" s="358">
        <v>0</v>
      </c>
      <c r="AK220" s="358">
        <v>0</v>
      </c>
      <c r="AL220" s="354">
        <v>0</v>
      </c>
      <c r="AM220" s="354">
        <v>0</v>
      </c>
      <c r="AN220" s="744"/>
      <c r="AO220" s="744"/>
      <c r="AP220" s="744"/>
      <c r="AQ220" s="744"/>
      <c r="AR220" s="744"/>
      <c r="AS220" s="355">
        <v>84.1</v>
      </c>
      <c r="AT220" s="352">
        <v>0</v>
      </c>
      <c r="AU220" s="352">
        <v>0</v>
      </c>
      <c r="AV220" s="351">
        <v>1.7</v>
      </c>
      <c r="AW220" s="352">
        <v>0</v>
      </c>
      <c r="AX220" s="352"/>
      <c r="AY220" s="352">
        <v>0</v>
      </c>
      <c r="AZ220" s="352">
        <v>0</v>
      </c>
      <c r="BA220" s="354">
        <v>5.2</v>
      </c>
      <c r="BB220" s="354">
        <v>0</v>
      </c>
      <c r="BC220" s="354">
        <v>0</v>
      </c>
      <c r="BD220" s="352">
        <v>0</v>
      </c>
      <c r="BE220" s="352">
        <v>32</v>
      </c>
      <c r="BF220" s="352">
        <v>0</v>
      </c>
      <c r="BG220" s="354">
        <v>0</v>
      </c>
      <c r="BH220" s="352">
        <v>0</v>
      </c>
      <c r="BI220" s="352">
        <v>0</v>
      </c>
      <c r="BJ220" s="352">
        <v>0</v>
      </c>
    </row>
    <row r="221" spans="1:62" s="14" customFormat="1" ht="16" customHeight="1">
      <c r="A221" s="853">
        <v>1999</v>
      </c>
      <c r="B221" s="553" t="s">
        <v>233</v>
      </c>
      <c r="C221" s="558"/>
      <c r="D221" s="558">
        <v>0</v>
      </c>
      <c r="E221" s="543"/>
      <c r="F221" s="543"/>
      <c r="G221" s="543"/>
      <c r="H221" s="558">
        <v>59.2</v>
      </c>
      <c r="I221" s="542"/>
      <c r="J221" s="543"/>
      <c r="K221" s="542">
        <v>0</v>
      </c>
      <c r="L221" s="543"/>
      <c r="M221" s="558">
        <v>1</v>
      </c>
      <c r="N221" s="558">
        <v>1</v>
      </c>
      <c r="O221" s="558"/>
      <c r="P221" s="554">
        <v>78.3</v>
      </c>
      <c r="Q221" s="542">
        <v>86</v>
      </c>
      <c r="R221" s="542">
        <v>52.9</v>
      </c>
      <c r="S221" s="542">
        <v>32.9</v>
      </c>
      <c r="T221" s="558"/>
      <c r="U221" s="542">
        <v>51.3</v>
      </c>
      <c r="V221" s="543"/>
      <c r="W221" s="542">
        <v>86.3</v>
      </c>
      <c r="X221" s="543"/>
      <c r="Y221" s="543"/>
      <c r="Z221" s="563">
        <v>18.399999999999999</v>
      </c>
      <c r="AA221" s="542">
        <v>0</v>
      </c>
      <c r="AB221" s="563"/>
      <c r="AC221" s="558">
        <v>49.1</v>
      </c>
      <c r="AD221" s="543"/>
      <c r="AE221" s="563">
        <v>0</v>
      </c>
      <c r="AF221" s="563">
        <v>0</v>
      </c>
      <c r="AG221" s="563">
        <v>0</v>
      </c>
      <c r="AH221" s="563">
        <v>0</v>
      </c>
      <c r="AI221" s="745"/>
      <c r="AJ221" s="560">
        <v>0</v>
      </c>
      <c r="AK221" s="560">
        <v>0</v>
      </c>
      <c r="AL221" s="563">
        <v>0</v>
      </c>
      <c r="AM221" s="563">
        <v>17.399999999999999</v>
      </c>
      <c r="AN221" s="745"/>
      <c r="AO221" s="745"/>
      <c r="AP221" s="745"/>
      <c r="AQ221" s="745"/>
      <c r="AR221" s="745"/>
      <c r="AS221" s="564">
        <v>20.5</v>
      </c>
      <c r="AT221" s="542">
        <v>0</v>
      </c>
      <c r="AU221" s="542">
        <v>0</v>
      </c>
      <c r="AV221" s="543">
        <v>13.1</v>
      </c>
      <c r="AW221" s="542">
        <v>9.5</v>
      </c>
      <c r="AX221" s="558"/>
      <c r="AY221" s="542">
        <v>20.3</v>
      </c>
      <c r="AZ221" s="558">
        <v>8.4</v>
      </c>
      <c r="BA221" s="563">
        <v>0.3</v>
      </c>
      <c r="BB221" s="563">
        <v>14.7</v>
      </c>
      <c r="BC221" s="563">
        <v>0</v>
      </c>
      <c r="BD221" s="558">
        <v>0</v>
      </c>
      <c r="BE221" s="558">
        <v>40.9</v>
      </c>
      <c r="BF221" s="558">
        <v>0</v>
      </c>
      <c r="BG221" s="563">
        <v>0</v>
      </c>
      <c r="BH221" s="558">
        <v>0</v>
      </c>
      <c r="BI221" s="558">
        <v>0</v>
      </c>
      <c r="BJ221" s="558">
        <v>0</v>
      </c>
    </row>
    <row r="222" spans="1:62" s="14" customFormat="1" ht="16" customHeight="1">
      <c r="A222" s="854"/>
      <c r="B222" s="362" t="s">
        <v>234</v>
      </c>
      <c r="C222" s="347"/>
      <c r="D222" s="347">
        <v>0</v>
      </c>
      <c r="E222" s="346"/>
      <c r="F222" s="346"/>
      <c r="G222" s="346"/>
      <c r="H222" s="347">
        <v>70.7</v>
      </c>
      <c r="I222" s="347"/>
      <c r="J222" s="346"/>
      <c r="K222" s="347">
        <v>0</v>
      </c>
      <c r="L222" s="346"/>
      <c r="M222" s="347">
        <v>0</v>
      </c>
      <c r="N222" s="347">
        <v>0</v>
      </c>
      <c r="O222" s="347"/>
      <c r="P222" s="348">
        <v>45.9</v>
      </c>
      <c r="Q222" s="347">
        <v>49.8</v>
      </c>
      <c r="R222" s="347">
        <v>51</v>
      </c>
      <c r="S222" s="347">
        <v>33.5</v>
      </c>
      <c r="T222" s="347"/>
      <c r="U222" s="347">
        <v>71.2</v>
      </c>
      <c r="V222" s="346"/>
      <c r="W222" s="347">
        <v>64.400000000000006</v>
      </c>
      <c r="X222" s="346"/>
      <c r="Y222" s="346"/>
      <c r="Z222" s="349">
        <v>15.7</v>
      </c>
      <c r="AA222" s="347">
        <v>0</v>
      </c>
      <c r="AB222" s="349"/>
      <c r="AC222" s="347">
        <v>73.900000000000006</v>
      </c>
      <c r="AD222" s="346"/>
      <c r="AE222" s="349">
        <v>0</v>
      </c>
      <c r="AF222" s="349">
        <v>0</v>
      </c>
      <c r="AG222" s="349">
        <v>0</v>
      </c>
      <c r="AH222" s="349">
        <v>0</v>
      </c>
      <c r="AI222" s="743"/>
      <c r="AJ222" s="356">
        <v>0</v>
      </c>
      <c r="AK222" s="356">
        <v>6.9</v>
      </c>
      <c r="AL222" s="349">
        <v>15.1</v>
      </c>
      <c r="AM222" s="349">
        <v>36.799999999999997</v>
      </c>
      <c r="AN222" s="743"/>
      <c r="AO222" s="743"/>
      <c r="AP222" s="743"/>
      <c r="AQ222" s="743"/>
      <c r="AR222" s="743"/>
      <c r="AS222" s="350">
        <v>556.29999999999995</v>
      </c>
      <c r="AT222" s="347">
        <v>0.5</v>
      </c>
      <c r="AU222" s="347">
        <v>7.9</v>
      </c>
      <c r="AV222" s="346">
        <v>87.7</v>
      </c>
      <c r="AW222" s="347">
        <v>37.700000000000003</v>
      </c>
      <c r="AX222" s="347"/>
      <c r="AY222" s="347">
        <v>35.4</v>
      </c>
      <c r="AZ222" s="347">
        <v>33.6</v>
      </c>
      <c r="BA222" s="349">
        <v>75</v>
      </c>
      <c r="BB222" s="349">
        <v>74.599999999999895</v>
      </c>
      <c r="BC222" s="349">
        <v>23</v>
      </c>
      <c r="BD222" s="347">
        <v>0</v>
      </c>
      <c r="BE222" s="347">
        <v>52.1</v>
      </c>
      <c r="BF222" s="347">
        <v>0</v>
      </c>
      <c r="BG222" s="349">
        <v>0</v>
      </c>
      <c r="BH222" s="347">
        <v>0</v>
      </c>
      <c r="BI222" s="347">
        <v>0</v>
      </c>
      <c r="BJ222" s="347">
        <v>0</v>
      </c>
    </row>
    <row r="223" spans="1:62" s="14" customFormat="1" ht="16" customHeight="1">
      <c r="A223" s="854"/>
      <c r="B223" s="362" t="s">
        <v>235</v>
      </c>
      <c r="C223" s="347"/>
      <c r="D223" s="347">
        <v>1.7</v>
      </c>
      <c r="E223" s="346"/>
      <c r="F223" s="346"/>
      <c r="G223" s="346"/>
      <c r="H223" s="347">
        <v>111.6</v>
      </c>
      <c r="I223" s="347"/>
      <c r="J223" s="346"/>
      <c r="K223" s="347">
        <v>0</v>
      </c>
      <c r="L223" s="346"/>
      <c r="M223" s="347">
        <v>42.2</v>
      </c>
      <c r="N223" s="347">
        <v>0</v>
      </c>
      <c r="O223" s="347"/>
      <c r="P223" s="348">
        <v>19.5</v>
      </c>
      <c r="Q223" s="347">
        <v>203</v>
      </c>
      <c r="R223" s="347">
        <v>106.3</v>
      </c>
      <c r="S223" s="347">
        <v>140.69999999999999</v>
      </c>
      <c r="T223" s="347"/>
      <c r="U223" s="347">
        <v>154</v>
      </c>
      <c r="V223" s="346"/>
      <c r="W223" s="347">
        <v>98.3</v>
      </c>
      <c r="X223" s="346"/>
      <c r="Y223" s="346"/>
      <c r="Z223" s="349">
        <v>30</v>
      </c>
      <c r="AA223" s="347">
        <v>20.6</v>
      </c>
      <c r="AB223" s="349"/>
      <c r="AC223" s="347">
        <v>118.7</v>
      </c>
      <c r="AD223" s="346"/>
      <c r="AE223" s="349">
        <v>11.4</v>
      </c>
      <c r="AF223" s="349">
        <v>6.9</v>
      </c>
      <c r="AG223" s="349">
        <v>0</v>
      </c>
      <c r="AH223" s="349">
        <v>0</v>
      </c>
      <c r="AI223" s="743"/>
      <c r="AJ223" s="356">
        <v>0</v>
      </c>
      <c r="AK223" s="356">
        <v>23.1</v>
      </c>
      <c r="AL223" s="349">
        <v>68</v>
      </c>
      <c r="AM223" s="349">
        <v>51.2</v>
      </c>
      <c r="AN223" s="743"/>
      <c r="AO223" s="743"/>
      <c r="AP223" s="743"/>
      <c r="AQ223" s="743"/>
      <c r="AR223" s="743"/>
      <c r="AS223" s="350">
        <v>806.09999999999991</v>
      </c>
      <c r="AT223" s="347">
        <v>15.5</v>
      </c>
      <c r="AU223" s="347">
        <v>0</v>
      </c>
      <c r="AV223" s="346">
        <v>39.799999999999997</v>
      </c>
      <c r="AW223" s="347">
        <v>128.19999999999999</v>
      </c>
      <c r="AX223" s="347"/>
      <c r="AY223" s="347">
        <v>57</v>
      </c>
      <c r="AZ223" s="347">
        <v>100.8</v>
      </c>
      <c r="BA223" s="349">
        <v>109.9</v>
      </c>
      <c r="BB223" s="349">
        <v>99.599999999999895</v>
      </c>
      <c r="BC223" s="349">
        <v>46</v>
      </c>
      <c r="BD223" s="347">
        <v>6</v>
      </c>
      <c r="BE223" s="347">
        <v>106.6</v>
      </c>
      <c r="BF223" s="347">
        <v>0</v>
      </c>
      <c r="BG223" s="349">
        <v>0</v>
      </c>
      <c r="BH223" s="347">
        <v>0</v>
      </c>
      <c r="BI223" s="347">
        <v>0</v>
      </c>
      <c r="BJ223" s="347">
        <v>0</v>
      </c>
    </row>
    <row r="224" spans="1:62" s="14" customFormat="1" ht="16" customHeight="1">
      <c r="A224" s="854"/>
      <c r="B224" s="362" t="s">
        <v>236</v>
      </c>
      <c r="C224" s="347"/>
      <c r="D224" s="347">
        <v>25.8</v>
      </c>
      <c r="E224" s="346"/>
      <c r="F224" s="346"/>
      <c r="G224" s="346"/>
      <c r="H224" s="347">
        <v>316.60000000000002</v>
      </c>
      <c r="I224" s="347"/>
      <c r="J224" s="346"/>
      <c r="K224" s="347">
        <v>7.9</v>
      </c>
      <c r="L224" s="346"/>
      <c r="M224" s="347">
        <v>112.3</v>
      </c>
      <c r="N224" s="347">
        <v>0</v>
      </c>
      <c r="O224" s="347"/>
      <c r="P224" s="348">
        <v>69.900000000000006</v>
      </c>
      <c r="Q224" s="347">
        <v>311.39999999999998</v>
      </c>
      <c r="R224" s="347">
        <v>175</v>
      </c>
      <c r="S224" s="347">
        <v>124.6</v>
      </c>
      <c r="T224" s="347"/>
      <c r="U224" s="347">
        <v>186</v>
      </c>
      <c r="V224" s="346"/>
      <c r="W224" s="347">
        <v>119.6</v>
      </c>
      <c r="X224" s="346"/>
      <c r="Y224" s="346"/>
      <c r="Z224" s="349">
        <v>103.6</v>
      </c>
      <c r="AA224" s="347">
        <v>81.900000000000006</v>
      </c>
      <c r="AB224" s="349"/>
      <c r="AC224" s="347">
        <v>161.5</v>
      </c>
      <c r="AD224" s="346"/>
      <c r="AE224" s="349">
        <v>30.5</v>
      </c>
      <c r="AF224" s="349">
        <v>10.5</v>
      </c>
      <c r="AG224" s="349">
        <v>0</v>
      </c>
      <c r="AH224" s="349">
        <v>0</v>
      </c>
      <c r="AI224" s="743"/>
      <c r="AJ224" s="356">
        <v>39.700000000000003</v>
      </c>
      <c r="AK224" s="356">
        <v>74.099999999999895</v>
      </c>
      <c r="AL224" s="349">
        <v>118.3</v>
      </c>
      <c r="AM224" s="349">
        <v>189.4</v>
      </c>
      <c r="AN224" s="743"/>
      <c r="AO224" s="743"/>
      <c r="AP224" s="743"/>
      <c r="AQ224" s="743"/>
      <c r="AR224" s="743"/>
      <c r="AS224" s="350">
        <v>186.7</v>
      </c>
      <c r="AT224" s="347">
        <v>152.80000000000001</v>
      </c>
      <c r="AU224" s="347">
        <v>35.700000000000003</v>
      </c>
      <c r="AV224" s="346">
        <v>113.5</v>
      </c>
      <c r="AW224" s="347">
        <v>121.3</v>
      </c>
      <c r="AX224" s="347"/>
      <c r="AY224" s="347">
        <v>117.3</v>
      </c>
      <c r="AZ224" s="347">
        <v>229.4</v>
      </c>
      <c r="BA224" s="349">
        <v>76.2</v>
      </c>
      <c r="BB224" s="349">
        <v>99.7</v>
      </c>
      <c r="BC224" s="349">
        <v>105.4</v>
      </c>
      <c r="BD224" s="347">
        <v>49.6</v>
      </c>
      <c r="BE224" s="347">
        <v>186.4</v>
      </c>
      <c r="BF224" s="347">
        <v>0</v>
      </c>
      <c r="BG224" s="349">
        <v>74.2</v>
      </c>
      <c r="BH224" s="347">
        <v>0</v>
      </c>
      <c r="BI224" s="347">
        <v>0</v>
      </c>
      <c r="BJ224" s="347">
        <v>5.8</v>
      </c>
    </row>
    <row r="225" spans="1:62" s="14" customFormat="1" ht="16" customHeight="1">
      <c r="A225" s="854"/>
      <c r="B225" s="362" t="s">
        <v>237</v>
      </c>
      <c r="C225" s="347"/>
      <c r="D225" s="347">
        <v>36.4</v>
      </c>
      <c r="E225" s="346"/>
      <c r="F225" s="346"/>
      <c r="G225" s="346"/>
      <c r="H225" s="347">
        <v>187.1</v>
      </c>
      <c r="I225" s="347"/>
      <c r="J225" s="346"/>
      <c r="K225" s="347">
        <v>41.2</v>
      </c>
      <c r="L225" s="346"/>
      <c r="M225" s="347">
        <v>154.6</v>
      </c>
      <c r="N225" s="347">
        <v>24.2</v>
      </c>
      <c r="O225" s="347"/>
      <c r="P225" s="348">
        <v>190.7</v>
      </c>
      <c r="Q225" s="347">
        <v>180</v>
      </c>
      <c r="R225" s="347">
        <v>225.8</v>
      </c>
      <c r="S225" s="347">
        <v>283.3</v>
      </c>
      <c r="T225" s="347"/>
      <c r="U225" s="347">
        <v>316.39999999999998</v>
      </c>
      <c r="V225" s="346"/>
      <c r="W225" s="347">
        <v>161.69999999999999</v>
      </c>
      <c r="X225" s="346"/>
      <c r="Y225" s="346"/>
      <c r="Z225" s="349">
        <v>223.5</v>
      </c>
      <c r="AA225" s="347">
        <v>227.8</v>
      </c>
      <c r="AB225" s="349"/>
      <c r="AC225" s="347">
        <v>256.7</v>
      </c>
      <c r="AD225" s="346"/>
      <c r="AE225" s="349">
        <v>89</v>
      </c>
      <c r="AF225" s="349">
        <v>7.2</v>
      </c>
      <c r="AG225" s="349">
        <v>44.5</v>
      </c>
      <c r="AH225" s="349">
        <v>4.2</v>
      </c>
      <c r="AI225" s="743"/>
      <c r="AJ225" s="356">
        <v>54.8</v>
      </c>
      <c r="AK225" s="356">
        <v>211</v>
      </c>
      <c r="AL225" s="349">
        <v>171.3</v>
      </c>
      <c r="AM225" s="349">
        <v>67.900000000000006</v>
      </c>
      <c r="AN225" s="743"/>
      <c r="AO225" s="743"/>
      <c r="AP225" s="743"/>
      <c r="AQ225" s="743"/>
      <c r="AR225" s="743"/>
      <c r="AS225" s="350">
        <v>3.8</v>
      </c>
      <c r="AT225" s="347">
        <v>83.2</v>
      </c>
      <c r="AU225" s="347">
        <v>102.8</v>
      </c>
      <c r="AV225" s="346">
        <v>104</v>
      </c>
      <c r="AW225" s="347">
        <v>122.8</v>
      </c>
      <c r="AX225" s="347"/>
      <c r="AY225" s="347">
        <v>183.5</v>
      </c>
      <c r="AZ225" s="347">
        <v>110.5</v>
      </c>
      <c r="BA225" s="349">
        <v>116</v>
      </c>
      <c r="BB225" s="349">
        <v>189.8</v>
      </c>
      <c r="BC225" s="349">
        <v>88.7</v>
      </c>
      <c r="BD225" s="347">
        <v>121.1</v>
      </c>
      <c r="BE225" s="347">
        <v>291.60000000000002</v>
      </c>
      <c r="BF225" s="347">
        <v>45</v>
      </c>
      <c r="BG225" s="349">
        <v>82.8</v>
      </c>
      <c r="BH225" s="347">
        <v>2.1</v>
      </c>
      <c r="BI225" s="347">
        <v>4.2</v>
      </c>
      <c r="BJ225" s="347">
        <v>18.399999999999999</v>
      </c>
    </row>
    <row r="226" spans="1:62" s="14" customFormat="1" ht="16" customHeight="1">
      <c r="A226" s="854"/>
      <c r="B226" s="362" t="s">
        <v>238</v>
      </c>
      <c r="C226" s="347"/>
      <c r="D226" s="347">
        <v>115.7</v>
      </c>
      <c r="E226" s="346"/>
      <c r="F226" s="346"/>
      <c r="G226" s="346"/>
      <c r="H226" s="347">
        <v>138.69999999999999</v>
      </c>
      <c r="I226" s="347"/>
      <c r="J226" s="346"/>
      <c r="K226" s="347">
        <v>118.8</v>
      </c>
      <c r="L226" s="346"/>
      <c r="M226" s="347">
        <v>304.60000000000002</v>
      </c>
      <c r="N226" s="347">
        <v>25.9</v>
      </c>
      <c r="O226" s="347"/>
      <c r="P226" s="348">
        <v>236.4</v>
      </c>
      <c r="Q226" s="347">
        <v>270.3</v>
      </c>
      <c r="R226" s="347">
        <v>270.10000000000002</v>
      </c>
      <c r="S226" s="347">
        <v>270.3</v>
      </c>
      <c r="T226" s="347"/>
      <c r="U226" s="347">
        <v>168.3</v>
      </c>
      <c r="V226" s="346"/>
      <c r="W226" s="347">
        <v>99.5</v>
      </c>
      <c r="X226" s="346"/>
      <c r="Y226" s="346"/>
      <c r="Z226" s="349">
        <v>316.8</v>
      </c>
      <c r="AA226" s="347">
        <v>162.1</v>
      </c>
      <c r="AB226" s="349"/>
      <c r="AC226" s="347">
        <v>218.3</v>
      </c>
      <c r="AD226" s="346"/>
      <c r="AE226" s="349">
        <v>207</v>
      </c>
      <c r="AF226" s="349">
        <v>102.6</v>
      </c>
      <c r="AG226" s="349">
        <v>88.8</v>
      </c>
      <c r="AH226" s="349">
        <v>22.4</v>
      </c>
      <c r="AI226" s="743"/>
      <c r="AJ226" s="356">
        <v>133</v>
      </c>
      <c r="AK226" s="356">
        <v>395.3</v>
      </c>
      <c r="AL226" s="349">
        <v>296.2</v>
      </c>
      <c r="AM226" s="349">
        <v>338.4</v>
      </c>
      <c r="AN226" s="743"/>
      <c r="AO226" s="743"/>
      <c r="AP226" s="743"/>
      <c r="AQ226" s="743"/>
      <c r="AR226" s="743"/>
      <c r="AS226" s="350">
        <v>471</v>
      </c>
      <c r="AT226" s="347">
        <v>148</v>
      </c>
      <c r="AU226" s="347">
        <v>164.2</v>
      </c>
      <c r="AV226" s="346">
        <v>177.9</v>
      </c>
      <c r="AW226" s="347">
        <v>274.5</v>
      </c>
      <c r="AX226" s="347"/>
      <c r="AY226" s="347">
        <v>169.2</v>
      </c>
      <c r="AZ226" s="347">
        <v>373.5</v>
      </c>
      <c r="BA226" s="349">
        <v>321.8</v>
      </c>
      <c r="BB226" s="349">
        <v>226.9</v>
      </c>
      <c r="BC226" s="349">
        <v>144.4</v>
      </c>
      <c r="BD226" s="347">
        <v>189</v>
      </c>
      <c r="BE226" s="347">
        <v>232.9</v>
      </c>
      <c r="BF226" s="347">
        <v>42.6</v>
      </c>
      <c r="BG226" s="349">
        <v>150</v>
      </c>
      <c r="BH226" s="347">
        <v>45.5</v>
      </c>
      <c r="BI226" s="347">
        <v>36.4</v>
      </c>
      <c r="BJ226" s="347">
        <v>141.19999999999999</v>
      </c>
    </row>
    <row r="227" spans="1:62" s="14" customFormat="1" ht="16" customHeight="1">
      <c r="A227" s="854"/>
      <c r="B227" s="362" t="s">
        <v>239</v>
      </c>
      <c r="C227" s="347"/>
      <c r="D227" s="347">
        <v>169.9</v>
      </c>
      <c r="E227" s="346"/>
      <c r="F227" s="346"/>
      <c r="G227" s="346"/>
      <c r="H227" s="347">
        <v>269.89999999999998</v>
      </c>
      <c r="I227" s="347"/>
      <c r="J227" s="346"/>
      <c r="K227" s="347">
        <v>440</v>
      </c>
      <c r="L227" s="346"/>
      <c r="M227" s="347">
        <v>132.30000000000001</v>
      </c>
      <c r="N227" s="347">
        <v>342.7</v>
      </c>
      <c r="O227" s="347"/>
      <c r="P227" s="348">
        <v>304.60000000000002</v>
      </c>
      <c r="Q227" s="347">
        <v>349.9</v>
      </c>
      <c r="R227" s="347">
        <v>421.2</v>
      </c>
      <c r="S227" s="347">
        <v>314</v>
      </c>
      <c r="T227" s="347"/>
      <c r="U227" s="347">
        <v>644.4</v>
      </c>
      <c r="V227" s="346"/>
      <c r="W227" s="347">
        <v>412.3</v>
      </c>
      <c r="X227" s="346"/>
      <c r="Y227" s="346"/>
      <c r="Z227" s="349">
        <v>206.4</v>
      </c>
      <c r="AA227" s="347">
        <v>345.4</v>
      </c>
      <c r="AB227" s="349"/>
      <c r="AC227" s="347">
        <v>270.5</v>
      </c>
      <c r="AD227" s="346"/>
      <c r="AE227" s="349">
        <v>277.89999999999998</v>
      </c>
      <c r="AF227" s="349">
        <v>245.7</v>
      </c>
      <c r="AG227" s="349">
        <v>533.5</v>
      </c>
      <c r="AH227" s="349">
        <v>133.19999999999999</v>
      </c>
      <c r="AI227" s="743"/>
      <c r="AJ227" s="356">
        <v>231.1</v>
      </c>
      <c r="AK227" s="356">
        <v>156.1</v>
      </c>
      <c r="AL227" s="349">
        <v>179.4</v>
      </c>
      <c r="AM227" s="349">
        <v>34.9</v>
      </c>
      <c r="AN227" s="743"/>
      <c r="AO227" s="743"/>
      <c r="AP227" s="743"/>
      <c r="AQ227" s="743"/>
      <c r="AR227" s="743"/>
      <c r="AS227" s="350">
        <v>518.1</v>
      </c>
      <c r="AT227" s="347">
        <v>284.89999999999998</v>
      </c>
      <c r="AU227" s="347">
        <v>243.9</v>
      </c>
      <c r="AV227" s="346">
        <v>319.3</v>
      </c>
      <c r="AW227" s="347">
        <v>275</v>
      </c>
      <c r="AX227" s="347"/>
      <c r="AY227" s="347">
        <v>98</v>
      </c>
      <c r="AZ227" s="347">
        <v>173.1</v>
      </c>
      <c r="BA227" s="349">
        <v>385.8</v>
      </c>
      <c r="BB227" s="349">
        <v>230.3</v>
      </c>
      <c r="BC227" s="349">
        <v>217.4</v>
      </c>
      <c r="BD227" s="347">
        <v>209.5</v>
      </c>
      <c r="BE227" s="347">
        <v>294.10000000000002</v>
      </c>
      <c r="BF227" s="347">
        <v>162.9</v>
      </c>
      <c r="BG227" s="349">
        <v>152.5</v>
      </c>
      <c r="BH227" s="347">
        <v>97.6</v>
      </c>
      <c r="BI227" s="347">
        <v>306.7</v>
      </c>
      <c r="BJ227" s="347">
        <v>280.8</v>
      </c>
    </row>
    <row r="228" spans="1:62" s="14" customFormat="1" ht="16" customHeight="1">
      <c r="A228" s="854"/>
      <c r="B228" s="362" t="s">
        <v>240</v>
      </c>
      <c r="C228" s="347"/>
      <c r="D228" s="347">
        <v>234.8</v>
      </c>
      <c r="E228" s="346"/>
      <c r="F228" s="346"/>
      <c r="G228" s="346"/>
      <c r="H228" s="347">
        <v>318.7</v>
      </c>
      <c r="I228" s="347"/>
      <c r="J228" s="346"/>
      <c r="K228" s="347">
        <v>344</v>
      </c>
      <c r="L228" s="346"/>
      <c r="M228" s="347">
        <v>348.6</v>
      </c>
      <c r="N228" s="347">
        <v>186.5</v>
      </c>
      <c r="O228" s="347"/>
      <c r="P228" s="348">
        <v>170.5</v>
      </c>
      <c r="Q228" s="347">
        <v>494.5</v>
      </c>
      <c r="R228" s="347">
        <v>198.7</v>
      </c>
      <c r="S228" s="347">
        <v>242.2</v>
      </c>
      <c r="T228" s="347"/>
      <c r="U228" s="347">
        <v>229.8</v>
      </c>
      <c r="V228" s="346"/>
      <c r="W228" s="347">
        <v>232</v>
      </c>
      <c r="X228" s="346"/>
      <c r="Y228" s="346"/>
      <c r="Z228" s="349">
        <v>200.2</v>
      </c>
      <c r="AA228" s="347">
        <v>344.8</v>
      </c>
      <c r="AB228" s="349"/>
      <c r="AC228" s="347">
        <v>302.7</v>
      </c>
      <c r="AD228" s="346"/>
      <c r="AE228" s="349">
        <v>170.9</v>
      </c>
      <c r="AF228" s="349">
        <v>144.69999999999999</v>
      </c>
      <c r="AG228" s="349">
        <v>466.9</v>
      </c>
      <c r="AH228" s="349">
        <v>89.8</v>
      </c>
      <c r="AI228" s="743"/>
      <c r="AJ228" s="356">
        <v>609.9</v>
      </c>
      <c r="AK228" s="356">
        <v>427.2</v>
      </c>
      <c r="AL228" s="349">
        <v>138.1</v>
      </c>
      <c r="AM228" s="349">
        <v>29.6</v>
      </c>
      <c r="AN228" s="743"/>
      <c r="AO228" s="743"/>
      <c r="AP228" s="743"/>
      <c r="AQ228" s="743"/>
      <c r="AR228" s="743"/>
      <c r="AS228" s="350">
        <v>78.899999999999991</v>
      </c>
      <c r="AT228" s="347">
        <v>304.3</v>
      </c>
      <c r="AU228" s="347">
        <v>245.7</v>
      </c>
      <c r="AV228" s="346">
        <v>305.3</v>
      </c>
      <c r="AW228" s="347">
        <v>226.8</v>
      </c>
      <c r="AX228" s="347"/>
      <c r="AY228" s="347">
        <v>223.7</v>
      </c>
      <c r="AZ228" s="347">
        <v>120.3</v>
      </c>
      <c r="BA228" s="349">
        <v>149.6</v>
      </c>
      <c r="BB228" s="349">
        <v>162.69999999999999</v>
      </c>
      <c r="BC228" s="349">
        <v>180</v>
      </c>
      <c r="BD228" s="347">
        <v>202.8</v>
      </c>
      <c r="BE228" s="347">
        <v>257.39999999999998</v>
      </c>
      <c r="BF228" s="347">
        <v>304.3</v>
      </c>
      <c r="BG228" s="349">
        <v>209.2</v>
      </c>
      <c r="BH228" s="347">
        <v>237.9</v>
      </c>
      <c r="BI228" s="347">
        <v>284.89999999999998</v>
      </c>
      <c r="BJ228" s="347">
        <v>275.3</v>
      </c>
    </row>
    <row r="229" spans="1:62" s="14" customFormat="1" ht="16" customHeight="1">
      <c r="A229" s="854"/>
      <c r="B229" s="362" t="s">
        <v>241</v>
      </c>
      <c r="C229" s="347"/>
      <c r="D229" s="347">
        <v>257.2</v>
      </c>
      <c r="E229" s="346"/>
      <c r="F229" s="346"/>
      <c r="G229" s="346"/>
      <c r="H229" s="347">
        <v>540.70000000000005</v>
      </c>
      <c r="I229" s="347"/>
      <c r="J229" s="346"/>
      <c r="K229" s="347">
        <v>262.39999999999998</v>
      </c>
      <c r="L229" s="346"/>
      <c r="M229" s="347">
        <v>367.3</v>
      </c>
      <c r="N229" s="347">
        <v>231.8</v>
      </c>
      <c r="O229" s="347"/>
      <c r="P229" s="348">
        <v>232.7</v>
      </c>
      <c r="Q229" s="347">
        <v>368.3</v>
      </c>
      <c r="R229" s="347">
        <v>351</v>
      </c>
      <c r="S229" s="347">
        <v>410</v>
      </c>
      <c r="T229" s="347"/>
      <c r="U229" s="347">
        <v>501</v>
      </c>
      <c r="V229" s="346"/>
      <c r="W229" s="347">
        <v>369</v>
      </c>
      <c r="X229" s="346"/>
      <c r="Y229" s="346"/>
      <c r="Z229" s="349">
        <v>195.1</v>
      </c>
      <c r="AA229" s="347">
        <v>282.5</v>
      </c>
      <c r="AB229" s="349"/>
      <c r="AC229" s="347">
        <v>609</v>
      </c>
      <c r="AD229" s="346"/>
      <c r="AE229" s="349">
        <v>407.6</v>
      </c>
      <c r="AF229" s="349">
        <v>268.7</v>
      </c>
      <c r="AG229" s="349">
        <v>240.3</v>
      </c>
      <c r="AH229" s="349">
        <v>250.9</v>
      </c>
      <c r="AI229" s="743"/>
      <c r="AJ229" s="356">
        <v>330.6</v>
      </c>
      <c r="AK229" s="356">
        <v>253.8</v>
      </c>
      <c r="AL229" s="349">
        <v>268.89999999999998</v>
      </c>
      <c r="AM229" s="349">
        <v>113.3</v>
      </c>
      <c r="AN229" s="743"/>
      <c r="AO229" s="743"/>
      <c r="AP229" s="743"/>
      <c r="AQ229" s="743"/>
      <c r="AR229" s="743"/>
      <c r="AS229" s="350">
        <v>0</v>
      </c>
      <c r="AT229" s="347">
        <v>211.4</v>
      </c>
      <c r="AU229" s="347">
        <v>237.1</v>
      </c>
      <c r="AV229" s="346">
        <v>119.8</v>
      </c>
      <c r="AW229" s="347">
        <v>229</v>
      </c>
      <c r="AX229" s="347"/>
      <c r="AY229" s="347">
        <v>187.2</v>
      </c>
      <c r="AZ229" s="347">
        <v>132.6</v>
      </c>
      <c r="BA229" s="349">
        <v>209.5</v>
      </c>
      <c r="BB229" s="349">
        <v>149.5</v>
      </c>
      <c r="BC229" s="349">
        <v>197.7</v>
      </c>
      <c r="BD229" s="347">
        <v>211.8</v>
      </c>
      <c r="BE229" s="347">
        <v>453.5</v>
      </c>
      <c r="BF229" s="347">
        <v>126.4</v>
      </c>
      <c r="BG229" s="349">
        <v>276.2</v>
      </c>
      <c r="BH229" s="347">
        <v>63.6</v>
      </c>
      <c r="BI229" s="347">
        <v>84.1</v>
      </c>
      <c r="BJ229" s="347">
        <v>201.2</v>
      </c>
    </row>
    <row r="230" spans="1:62" s="14" customFormat="1" ht="16" customHeight="1">
      <c r="A230" s="854"/>
      <c r="B230" s="362" t="s">
        <v>242</v>
      </c>
      <c r="C230" s="347"/>
      <c r="D230" s="347">
        <v>124.4</v>
      </c>
      <c r="E230" s="346"/>
      <c r="F230" s="346"/>
      <c r="G230" s="346"/>
      <c r="H230" s="347">
        <v>396.9</v>
      </c>
      <c r="I230" s="347"/>
      <c r="J230" s="346"/>
      <c r="K230" s="347">
        <v>186.3</v>
      </c>
      <c r="L230" s="346"/>
      <c r="M230" s="347">
        <v>155.1</v>
      </c>
      <c r="N230" s="347">
        <v>31.5</v>
      </c>
      <c r="O230" s="347"/>
      <c r="P230" s="348">
        <v>303.5</v>
      </c>
      <c r="Q230" s="347">
        <v>463.7</v>
      </c>
      <c r="R230" s="347">
        <v>487.4</v>
      </c>
      <c r="S230" s="347">
        <v>224.4</v>
      </c>
      <c r="T230" s="347"/>
      <c r="U230" s="347">
        <v>652</v>
      </c>
      <c r="V230" s="346"/>
      <c r="W230" s="347">
        <v>472.5</v>
      </c>
      <c r="X230" s="346"/>
      <c r="Y230" s="346"/>
      <c r="Z230" s="349">
        <v>313.39999999999998</v>
      </c>
      <c r="AA230" s="347">
        <v>143.5</v>
      </c>
      <c r="AB230" s="349"/>
      <c r="AC230" s="347">
        <v>354.5</v>
      </c>
      <c r="AD230" s="346"/>
      <c r="AE230" s="349">
        <v>92</v>
      </c>
      <c r="AF230" s="349">
        <v>78</v>
      </c>
      <c r="AG230" s="349">
        <v>17.7</v>
      </c>
      <c r="AH230" s="349">
        <v>18.399999999999999</v>
      </c>
      <c r="AI230" s="743"/>
      <c r="AJ230" s="356">
        <v>157.1</v>
      </c>
      <c r="AK230" s="356">
        <v>219.9</v>
      </c>
      <c r="AL230" s="349">
        <v>248.3</v>
      </c>
      <c r="AM230" s="349">
        <v>221.7</v>
      </c>
      <c r="AN230" s="743"/>
      <c r="AO230" s="743"/>
      <c r="AP230" s="743"/>
      <c r="AQ230" s="743"/>
      <c r="AR230" s="743"/>
      <c r="AS230" s="350">
        <v>618.90000000000009</v>
      </c>
      <c r="AT230" s="347">
        <v>66.3</v>
      </c>
      <c r="AU230" s="347">
        <v>212.2</v>
      </c>
      <c r="AV230" s="346">
        <v>54.4</v>
      </c>
      <c r="AW230" s="347">
        <v>318.3</v>
      </c>
      <c r="AX230" s="347"/>
      <c r="AY230" s="347">
        <v>330</v>
      </c>
      <c r="AZ230" s="347">
        <v>160.80000000000001</v>
      </c>
      <c r="BA230" s="349">
        <v>348</v>
      </c>
      <c r="BB230" s="349">
        <v>154.9</v>
      </c>
      <c r="BC230" s="349">
        <v>227.4</v>
      </c>
      <c r="BD230" s="347">
        <v>158.4</v>
      </c>
      <c r="BE230" s="347">
        <v>510.6</v>
      </c>
      <c r="BF230" s="347">
        <v>30.4</v>
      </c>
      <c r="BG230" s="349">
        <v>151.69999999999999</v>
      </c>
      <c r="BH230" s="347">
        <v>0</v>
      </c>
      <c r="BI230" s="347">
        <v>30.2</v>
      </c>
      <c r="BJ230" s="347">
        <v>34.5</v>
      </c>
    </row>
    <row r="231" spans="1:62" s="14" customFormat="1" ht="16" customHeight="1">
      <c r="A231" s="854"/>
      <c r="B231" s="362" t="s">
        <v>243</v>
      </c>
      <c r="C231" s="347"/>
      <c r="D231" s="347">
        <v>0</v>
      </c>
      <c r="E231" s="346"/>
      <c r="F231" s="346"/>
      <c r="G231" s="346"/>
      <c r="H231" s="347">
        <v>96.3</v>
      </c>
      <c r="I231" s="347"/>
      <c r="J231" s="346"/>
      <c r="K231" s="347">
        <v>0</v>
      </c>
      <c r="L231" s="346"/>
      <c r="M231" s="347">
        <v>0</v>
      </c>
      <c r="N231" s="347">
        <v>0</v>
      </c>
      <c r="O231" s="347"/>
      <c r="P231" s="348">
        <v>41.6</v>
      </c>
      <c r="Q231" s="347">
        <v>207.2</v>
      </c>
      <c r="R231" s="347">
        <v>50.6</v>
      </c>
      <c r="S231" s="347">
        <v>39.299999999999997</v>
      </c>
      <c r="T231" s="347"/>
      <c r="U231" s="347">
        <v>419.6</v>
      </c>
      <c r="V231" s="346"/>
      <c r="W231" s="347">
        <v>97.8</v>
      </c>
      <c r="X231" s="346"/>
      <c r="Y231" s="346"/>
      <c r="Z231" s="349">
        <v>24.3</v>
      </c>
      <c r="AA231" s="347">
        <v>0</v>
      </c>
      <c r="AB231" s="349"/>
      <c r="AC231" s="347">
        <v>100.5</v>
      </c>
      <c r="AD231" s="346"/>
      <c r="AE231" s="349">
        <v>0</v>
      </c>
      <c r="AF231" s="349">
        <v>0</v>
      </c>
      <c r="AG231" s="349">
        <v>0</v>
      </c>
      <c r="AH231" s="349">
        <v>0</v>
      </c>
      <c r="AI231" s="743"/>
      <c r="AJ231" s="356">
        <v>0</v>
      </c>
      <c r="AK231" s="356">
        <v>0</v>
      </c>
      <c r="AL231" s="349">
        <v>35.700000000000003</v>
      </c>
      <c r="AM231" s="349">
        <v>102.2</v>
      </c>
      <c r="AN231" s="743"/>
      <c r="AO231" s="743"/>
      <c r="AP231" s="743"/>
      <c r="AQ231" s="743"/>
      <c r="AR231" s="743"/>
      <c r="AS231" s="350">
        <v>558.29999999999995</v>
      </c>
      <c r="AT231" s="347">
        <v>1.3</v>
      </c>
      <c r="AU231" s="347">
        <v>0</v>
      </c>
      <c r="AV231" s="346">
        <v>0</v>
      </c>
      <c r="AW231" s="347">
        <v>76</v>
      </c>
      <c r="AX231" s="347"/>
      <c r="AY231" s="347">
        <v>58.7</v>
      </c>
      <c r="AZ231" s="347">
        <v>119.7</v>
      </c>
      <c r="BA231" s="349">
        <v>16.899999999999999</v>
      </c>
      <c r="BB231" s="349">
        <v>24.4</v>
      </c>
      <c r="BC231" s="349">
        <v>1.4</v>
      </c>
      <c r="BD231" s="347">
        <v>0</v>
      </c>
      <c r="BE231" s="347">
        <v>73.5</v>
      </c>
      <c r="BF231" s="347">
        <v>0</v>
      </c>
      <c r="BG231" s="349">
        <v>0</v>
      </c>
      <c r="BH231" s="347">
        <v>0</v>
      </c>
      <c r="BI231" s="347">
        <v>0</v>
      </c>
      <c r="BJ231" s="347">
        <v>0</v>
      </c>
    </row>
    <row r="232" spans="1:62" s="14" customFormat="1" ht="16" customHeight="1">
      <c r="A232" s="855"/>
      <c r="B232" s="363" t="s">
        <v>244</v>
      </c>
      <c r="C232" s="352"/>
      <c r="D232" s="352">
        <v>0</v>
      </c>
      <c r="E232" s="351"/>
      <c r="F232" s="351"/>
      <c r="G232" s="351"/>
      <c r="H232" s="352">
        <v>0</v>
      </c>
      <c r="I232" s="352"/>
      <c r="J232" s="351"/>
      <c r="K232" s="352">
        <v>0</v>
      </c>
      <c r="L232" s="351"/>
      <c r="M232" s="352">
        <v>0</v>
      </c>
      <c r="N232" s="352">
        <v>0</v>
      </c>
      <c r="O232" s="352"/>
      <c r="P232" s="353">
        <v>0</v>
      </c>
      <c r="Q232" s="352">
        <v>0.3</v>
      </c>
      <c r="R232" s="352">
        <v>0</v>
      </c>
      <c r="S232" s="352">
        <v>0</v>
      </c>
      <c r="T232" s="352"/>
      <c r="U232" s="352">
        <v>2.6</v>
      </c>
      <c r="V232" s="351"/>
      <c r="W232" s="352">
        <v>9.4</v>
      </c>
      <c r="X232" s="351"/>
      <c r="Y232" s="351"/>
      <c r="Z232" s="354">
        <v>0</v>
      </c>
      <c r="AA232" s="352">
        <v>0</v>
      </c>
      <c r="AB232" s="354"/>
      <c r="AC232" s="352">
        <v>0</v>
      </c>
      <c r="AD232" s="351"/>
      <c r="AE232" s="354">
        <v>0</v>
      </c>
      <c r="AF232" s="354">
        <v>0</v>
      </c>
      <c r="AG232" s="354">
        <v>0</v>
      </c>
      <c r="AH232" s="354">
        <v>0</v>
      </c>
      <c r="AI232" s="744"/>
      <c r="AJ232" s="358">
        <v>0</v>
      </c>
      <c r="AK232" s="358">
        <v>0</v>
      </c>
      <c r="AL232" s="354">
        <v>0</v>
      </c>
      <c r="AM232" s="354">
        <v>26.9</v>
      </c>
      <c r="AN232" s="744"/>
      <c r="AO232" s="744"/>
      <c r="AP232" s="744"/>
      <c r="AQ232" s="744"/>
      <c r="AR232" s="744"/>
      <c r="AS232" s="355">
        <v>384.8</v>
      </c>
      <c r="AT232" s="352">
        <v>0</v>
      </c>
      <c r="AU232" s="352">
        <v>0</v>
      </c>
      <c r="AV232" s="351">
        <v>0</v>
      </c>
      <c r="AW232" s="352">
        <v>0.3</v>
      </c>
      <c r="AX232" s="352"/>
      <c r="AY232" s="352">
        <v>0</v>
      </c>
      <c r="AZ232" s="352">
        <v>44.9</v>
      </c>
      <c r="BA232" s="354">
        <v>0</v>
      </c>
      <c r="BB232" s="354">
        <v>0</v>
      </c>
      <c r="BC232" s="354">
        <v>0</v>
      </c>
      <c r="BD232" s="352">
        <v>0</v>
      </c>
      <c r="BE232" s="352">
        <v>0</v>
      </c>
      <c r="BF232" s="352">
        <v>0</v>
      </c>
      <c r="BG232" s="354">
        <v>0</v>
      </c>
      <c r="BH232" s="352">
        <v>0</v>
      </c>
      <c r="BI232" s="352">
        <v>0</v>
      </c>
      <c r="BJ232" s="352">
        <v>0</v>
      </c>
    </row>
    <row r="233" spans="1:62" s="14" customFormat="1" ht="18" customHeight="1">
      <c r="A233" s="853">
        <v>2000</v>
      </c>
      <c r="B233" s="553" t="s">
        <v>233</v>
      </c>
      <c r="C233" s="558"/>
      <c r="D233" s="558">
        <v>0</v>
      </c>
      <c r="E233" s="543"/>
      <c r="F233" s="543"/>
      <c r="G233" s="543"/>
      <c r="H233" s="558">
        <v>9.5</v>
      </c>
      <c r="I233" s="542"/>
      <c r="J233" s="543"/>
      <c r="K233" s="542">
        <v>0</v>
      </c>
      <c r="L233" s="543"/>
      <c r="M233" s="558">
        <v>0</v>
      </c>
      <c r="N233" s="558">
        <v>0</v>
      </c>
      <c r="O233" s="558"/>
      <c r="P233" s="554">
        <v>0</v>
      </c>
      <c r="Q233" s="542">
        <v>66</v>
      </c>
      <c r="R233" s="542">
        <v>12</v>
      </c>
      <c r="S233" s="542">
        <v>9.1999999999999993</v>
      </c>
      <c r="T233" s="558"/>
      <c r="U233" s="542">
        <v>18.3</v>
      </c>
      <c r="V233" s="543"/>
      <c r="W233" s="542">
        <v>4</v>
      </c>
      <c r="X233" s="543"/>
      <c r="Y233" s="543"/>
      <c r="Z233" s="563">
        <v>32.4</v>
      </c>
      <c r="AA233" s="542">
        <v>0</v>
      </c>
      <c r="AB233" s="563"/>
      <c r="AC233" s="558">
        <v>39.1</v>
      </c>
      <c r="AD233" s="543"/>
      <c r="AE233" s="563">
        <v>0</v>
      </c>
      <c r="AF233" s="563">
        <v>0</v>
      </c>
      <c r="AG233" s="563">
        <v>0</v>
      </c>
      <c r="AH233" s="563">
        <v>0</v>
      </c>
      <c r="AI233" s="745"/>
      <c r="AJ233" s="560">
        <v>0</v>
      </c>
      <c r="AK233" s="560">
        <v>0</v>
      </c>
      <c r="AL233" s="563">
        <v>34.799999999999997</v>
      </c>
      <c r="AM233" s="563">
        <v>0.3</v>
      </c>
      <c r="AN233" s="745"/>
      <c r="AO233" s="745"/>
      <c r="AP233" s="745"/>
      <c r="AQ233" s="745"/>
      <c r="AR233" s="745"/>
      <c r="AS233" s="564">
        <v>0</v>
      </c>
      <c r="AT233" s="542">
        <v>0</v>
      </c>
      <c r="AU233" s="542">
        <v>0</v>
      </c>
      <c r="AV233" s="543">
        <v>4.3</v>
      </c>
      <c r="AW233" s="542">
        <v>0</v>
      </c>
      <c r="AX233" s="558"/>
      <c r="AY233" s="542">
        <v>44.7</v>
      </c>
      <c r="AZ233" s="558">
        <v>0</v>
      </c>
      <c r="BA233" s="563">
        <v>26.3</v>
      </c>
      <c r="BB233" s="563">
        <v>19</v>
      </c>
      <c r="BC233" s="563">
        <v>12.4</v>
      </c>
      <c r="BD233" s="558">
        <v>0</v>
      </c>
      <c r="BE233" s="558">
        <v>11.6</v>
      </c>
      <c r="BF233" s="558">
        <v>0</v>
      </c>
      <c r="BG233" s="563">
        <v>0</v>
      </c>
      <c r="BH233" s="558">
        <v>0</v>
      </c>
      <c r="BI233" s="558">
        <v>0</v>
      </c>
      <c r="BJ233" s="558">
        <v>0</v>
      </c>
    </row>
    <row r="234" spans="1:62" s="14" customFormat="1" ht="18" customHeight="1">
      <c r="A234" s="854"/>
      <c r="B234" s="362" t="s">
        <v>234</v>
      </c>
      <c r="C234" s="347"/>
      <c r="D234" s="347">
        <v>0</v>
      </c>
      <c r="E234" s="346"/>
      <c r="F234" s="346"/>
      <c r="G234" s="346"/>
      <c r="H234" s="347">
        <v>1.2</v>
      </c>
      <c r="I234" s="347"/>
      <c r="J234" s="346"/>
      <c r="K234" s="347">
        <v>0</v>
      </c>
      <c r="L234" s="346"/>
      <c r="M234" s="347">
        <v>0</v>
      </c>
      <c r="N234" s="347">
        <v>0</v>
      </c>
      <c r="O234" s="347"/>
      <c r="P234" s="348">
        <v>0</v>
      </c>
      <c r="Q234" s="347">
        <v>0</v>
      </c>
      <c r="R234" s="347">
        <v>0</v>
      </c>
      <c r="S234" s="347" t="s">
        <v>246</v>
      </c>
      <c r="T234" s="347"/>
      <c r="U234" s="347">
        <v>41.9</v>
      </c>
      <c r="V234" s="346"/>
      <c r="W234" s="347">
        <v>73</v>
      </c>
      <c r="X234" s="346"/>
      <c r="Y234" s="346"/>
      <c r="Z234" s="349">
        <v>0</v>
      </c>
      <c r="AA234" s="347">
        <v>0</v>
      </c>
      <c r="AB234" s="349"/>
      <c r="AC234" s="347">
        <v>0</v>
      </c>
      <c r="AD234" s="346"/>
      <c r="AE234" s="349">
        <v>0</v>
      </c>
      <c r="AF234" s="349">
        <v>0</v>
      </c>
      <c r="AG234" s="349">
        <v>0</v>
      </c>
      <c r="AH234" s="349">
        <v>0</v>
      </c>
      <c r="AI234" s="743"/>
      <c r="AJ234" s="356">
        <v>0</v>
      </c>
      <c r="AK234" s="356">
        <v>0</v>
      </c>
      <c r="AL234" s="349">
        <v>0</v>
      </c>
      <c r="AM234" s="349">
        <v>12.5</v>
      </c>
      <c r="AN234" s="743"/>
      <c r="AO234" s="743"/>
      <c r="AP234" s="743"/>
      <c r="AQ234" s="743"/>
      <c r="AR234" s="743"/>
      <c r="AS234" s="350">
        <v>314.39999999999998</v>
      </c>
      <c r="AT234" s="347">
        <v>0</v>
      </c>
      <c r="AU234" s="347">
        <v>0</v>
      </c>
      <c r="AV234" s="346">
        <v>0</v>
      </c>
      <c r="AW234" s="347">
        <v>0</v>
      </c>
      <c r="AX234" s="347"/>
      <c r="AY234" s="347">
        <v>0</v>
      </c>
      <c r="AZ234" s="347">
        <v>33.299999999999997</v>
      </c>
      <c r="BA234" s="349">
        <v>0.3</v>
      </c>
      <c r="BB234" s="349">
        <v>0</v>
      </c>
      <c r="BC234" s="349">
        <v>0</v>
      </c>
      <c r="BD234" s="347">
        <v>0</v>
      </c>
      <c r="BE234" s="347">
        <v>7.2</v>
      </c>
      <c r="BF234" s="347">
        <v>0</v>
      </c>
      <c r="BG234" s="349">
        <v>0</v>
      </c>
      <c r="BH234" s="347">
        <v>0</v>
      </c>
      <c r="BI234" s="347">
        <v>0</v>
      </c>
      <c r="BJ234" s="347">
        <v>0</v>
      </c>
    </row>
    <row r="235" spans="1:62" s="14" customFormat="1" ht="18" customHeight="1">
      <c r="A235" s="854"/>
      <c r="B235" s="362" t="s">
        <v>235</v>
      </c>
      <c r="C235" s="347"/>
      <c r="D235" s="347">
        <v>0</v>
      </c>
      <c r="E235" s="346"/>
      <c r="F235" s="346"/>
      <c r="G235" s="346"/>
      <c r="H235" s="347">
        <v>118.2</v>
      </c>
      <c r="I235" s="347"/>
      <c r="J235" s="346"/>
      <c r="K235" s="347">
        <v>0</v>
      </c>
      <c r="L235" s="346"/>
      <c r="M235" s="347">
        <v>0</v>
      </c>
      <c r="N235" s="347">
        <v>0</v>
      </c>
      <c r="O235" s="347"/>
      <c r="P235" s="348">
        <v>0</v>
      </c>
      <c r="Q235" s="347">
        <v>95.9</v>
      </c>
      <c r="R235" s="347">
        <v>9.4</v>
      </c>
      <c r="S235" s="347">
        <v>99.3</v>
      </c>
      <c r="T235" s="347"/>
      <c r="U235" s="347">
        <v>132.1</v>
      </c>
      <c r="V235" s="346"/>
      <c r="W235" s="347">
        <v>60.8</v>
      </c>
      <c r="X235" s="346"/>
      <c r="Y235" s="346"/>
      <c r="Z235" s="349">
        <v>32.299999999999997</v>
      </c>
      <c r="AA235" s="347">
        <v>0</v>
      </c>
      <c r="AB235" s="349"/>
      <c r="AC235" s="347">
        <v>53.2</v>
      </c>
      <c r="AD235" s="346"/>
      <c r="AE235" s="349">
        <v>0</v>
      </c>
      <c r="AF235" s="349">
        <v>0</v>
      </c>
      <c r="AG235" s="349">
        <v>0</v>
      </c>
      <c r="AH235" s="349">
        <v>0</v>
      </c>
      <c r="AI235" s="743"/>
      <c r="AJ235" s="356">
        <v>0</v>
      </c>
      <c r="AK235" s="356">
        <v>0</v>
      </c>
      <c r="AL235" s="349">
        <v>19.600000000000001</v>
      </c>
      <c r="AM235" s="349">
        <v>21</v>
      </c>
      <c r="AN235" s="743"/>
      <c r="AO235" s="743"/>
      <c r="AP235" s="743"/>
      <c r="AQ235" s="743"/>
      <c r="AR235" s="743"/>
      <c r="AS235" s="350">
        <v>807.5</v>
      </c>
      <c r="AT235" s="347">
        <v>7.3</v>
      </c>
      <c r="AU235" s="347">
        <v>0</v>
      </c>
      <c r="AV235" s="346">
        <v>74.099999999999895</v>
      </c>
      <c r="AW235" s="347">
        <v>9.6</v>
      </c>
      <c r="AX235" s="347"/>
      <c r="AY235" s="347">
        <v>34.9</v>
      </c>
      <c r="AZ235" s="347">
        <v>20.3</v>
      </c>
      <c r="BA235" s="349">
        <v>95.5</v>
      </c>
      <c r="BB235" s="349">
        <v>75.400000000000006</v>
      </c>
      <c r="BC235" s="349">
        <v>5.9</v>
      </c>
      <c r="BD235" s="347">
        <v>10.8</v>
      </c>
      <c r="BE235" s="347">
        <v>59.2</v>
      </c>
      <c r="BF235" s="347">
        <v>0</v>
      </c>
      <c r="BG235" s="349">
        <v>0</v>
      </c>
      <c r="BH235" s="347">
        <v>0</v>
      </c>
      <c r="BI235" s="347">
        <v>0</v>
      </c>
      <c r="BJ235" s="347">
        <v>0</v>
      </c>
    </row>
    <row r="236" spans="1:62" s="14" customFormat="1" ht="18" customHeight="1">
      <c r="A236" s="854"/>
      <c r="B236" s="362" t="s">
        <v>236</v>
      </c>
      <c r="C236" s="347"/>
      <c r="D236" s="347">
        <v>29.1</v>
      </c>
      <c r="E236" s="346"/>
      <c r="F236" s="346"/>
      <c r="G236" s="346"/>
      <c r="H236" s="347">
        <v>101.7</v>
      </c>
      <c r="I236" s="347"/>
      <c r="J236" s="346"/>
      <c r="K236" s="347">
        <v>10.3</v>
      </c>
      <c r="L236" s="346"/>
      <c r="M236" s="347">
        <v>96.4</v>
      </c>
      <c r="N236" s="347">
        <v>0</v>
      </c>
      <c r="O236" s="347"/>
      <c r="P236" s="348">
        <v>190.5</v>
      </c>
      <c r="Q236" s="347">
        <v>166.4</v>
      </c>
      <c r="R236" s="347">
        <v>127.1</v>
      </c>
      <c r="S236" s="347">
        <v>115.2</v>
      </c>
      <c r="T236" s="347"/>
      <c r="U236" s="347">
        <v>239.6</v>
      </c>
      <c r="V236" s="346"/>
      <c r="W236" s="347">
        <v>170</v>
      </c>
      <c r="X236" s="346"/>
      <c r="Y236" s="346"/>
      <c r="Z236" s="349">
        <v>202</v>
      </c>
      <c r="AA236" s="347">
        <v>58.3</v>
      </c>
      <c r="AB236" s="349"/>
      <c r="AC236" s="347">
        <v>354.2</v>
      </c>
      <c r="AD236" s="346"/>
      <c r="AE236" s="349">
        <v>18.899999999999999</v>
      </c>
      <c r="AF236" s="349">
        <v>17.8</v>
      </c>
      <c r="AG236" s="349">
        <v>0</v>
      </c>
      <c r="AH236" s="349">
        <v>0</v>
      </c>
      <c r="AI236" s="743"/>
      <c r="AJ236" s="356">
        <v>2.6</v>
      </c>
      <c r="AK236" s="356">
        <v>162.6</v>
      </c>
      <c r="AL236" s="349">
        <v>45.9</v>
      </c>
      <c r="AM236" s="349">
        <v>77.900000000000006</v>
      </c>
      <c r="AN236" s="743"/>
      <c r="AO236" s="743"/>
      <c r="AP236" s="743"/>
      <c r="AQ236" s="743"/>
      <c r="AR236" s="743"/>
      <c r="AS236" s="350">
        <v>197.39999999999998</v>
      </c>
      <c r="AT236" s="347">
        <v>25.5</v>
      </c>
      <c r="AU236" s="347">
        <v>3.6</v>
      </c>
      <c r="AV236" s="346">
        <v>113.3</v>
      </c>
      <c r="AW236" s="347">
        <v>94.7</v>
      </c>
      <c r="AX236" s="347"/>
      <c r="AY236" s="347">
        <v>207.2</v>
      </c>
      <c r="AZ236" s="347">
        <v>55</v>
      </c>
      <c r="BA236" s="349">
        <v>110.4</v>
      </c>
      <c r="BB236" s="349">
        <v>41.1</v>
      </c>
      <c r="BC236" s="349">
        <v>94.9</v>
      </c>
      <c r="BD236" s="347">
        <v>52.7</v>
      </c>
      <c r="BE236" s="347">
        <v>190.2</v>
      </c>
      <c r="BF236" s="347">
        <v>0</v>
      </c>
      <c r="BG236" s="349">
        <v>88.3</v>
      </c>
      <c r="BH236" s="347">
        <v>0</v>
      </c>
      <c r="BI236" s="347">
        <v>0</v>
      </c>
      <c r="BJ236" s="347">
        <v>0</v>
      </c>
    </row>
    <row r="237" spans="1:62" s="14" customFormat="1" ht="18" customHeight="1">
      <c r="A237" s="854"/>
      <c r="B237" s="362" t="s">
        <v>237</v>
      </c>
      <c r="C237" s="347"/>
      <c r="D237" s="347">
        <v>84.9</v>
      </c>
      <c r="E237" s="346"/>
      <c r="F237" s="346"/>
      <c r="G237" s="346"/>
      <c r="H237" s="347">
        <v>327.3</v>
      </c>
      <c r="I237" s="347"/>
      <c r="J237" s="346"/>
      <c r="K237" s="347">
        <v>80.5</v>
      </c>
      <c r="L237" s="346"/>
      <c r="M237" s="347">
        <v>114.2</v>
      </c>
      <c r="N237" s="347">
        <v>13</v>
      </c>
      <c r="O237" s="347"/>
      <c r="P237" s="348">
        <v>138.19999999999999</v>
      </c>
      <c r="Q237" s="347">
        <v>217</v>
      </c>
      <c r="R237" s="347">
        <v>349.1</v>
      </c>
      <c r="S237" s="347">
        <v>135</v>
      </c>
      <c r="T237" s="347"/>
      <c r="U237" s="347">
        <v>312.89999999999998</v>
      </c>
      <c r="V237" s="346"/>
      <c r="W237" s="347">
        <v>191.8</v>
      </c>
      <c r="X237" s="346"/>
      <c r="Y237" s="346"/>
      <c r="Z237" s="349">
        <v>357.5</v>
      </c>
      <c r="AA237" s="347">
        <v>138.6</v>
      </c>
      <c r="AB237" s="349"/>
      <c r="AC237" s="347">
        <v>47.3</v>
      </c>
      <c r="AD237" s="346"/>
      <c r="AE237" s="349">
        <v>138.6</v>
      </c>
      <c r="AF237" s="349">
        <v>107.6</v>
      </c>
      <c r="AG237" s="349">
        <v>98.3</v>
      </c>
      <c r="AH237" s="349">
        <v>1.6</v>
      </c>
      <c r="AI237" s="743"/>
      <c r="AJ237" s="356">
        <v>100.5</v>
      </c>
      <c r="AK237" s="356">
        <v>97.2</v>
      </c>
      <c r="AL237" s="349">
        <v>105.6</v>
      </c>
      <c r="AM237" s="349">
        <v>138.80000000000001</v>
      </c>
      <c r="AN237" s="743"/>
      <c r="AO237" s="743"/>
      <c r="AP237" s="743"/>
      <c r="AQ237" s="743"/>
      <c r="AR237" s="743"/>
      <c r="AS237" s="350">
        <v>9.3000000000000007</v>
      </c>
      <c r="AT237" s="347">
        <v>142.19999999999999</v>
      </c>
      <c r="AU237" s="347">
        <v>135.9</v>
      </c>
      <c r="AV237" s="346">
        <v>78.2</v>
      </c>
      <c r="AW237" s="347">
        <v>173.3</v>
      </c>
      <c r="AX237" s="347"/>
      <c r="AY237" s="347">
        <v>118.9</v>
      </c>
      <c r="AZ237" s="347">
        <v>114.7</v>
      </c>
      <c r="BA237" s="349">
        <v>138.9</v>
      </c>
      <c r="BB237" s="349">
        <v>112.6</v>
      </c>
      <c r="BC237" s="349">
        <v>156.9</v>
      </c>
      <c r="BD237" s="347">
        <v>191.4</v>
      </c>
      <c r="BE237" s="347">
        <v>202.3</v>
      </c>
      <c r="BF237" s="347">
        <v>26.5</v>
      </c>
      <c r="BG237" s="349">
        <v>63.6</v>
      </c>
      <c r="BH237" s="347">
        <v>0</v>
      </c>
      <c r="BI237" s="347">
        <v>22.1</v>
      </c>
      <c r="BJ237" s="347">
        <v>95.5</v>
      </c>
    </row>
    <row r="238" spans="1:62" s="14" customFormat="1" ht="18" customHeight="1">
      <c r="A238" s="854"/>
      <c r="B238" s="362" t="s">
        <v>238</v>
      </c>
      <c r="C238" s="347"/>
      <c r="D238" s="347">
        <v>217.6</v>
      </c>
      <c r="E238" s="346"/>
      <c r="F238" s="346"/>
      <c r="G238" s="346"/>
      <c r="H238" s="347">
        <v>163.80000000000001</v>
      </c>
      <c r="I238" s="347"/>
      <c r="J238" s="346"/>
      <c r="K238" s="347">
        <v>219</v>
      </c>
      <c r="L238" s="346"/>
      <c r="M238" s="347">
        <v>227.6</v>
      </c>
      <c r="N238" s="347">
        <v>112.1</v>
      </c>
      <c r="O238" s="347"/>
      <c r="P238" s="348">
        <v>310.89999999999998</v>
      </c>
      <c r="Q238" s="347">
        <v>250.6</v>
      </c>
      <c r="R238" s="347">
        <v>339.8</v>
      </c>
      <c r="S238" s="347">
        <v>315.7</v>
      </c>
      <c r="T238" s="347"/>
      <c r="U238" s="347">
        <v>404.4</v>
      </c>
      <c r="V238" s="346"/>
      <c r="W238" s="347">
        <v>413.7</v>
      </c>
      <c r="X238" s="346"/>
      <c r="Y238" s="346"/>
      <c r="Z238" s="349">
        <v>206.1</v>
      </c>
      <c r="AA238" s="347">
        <v>144.69999999999999</v>
      </c>
      <c r="AB238" s="349"/>
      <c r="AC238" s="347">
        <v>391.8</v>
      </c>
      <c r="AD238" s="346"/>
      <c r="AE238" s="349">
        <v>180.1</v>
      </c>
      <c r="AF238" s="349">
        <v>157.1</v>
      </c>
      <c r="AG238" s="349">
        <v>167.7</v>
      </c>
      <c r="AH238" s="349">
        <v>106.8</v>
      </c>
      <c r="AI238" s="743"/>
      <c r="AJ238" s="356">
        <v>59.4</v>
      </c>
      <c r="AK238" s="356">
        <v>155.19999999999999</v>
      </c>
      <c r="AL238" s="349">
        <v>194.2</v>
      </c>
      <c r="AM238" s="349">
        <v>196.2</v>
      </c>
      <c r="AN238" s="743"/>
      <c r="AO238" s="743"/>
      <c r="AP238" s="743"/>
      <c r="AQ238" s="743"/>
      <c r="AR238" s="743"/>
      <c r="AS238" s="350">
        <v>447.79999999999995</v>
      </c>
      <c r="AT238" s="347">
        <v>260.89999999999998</v>
      </c>
      <c r="AU238" s="347">
        <v>231</v>
      </c>
      <c r="AV238" s="346">
        <v>144.5</v>
      </c>
      <c r="AW238" s="347">
        <v>347.2</v>
      </c>
      <c r="AX238" s="347"/>
      <c r="AY238" s="347">
        <v>299.3</v>
      </c>
      <c r="AZ238" s="347">
        <v>204.6</v>
      </c>
      <c r="BA238" s="349">
        <v>178.7</v>
      </c>
      <c r="BB238" s="349">
        <v>104</v>
      </c>
      <c r="BC238" s="349">
        <v>195.6</v>
      </c>
      <c r="BD238" s="347">
        <v>234.8</v>
      </c>
      <c r="BE238" s="347">
        <v>181.5</v>
      </c>
      <c r="BF238" s="347">
        <v>72.3</v>
      </c>
      <c r="BG238" s="349">
        <v>182.8</v>
      </c>
      <c r="BH238" s="347">
        <v>56.4</v>
      </c>
      <c r="BI238" s="347">
        <v>46.6</v>
      </c>
      <c r="BJ238" s="347">
        <v>60.4</v>
      </c>
    </row>
    <row r="239" spans="1:62" s="14" customFormat="1" ht="18" customHeight="1">
      <c r="A239" s="854"/>
      <c r="B239" s="362" t="s">
        <v>239</v>
      </c>
      <c r="C239" s="347"/>
      <c r="D239" s="347">
        <v>184.2</v>
      </c>
      <c r="E239" s="346"/>
      <c r="F239" s="346"/>
      <c r="G239" s="346"/>
      <c r="H239" s="347">
        <v>330.5</v>
      </c>
      <c r="I239" s="347"/>
      <c r="J239" s="346"/>
      <c r="K239" s="347">
        <v>251.8</v>
      </c>
      <c r="L239" s="346"/>
      <c r="M239" s="347">
        <v>172.7</v>
      </c>
      <c r="N239" s="347">
        <v>201.4</v>
      </c>
      <c r="O239" s="347"/>
      <c r="P239" s="348">
        <v>304.2</v>
      </c>
      <c r="Q239" s="347">
        <v>617.9</v>
      </c>
      <c r="R239" s="347">
        <v>373.7</v>
      </c>
      <c r="S239" s="347">
        <v>382.2</v>
      </c>
      <c r="T239" s="347"/>
      <c r="U239" s="347">
        <v>261</v>
      </c>
      <c r="V239" s="346"/>
      <c r="W239" s="347">
        <v>294.7</v>
      </c>
      <c r="X239" s="346"/>
      <c r="Y239" s="346"/>
      <c r="Z239" s="349">
        <v>298.5</v>
      </c>
      <c r="AA239" s="347">
        <v>274.60000000000002</v>
      </c>
      <c r="AB239" s="349"/>
      <c r="AC239" s="347">
        <v>382.7</v>
      </c>
      <c r="AD239" s="346"/>
      <c r="AE239" s="349">
        <v>202.7</v>
      </c>
      <c r="AF239" s="349">
        <v>268</v>
      </c>
      <c r="AG239" s="349">
        <v>364.2</v>
      </c>
      <c r="AH239" s="349">
        <v>299.89999999999998</v>
      </c>
      <c r="AI239" s="743"/>
      <c r="AJ239" s="356">
        <v>235.9</v>
      </c>
      <c r="AK239" s="356">
        <v>97.2</v>
      </c>
      <c r="AL239" s="349">
        <v>81</v>
      </c>
      <c r="AM239" s="349">
        <v>103.8</v>
      </c>
      <c r="AN239" s="743"/>
      <c r="AO239" s="743"/>
      <c r="AP239" s="743"/>
      <c r="AQ239" s="743"/>
      <c r="AR239" s="743"/>
      <c r="AS239" s="350">
        <v>577.20000000000005</v>
      </c>
      <c r="AT239" s="347">
        <v>153.1</v>
      </c>
      <c r="AU239" s="347">
        <v>208.8</v>
      </c>
      <c r="AV239" s="346">
        <v>166.5</v>
      </c>
      <c r="AW239" s="347">
        <v>187.2</v>
      </c>
      <c r="AX239" s="347"/>
      <c r="AY239" s="347">
        <v>215.3</v>
      </c>
      <c r="AZ239" s="347">
        <v>87.3</v>
      </c>
      <c r="BA239" s="349">
        <v>221.1</v>
      </c>
      <c r="BB239" s="349">
        <v>169.8</v>
      </c>
      <c r="BC239" s="349">
        <v>122.1</v>
      </c>
      <c r="BD239" s="347">
        <v>169.3</v>
      </c>
      <c r="BE239" s="347">
        <v>420.4</v>
      </c>
      <c r="BF239" s="347">
        <v>361.6</v>
      </c>
      <c r="BG239" s="349">
        <v>220.2</v>
      </c>
      <c r="BH239" s="347">
        <v>86.1</v>
      </c>
      <c r="BI239" s="347">
        <v>213.2</v>
      </c>
      <c r="BJ239" s="347">
        <v>274.3</v>
      </c>
    </row>
    <row r="240" spans="1:62" s="14" customFormat="1" ht="18" customHeight="1">
      <c r="A240" s="854"/>
      <c r="B240" s="362" t="s">
        <v>240</v>
      </c>
      <c r="C240" s="347"/>
      <c r="D240" s="347">
        <v>219.2</v>
      </c>
      <c r="E240" s="346"/>
      <c r="F240" s="346"/>
      <c r="G240" s="346"/>
      <c r="H240" s="347">
        <v>313.2</v>
      </c>
      <c r="I240" s="347"/>
      <c r="J240" s="346"/>
      <c r="K240" s="347">
        <v>308.39999999999998</v>
      </c>
      <c r="L240" s="346"/>
      <c r="M240" s="347">
        <v>334.6</v>
      </c>
      <c r="N240" s="347">
        <v>256.60000000000002</v>
      </c>
      <c r="O240" s="347"/>
      <c r="P240" s="348">
        <v>162.80000000000001</v>
      </c>
      <c r="Q240" s="347">
        <v>390.2</v>
      </c>
      <c r="R240" s="347">
        <v>428.4</v>
      </c>
      <c r="S240" s="347">
        <v>198.6</v>
      </c>
      <c r="T240" s="347"/>
      <c r="U240" s="347">
        <v>471.7</v>
      </c>
      <c r="V240" s="346"/>
      <c r="W240" s="347">
        <v>237.9</v>
      </c>
      <c r="X240" s="346"/>
      <c r="Y240" s="346"/>
      <c r="Z240" s="349">
        <v>331.8</v>
      </c>
      <c r="AA240" s="347">
        <v>314.8</v>
      </c>
      <c r="AB240" s="349"/>
      <c r="AC240" s="347">
        <v>356.4</v>
      </c>
      <c r="AD240" s="346"/>
      <c r="AE240" s="349">
        <v>358.1</v>
      </c>
      <c r="AF240" s="349">
        <v>298.39999999999998</v>
      </c>
      <c r="AG240" s="349">
        <v>332.4</v>
      </c>
      <c r="AH240" s="349">
        <v>160.19999999999999</v>
      </c>
      <c r="AI240" s="743"/>
      <c r="AJ240" s="356">
        <v>330.8</v>
      </c>
      <c r="AK240" s="356">
        <v>190.1</v>
      </c>
      <c r="AL240" s="349">
        <v>185</v>
      </c>
      <c r="AM240" s="349">
        <v>86.3</v>
      </c>
      <c r="AN240" s="743"/>
      <c r="AO240" s="743"/>
      <c r="AP240" s="743"/>
      <c r="AQ240" s="743"/>
      <c r="AR240" s="743"/>
      <c r="AS240" s="350">
        <v>227.1</v>
      </c>
      <c r="AT240" s="347">
        <v>275.2</v>
      </c>
      <c r="AU240" s="347">
        <v>308.5</v>
      </c>
      <c r="AV240" s="346">
        <v>284.89999999999998</v>
      </c>
      <c r="AW240" s="347">
        <v>192.6</v>
      </c>
      <c r="AX240" s="347"/>
      <c r="AY240" s="347">
        <v>215.9</v>
      </c>
      <c r="AZ240" s="347">
        <v>93.6</v>
      </c>
      <c r="BA240" s="349">
        <v>287.3</v>
      </c>
      <c r="BB240" s="349">
        <v>183.6</v>
      </c>
      <c r="BC240" s="349">
        <v>217.9</v>
      </c>
      <c r="BD240" s="347">
        <v>297.8</v>
      </c>
      <c r="BE240" s="347">
        <v>245.4</v>
      </c>
      <c r="BF240" s="347">
        <v>159.80000000000001</v>
      </c>
      <c r="BG240" s="349">
        <v>154.30000000000001</v>
      </c>
      <c r="BH240" s="347">
        <v>104.6</v>
      </c>
      <c r="BI240" s="347">
        <v>192.4</v>
      </c>
      <c r="BJ240" s="347">
        <v>99</v>
      </c>
    </row>
    <row r="241" spans="1:62" s="14" customFormat="1" ht="18" customHeight="1">
      <c r="A241" s="854"/>
      <c r="B241" s="362" t="s">
        <v>241</v>
      </c>
      <c r="C241" s="347"/>
      <c r="D241" s="347">
        <v>189.8</v>
      </c>
      <c r="E241" s="346"/>
      <c r="F241" s="346"/>
      <c r="G241" s="346"/>
      <c r="H241" s="347">
        <v>267.10000000000002</v>
      </c>
      <c r="I241" s="347"/>
      <c r="J241" s="346"/>
      <c r="K241" s="347">
        <v>168</v>
      </c>
      <c r="L241" s="346"/>
      <c r="M241" s="347">
        <v>149.19999999999999</v>
      </c>
      <c r="N241" s="347">
        <v>61.9</v>
      </c>
      <c r="O241" s="347"/>
      <c r="P241" s="348">
        <v>285.10000000000002</v>
      </c>
      <c r="Q241" s="347">
        <v>627.6</v>
      </c>
      <c r="R241" s="347">
        <v>330.7</v>
      </c>
      <c r="S241" s="347">
        <v>466.5</v>
      </c>
      <c r="T241" s="347"/>
      <c r="U241" s="347">
        <v>388.5</v>
      </c>
      <c r="V241" s="346"/>
      <c r="W241" s="347">
        <v>345</v>
      </c>
      <c r="X241" s="346"/>
      <c r="Y241" s="346"/>
      <c r="Z241" s="349">
        <v>339.7</v>
      </c>
      <c r="AA241" s="347">
        <v>255.2</v>
      </c>
      <c r="AB241" s="349">
        <v>131.69999999999999</v>
      </c>
      <c r="AC241" s="347">
        <v>344</v>
      </c>
      <c r="AD241" s="346"/>
      <c r="AE241" s="349">
        <v>270.89999999999998</v>
      </c>
      <c r="AF241" s="349">
        <v>177.7</v>
      </c>
      <c r="AG241" s="349">
        <v>174.4</v>
      </c>
      <c r="AH241" s="349">
        <v>62.1</v>
      </c>
      <c r="AI241" s="743"/>
      <c r="AJ241" s="356">
        <v>195.7</v>
      </c>
      <c r="AK241" s="356">
        <v>216.6</v>
      </c>
      <c r="AL241" s="349">
        <v>281.7</v>
      </c>
      <c r="AM241" s="349">
        <v>436.6</v>
      </c>
      <c r="AN241" s="743"/>
      <c r="AO241" s="743"/>
      <c r="AP241" s="743"/>
      <c r="AQ241" s="743"/>
      <c r="AR241" s="743"/>
      <c r="AS241" s="350">
        <v>0</v>
      </c>
      <c r="AT241" s="347">
        <v>256.10000000000002</v>
      </c>
      <c r="AU241" s="347">
        <v>303</v>
      </c>
      <c r="AV241" s="346">
        <v>246.3</v>
      </c>
      <c r="AW241" s="347">
        <v>395.7</v>
      </c>
      <c r="AX241" s="347"/>
      <c r="AY241" s="347">
        <v>232.6</v>
      </c>
      <c r="AZ241" s="347">
        <v>291.7</v>
      </c>
      <c r="BA241" s="349">
        <v>244.8</v>
      </c>
      <c r="BB241" s="349">
        <v>241</v>
      </c>
      <c r="BC241" s="349">
        <v>278.5</v>
      </c>
      <c r="BD241" s="347">
        <v>166</v>
      </c>
      <c r="BE241" s="347">
        <v>454.9</v>
      </c>
      <c r="BF241" s="347">
        <v>63.8</v>
      </c>
      <c r="BG241" s="349">
        <v>165.1</v>
      </c>
      <c r="BH241" s="347">
        <v>80.2</v>
      </c>
      <c r="BI241" s="347">
        <v>88.9</v>
      </c>
      <c r="BJ241" s="347">
        <v>110.1</v>
      </c>
    </row>
    <row r="242" spans="1:62" s="14" customFormat="1" ht="18" customHeight="1">
      <c r="A242" s="854"/>
      <c r="B242" s="362" t="s">
        <v>242</v>
      </c>
      <c r="C242" s="347"/>
      <c r="D242" s="347">
        <v>22.7</v>
      </c>
      <c r="E242" s="346"/>
      <c r="F242" s="346"/>
      <c r="G242" s="346"/>
      <c r="H242" s="347">
        <v>191.2</v>
      </c>
      <c r="I242" s="347"/>
      <c r="J242" s="346"/>
      <c r="K242" s="347">
        <v>20.9</v>
      </c>
      <c r="L242" s="346"/>
      <c r="M242" s="347">
        <v>79</v>
      </c>
      <c r="N242" s="347">
        <v>32.4</v>
      </c>
      <c r="O242" s="347"/>
      <c r="P242" s="348">
        <v>286.3</v>
      </c>
      <c r="Q242" s="347">
        <v>232.9</v>
      </c>
      <c r="R242" s="347">
        <v>335.7</v>
      </c>
      <c r="S242" s="347">
        <v>226.4</v>
      </c>
      <c r="T242" s="347"/>
      <c r="U242" s="347">
        <v>304.2</v>
      </c>
      <c r="V242" s="346"/>
      <c r="W242" s="347">
        <v>351.2</v>
      </c>
      <c r="X242" s="346"/>
      <c r="Y242" s="346"/>
      <c r="Z242" s="349">
        <v>226.5</v>
      </c>
      <c r="AA242" s="347">
        <v>110.1</v>
      </c>
      <c r="AB242" s="349">
        <v>4</v>
      </c>
      <c r="AC242" s="347">
        <v>246.5</v>
      </c>
      <c r="AD242" s="346"/>
      <c r="AE242" s="349">
        <v>72.5</v>
      </c>
      <c r="AF242" s="349">
        <v>63.3</v>
      </c>
      <c r="AG242" s="349">
        <v>34</v>
      </c>
      <c r="AH242" s="349">
        <v>45</v>
      </c>
      <c r="AI242" s="743"/>
      <c r="AJ242" s="356">
        <v>73.099999999999994</v>
      </c>
      <c r="AK242" s="356">
        <v>91.8</v>
      </c>
      <c r="AL242" s="349">
        <v>42.5</v>
      </c>
      <c r="AM242" s="349">
        <v>133.6</v>
      </c>
      <c r="AN242" s="743"/>
      <c r="AO242" s="743"/>
      <c r="AP242" s="743"/>
      <c r="AQ242" s="743"/>
      <c r="AR242" s="743"/>
      <c r="AS242" s="350">
        <v>472.9</v>
      </c>
      <c r="AT242" s="347">
        <v>123</v>
      </c>
      <c r="AU242" s="347">
        <v>153.4</v>
      </c>
      <c r="AV242" s="346">
        <v>97.599999999999895</v>
      </c>
      <c r="AW242" s="347">
        <v>238.6</v>
      </c>
      <c r="AX242" s="347"/>
      <c r="AY242" s="347">
        <v>137</v>
      </c>
      <c r="AZ242" s="347">
        <v>84.2</v>
      </c>
      <c r="BA242" s="349">
        <v>296.39999999999998</v>
      </c>
      <c r="BB242" s="349">
        <v>144.19999999999999</v>
      </c>
      <c r="BC242" s="349">
        <v>81.3</v>
      </c>
      <c r="BD242" s="347">
        <v>38.4</v>
      </c>
      <c r="BE242" s="347">
        <v>153.1</v>
      </c>
      <c r="BF242" s="347">
        <v>48.6</v>
      </c>
      <c r="BG242" s="349">
        <v>48.4</v>
      </c>
      <c r="BH242" s="347">
        <v>26.5</v>
      </c>
      <c r="BI242" s="347">
        <v>30.6</v>
      </c>
      <c r="BJ242" s="347">
        <v>22.8</v>
      </c>
    </row>
    <row r="243" spans="1:62" s="14" customFormat="1" ht="18" customHeight="1">
      <c r="A243" s="854"/>
      <c r="B243" s="362" t="s">
        <v>243</v>
      </c>
      <c r="C243" s="347"/>
      <c r="D243" s="347">
        <v>0</v>
      </c>
      <c r="E243" s="346"/>
      <c r="F243" s="346"/>
      <c r="G243" s="346"/>
      <c r="H243" s="347">
        <v>132.1</v>
      </c>
      <c r="I243" s="347"/>
      <c r="J243" s="346"/>
      <c r="K243" s="347">
        <v>0</v>
      </c>
      <c r="L243" s="346"/>
      <c r="M243" s="347">
        <v>0</v>
      </c>
      <c r="N243" s="347">
        <v>0</v>
      </c>
      <c r="O243" s="347"/>
      <c r="P243" s="348">
        <v>0</v>
      </c>
      <c r="Q243" s="347">
        <v>153.6</v>
      </c>
      <c r="R243" s="347">
        <v>14.4</v>
      </c>
      <c r="S243" s="347">
        <v>1.6</v>
      </c>
      <c r="T243" s="347"/>
      <c r="U243" s="347">
        <v>108.5</v>
      </c>
      <c r="V243" s="346"/>
      <c r="W243" s="347">
        <v>49</v>
      </c>
      <c r="X243" s="346"/>
      <c r="Y243" s="346"/>
      <c r="Z243" s="349">
        <v>0</v>
      </c>
      <c r="AA243" s="347">
        <v>0</v>
      </c>
      <c r="AB243" s="349">
        <v>0</v>
      </c>
      <c r="AC243" s="347">
        <v>116.5</v>
      </c>
      <c r="AD243" s="346"/>
      <c r="AE243" s="349">
        <v>0</v>
      </c>
      <c r="AF243" s="349">
        <v>0</v>
      </c>
      <c r="AG243" s="349">
        <v>0</v>
      </c>
      <c r="AH243" s="349">
        <v>0</v>
      </c>
      <c r="AI243" s="743"/>
      <c r="AJ243" s="356">
        <v>0</v>
      </c>
      <c r="AK243" s="356">
        <v>0</v>
      </c>
      <c r="AL243" s="349">
        <v>0</v>
      </c>
      <c r="AM243" s="349">
        <v>32.799999999999997</v>
      </c>
      <c r="AN243" s="743"/>
      <c r="AO243" s="743"/>
      <c r="AP243" s="743"/>
      <c r="AQ243" s="743"/>
      <c r="AR243" s="743"/>
      <c r="AS243" s="350">
        <v>642.70000000000005</v>
      </c>
      <c r="AT243" s="347">
        <v>0</v>
      </c>
      <c r="AU243" s="347">
        <v>0</v>
      </c>
      <c r="AV243" s="346">
        <v>0</v>
      </c>
      <c r="AW243" s="347">
        <v>16.100000000000001</v>
      </c>
      <c r="AX243" s="347"/>
      <c r="AY243" s="347">
        <v>19.600000000000001</v>
      </c>
      <c r="AZ243" s="347">
        <v>38</v>
      </c>
      <c r="BA243" s="349">
        <v>0</v>
      </c>
      <c r="BB243" s="349">
        <v>19.600000000000001</v>
      </c>
      <c r="BC243" s="349">
        <v>0</v>
      </c>
      <c r="BD243" s="347">
        <v>0</v>
      </c>
      <c r="BE243" s="347">
        <v>51.6</v>
      </c>
      <c r="BF243" s="347">
        <v>0</v>
      </c>
      <c r="BG243" s="349">
        <v>0</v>
      </c>
      <c r="BH243" s="347">
        <v>0</v>
      </c>
      <c r="BI243" s="347">
        <v>0</v>
      </c>
      <c r="BJ243" s="347">
        <v>0</v>
      </c>
    </row>
    <row r="244" spans="1:62" s="14" customFormat="1" ht="18" customHeight="1" thickBot="1">
      <c r="A244" s="856"/>
      <c r="B244" s="556" t="s">
        <v>244</v>
      </c>
      <c r="C244" s="399"/>
      <c r="D244" s="399">
        <v>0</v>
      </c>
      <c r="E244" s="544"/>
      <c r="F244" s="544"/>
      <c r="G244" s="544"/>
      <c r="H244" s="399">
        <v>39.1</v>
      </c>
      <c r="I244" s="399"/>
      <c r="J244" s="544"/>
      <c r="K244" s="399">
        <v>0</v>
      </c>
      <c r="L244" s="544"/>
      <c r="M244" s="399">
        <v>0</v>
      </c>
      <c r="N244" s="399">
        <v>0</v>
      </c>
      <c r="O244" s="399"/>
      <c r="P244" s="557">
        <v>0</v>
      </c>
      <c r="Q244" s="399">
        <v>57.5</v>
      </c>
      <c r="R244" s="399">
        <v>36.6</v>
      </c>
      <c r="S244" s="399">
        <v>16.899999999999999</v>
      </c>
      <c r="T244" s="399"/>
      <c r="U244" s="399">
        <v>39.1</v>
      </c>
      <c r="V244" s="544"/>
      <c r="W244" s="399">
        <v>48.7</v>
      </c>
      <c r="X244" s="544"/>
      <c r="Y244" s="544"/>
      <c r="Z244" s="400">
        <v>0</v>
      </c>
      <c r="AA244" s="399">
        <v>0</v>
      </c>
      <c r="AB244" s="400">
        <v>0</v>
      </c>
      <c r="AC244" s="399">
        <v>5.5</v>
      </c>
      <c r="AD244" s="544"/>
      <c r="AE244" s="400">
        <v>0</v>
      </c>
      <c r="AF244" s="400">
        <v>0</v>
      </c>
      <c r="AG244" s="400">
        <v>0</v>
      </c>
      <c r="AH244" s="400">
        <v>0</v>
      </c>
      <c r="AI244" s="746"/>
      <c r="AJ244" s="561">
        <v>0</v>
      </c>
      <c r="AK244" s="561">
        <v>0</v>
      </c>
      <c r="AL244" s="400">
        <v>0</v>
      </c>
      <c r="AM244" s="400">
        <v>11.3</v>
      </c>
      <c r="AN244" s="746"/>
      <c r="AO244" s="746"/>
      <c r="AP244" s="746"/>
      <c r="AQ244" s="746"/>
      <c r="AR244" s="746"/>
      <c r="AS244" s="565">
        <v>209.1</v>
      </c>
      <c r="AT244" s="399">
        <v>0</v>
      </c>
      <c r="AU244" s="399">
        <v>0</v>
      </c>
      <c r="AV244" s="544">
        <v>0</v>
      </c>
      <c r="AW244" s="399">
        <v>0</v>
      </c>
      <c r="AX244" s="399"/>
      <c r="AY244" s="399">
        <v>5.4</v>
      </c>
      <c r="AZ244" s="399">
        <v>17.8</v>
      </c>
      <c r="BA244" s="400">
        <v>0</v>
      </c>
      <c r="BB244" s="400">
        <v>0</v>
      </c>
      <c r="BC244" s="400">
        <v>0</v>
      </c>
      <c r="BD244" s="399">
        <v>0</v>
      </c>
      <c r="BE244" s="399">
        <v>16.899999999999999</v>
      </c>
      <c r="BF244" s="399">
        <v>0</v>
      </c>
      <c r="BG244" s="400">
        <v>0</v>
      </c>
      <c r="BH244" s="399">
        <v>0</v>
      </c>
      <c r="BI244" s="399">
        <v>0</v>
      </c>
      <c r="BJ244" s="399">
        <v>0</v>
      </c>
    </row>
    <row r="245" spans="1:62" s="14" customFormat="1" ht="18" customHeight="1">
      <c r="A245" s="857">
        <v>2001</v>
      </c>
      <c r="B245" s="361" t="s">
        <v>233</v>
      </c>
      <c r="C245" s="342"/>
      <c r="D245" s="342">
        <v>0</v>
      </c>
      <c r="E245" s="341"/>
      <c r="F245" s="341"/>
      <c r="G245" s="341"/>
      <c r="H245" s="342">
        <v>0</v>
      </c>
      <c r="I245" s="342"/>
      <c r="J245" s="341"/>
      <c r="K245" s="342">
        <v>0</v>
      </c>
      <c r="L245" s="341"/>
      <c r="M245" s="342">
        <v>0</v>
      </c>
      <c r="N245" s="342">
        <v>0</v>
      </c>
      <c r="O245" s="342"/>
      <c r="P245" s="343">
        <v>0</v>
      </c>
      <c r="Q245" s="342">
        <v>0</v>
      </c>
      <c r="R245" s="342">
        <v>0</v>
      </c>
      <c r="S245" s="342">
        <v>0</v>
      </c>
      <c r="T245" s="342"/>
      <c r="U245" s="342">
        <v>4.2</v>
      </c>
      <c r="V245" s="341"/>
      <c r="W245" s="342">
        <v>18.8</v>
      </c>
      <c r="X245" s="341"/>
      <c r="Y245" s="341"/>
      <c r="Z245" s="344">
        <v>0</v>
      </c>
      <c r="AA245" s="342">
        <v>0</v>
      </c>
      <c r="AB245" s="344">
        <v>0</v>
      </c>
      <c r="AC245" s="342">
        <v>5.5</v>
      </c>
      <c r="AD245" s="341"/>
      <c r="AE245" s="344">
        <v>0</v>
      </c>
      <c r="AF245" s="344">
        <v>0</v>
      </c>
      <c r="AG245" s="344">
        <v>0</v>
      </c>
      <c r="AH245" s="344">
        <v>0</v>
      </c>
      <c r="AI245" s="742"/>
      <c r="AJ245" s="562">
        <v>0</v>
      </c>
      <c r="AK245" s="562">
        <v>0</v>
      </c>
      <c r="AL245" s="344">
        <v>0</v>
      </c>
      <c r="AM245" s="344">
        <v>1.6</v>
      </c>
      <c r="AN245" s="742"/>
      <c r="AO245" s="742"/>
      <c r="AP245" s="742"/>
      <c r="AQ245" s="742"/>
      <c r="AR245" s="742"/>
      <c r="AS245" s="345">
        <v>0</v>
      </c>
      <c r="AT245" s="342">
        <v>0</v>
      </c>
      <c r="AU245" s="342">
        <v>0</v>
      </c>
      <c r="AV245" s="341">
        <v>0</v>
      </c>
      <c r="AW245" s="342">
        <v>0</v>
      </c>
      <c r="AX245" s="342"/>
      <c r="AY245" s="342">
        <v>0</v>
      </c>
      <c r="AZ245" s="342">
        <v>7.5</v>
      </c>
      <c r="BA245" s="344">
        <v>0</v>
      </c>
      <c r="BB245" s="344">
        <v>18.8</v>
      </c>
      <c r="BC245" s="344">
        <v>0</v>
      </c>
      <c r="BD245" s="342">
        <v>0</v>
      </c>
      <c r="BE245" s="342">
        <v>31.3</v>
      </c>
      <c r="BF245" s="342">
        <v>0</v>
      </c>
      <c r="BG245" s="344">
        <v>0</v>
      </c>
      <c r="BH245" s="342">
        <v>0</v>
      </c>
      <c r="BI245" s="342">
        <v>0</v>
      </c>
      <c r="BJ245" s="342">
        <v>0</v>
      </c>
    </row>
    <row r="246" spans="1:62" s="14" customFormat="1" ht="18" customHeight="1">
      <c r="A246" s="854"/>
      <c r="B246" s="362" t="s">
        <v>234</v>
      </c>
      <c r="C246" s="347"/>
      <c r="D246" s="347">
        <v>0</v>
      </c>
      <c r="E246" s="346"/>
      <c r="F246" s="346"/>
      <c r="G246" s="346"/>
      <c r="H246" s="347">
        <v>5.2</v>
      </c>
      <c r="I246" s="347"/>
      <c r="J246" s="346"/>
      <c r="K246" s="347">
        <v>0</v>
      </c>
      <c r="L246" s="346"/>
      <c r="M246" s="347">
        <v>0</v>
      </c>
      <c r="N246" s="347">
        <v>0</v>
      </c>
      <c r="O246" s="347"/>
      <c r="P246" s="348">
        <v>2.2000000000000002</v>
      </c>
      <c r="Q246" s="347">
        <v>11.6</v>
      </c>
      <c r="R246" s="347">
        <v>0</v>
      </c>
      <c r="S246" s="347" t="s">
        <v>246</v>
      </c>
      <c r="T246" s="347"/>
      <c r="U246" s="347">
        <v>6.1</v>
      </c>
      <c r="V246" s="346"/>
      <c r="W246" s="347">
        <v>10.1</v>
      </c>
      <c r="X246" s="346"/>
      <c r="Y246" s="346"/>
      <c r="Z246" s="349">
        <v>28</v>
      </c>
      <c r="AA246" s="347">
        <v>0</v>
      </c>
      <c r="AB246" s="349">
        <v>0</v>
      </c>
      <c r="AC246" s="347">
        <v>62</v>
      </c>
      <c r="AD246" s="346"/>
      <c r="AE246" s="349">
        <v>0</v>
      </c>
      <c r="AF246" s="349">
        <v>0</v>
      </c>
      <c r="AG246" s="349">
        <v>0</v>
      </c>
      <c r="AH246" s="349">
        <v>0</v>
      </c>
      <c r="AI246" s="743"/>
      <c r="AJ246" s="356">
        <v>0</v>
      </c>
      <c r="AK246" s="356">
        <v>0</v>
      </c>
      <c r="AL246" s="349">
        <v>0</v>
      </c>
      <c r="AM246" s="349">
        <v>10</v>
      </c>
      <c r="AN246" s="743"/>
      <c r="AO246" s="743"/>
      <c r="AP246" s="743"/>
      <c r="AQ246" s="743"/>
      <c r="AR246" s="743"/>
      <c r="AS246" s="350">
        <v>0</v>
      </c>
      <c r="AT246" s="347">
        <v>0</v>
      </c>
      <c r="AU246" s="347">
        <v>0</v>
      </c>
      <c r="AV246" s="346">
        <v>0</v>
      </c>
      <c r="AW246" s="347">
        <v>5.2</v>
      </c>
      <c r="AX246" s="347"/>
      <c r="AY246" s="347">
        <v>0</v>
      </c>
      <c r="AZ246" s="347">
        <v>4.4000000000000004</v>
      </c>
      <c r="BA246" s="349">
        <v>3.3</v>
      </c>
      <c r="BB246" s="349">
        <v>0</v>
      </c>
      <c r="BC246" s="349">
        <v>0</v>
      </c>
      <c r="BD246" s="347">
        <v>0</v>
      </c>
      <c r="BE246" s="347">
        <v>2.4</v>
      </c>
      <c r="BF246" s="347">
        <v>0</v>
      </c>
      <c r="BG246" s="349">
        <v>0</v>
      </c>
      <c r="BH246" s="347">
        <v>0</v>
      </c>
      <c r="BI246" s="347">
        <v>0</v>
      </c>
      <c r="BJ246" s="347">
        <v>0</v>
      </c>
    </row>
    <row r="247" spans="1:62" s="14" customFormat="1" ht="18" customHeight="1">
      <c r="A247" s="854"/>
      <c r="B247" s="362" t="s">
        <v>235</v>
      </c>
      <c r="C247" s="347"/>
      <c r="D247" s="347">
        <v>0</v>
      </c>
      <c r="E247" s="346"/>
      <c r="F247" s="346"/>
      <c r="G247" s="346"/>
      <c r="H247" s="347">
        <v>201</v>
      </c>
      <c r="I247" s="347"/>
      <c r="J247" s="346"/>
      <c r="K247" s="347">
        <v>0</v>
      </c>
      <c r="L247" s="346"/>
      <c r="M247" s="347">
        <v>0</v>
      </c>
      <c r="N247" s="347">
        <v>0</v>
      </c>
      <c r="O247" s="347"/>
      <c r="P247" s="348">
        <v>15.8</v>
      </c>
      <c r="Q247" s="347">
        <v>151.69999999999999</v>
      </c>
      <c r="R247" s="347">
        <v>91.2</v>
      </c>
      <c r="S247" s="347">
        <v>31.2</v>
      </c>
      <c r="T247" s="347"/>
      <c r="U247" s="347">
        <v>129</v>
      </c>
      <c r="V247" s="346"/>
      <c r="W247" s="347">
        <v>119.3</v>
      </c>
      <c r="X247" s="346"/>
      <c r="Y247" s="346"/>
      <c r="Z247" s="349">
        <v>72.5</v>
      </c>
      <c r="AA247" s="347">
        <v>0.5</v>
      </c>
      <c r="AB247" s="349">
        <v>0</v>
      </c>
      <c r="AC247" s="347">
        <v>206.4</v>
      </c>
      <c r="AD247" s="346"/>
      <c r="AE247" s="349">
        <v>0</v>
      </c>
      <c r="AF247" s="349">
        <v>0</v>
      </c>
      <c r="AG247" s="349">
        <v>0</v>
      </c>
      <c r="AH247" s="349">
        <v>0</v>
      </c>
      <c r="AI247" s="743"/>
      <c r="AJ247" s="356">
        <v>0</v>
      </c>
      <c r="AK247" s="356">
        <v>4</v>
      </c>
      <c r="AL247" s="349">
        <v>13.8</v>
      </c>
      <c r="AM247" s="349">
        <v>22.2</v>
      </c>
      <c r="AN247" s="743"/>
      <c r="AO247" s="743"/>
      <c r="AP247" s="743"/>
      <c r="AQ247" s="743"/>
      <c r="AR247" s="743"/>
      <c r="AS247" s="350">
        <v>0</v>
      </c>
      <c r="AT247" s="347">
        <v>0</v>
      </c>
      <c r="AU247" s="347">
        <v>0</v>
      </c>
      <c r="AV247" s="346">
        <v>32.799999999999997</v>
      </c>
      <c r="AW247" s="347">
        <v>115.5</v>
      </c>
      <c r="AX247" s="347"/>
      <c r="AY247" s="347">
        <v>70.7</v>
      </c>
      <c r="AZ247" s="347">
        <v>12.9</v>
      </c>
      <c r="BA247" s="349">
        <v>20.5</v>
      </c>
      <c r="BB247" s="349">
        <v>21.5</v>
      </c>
      <c r="BC247" s="349">
        <v>10.9</v>
      </c>
      <c r="BD247" s="347">
        <v>0</v>
      </c>
      <c r="BE247" s="347">
        <v>156.19999999999999</v>
      </c>
      <c r="BF247" s="347">
        <v>0</v>
      </c>
      <c r="BG247" s="349">
        <v>0</v>
      </c>
      <c r="BH247" s="347">
        <v>0</v>
      </c>
      <c r="BI247" s="347">
        <v>0</v>
      </c>
      <c r="BJ247" s="347">
        <v>0</v>
      </c>
    </row>
    <row r="248" spans="1:62" s="14" customFormat="1" ht="18" customHeight="1">
      <c r="A248" s="854"/>
      <c r="B248" s="362" t="s">
        <v>236</v>
      </c>
      <c r="C248" s="347"/>
      <c r="D248" s="347">
        <v>41.6</v>
      </c>
      <c r="E248" s="346"/>
      <c r="F248" s="346"/>
      <c r="G248" s="346"/>
      <c r="H248" s="347">
        <v>234.4</v>
      </c>
      <c r="I248" s="347"/>
      <c r="J248" s="346"/>
      <c r="K248" s="347">
        <v>37.1</v>
      </c>
      <c r="L248" s="346"/>
      <c r="M248" s="347">
        <v>98.5</v>
      </c>
      <c r="N248" s="347">
        <v>0</v>
      </c>
      <c r="O248" s="347"/>
      <c r="P248" s="348">
        <v>67.900000000000006</v>
      </c>
      <c r="Q248" s="347">
        <v>371.8</v>
      </c>
      <c r="R248" s="347">
        <v>206.4</v>
      </c>
      <c r="S248" s="347">
        <v>211.7</v>
      </c>
      <c r="T248" s="347"/>
      <c r="U248" s="347">
        <v>282.10000000000002</v>
      </c>
      <c r="V248" s="346"/>
      <c r="W248" s="347">
        <v>394.3</v>
      </c>
      <c r="X248" s="346"/>
      <c r="Y248" s="346"/>
      <c r="Z248" s="349">
        <v>305.5</v>
      </c>
      <c r="AA248" s="347">
        <v>96</v>
      </c>
      <c r="AB248" s="349"/>
      <c r="AC248" s="347">
        <v>172.2</v>
      </c>
      <c r="AD248" s="346"/>
      <c r="AE248" s="349">
        <v>81.099999999999895</v>
      </c>
      <c r="AF248" s="349">
        <v>99.8</v>
      </c>
      <c r="AG248" s="349">
        <v>41.1</v>
      </c>
      <c r="AH248" s="349">
        <v>16.899999999999999</v>
      </c>
      <c r="AI248" s="743"/>
      <c r="AJ248" s="356">
        <v>84.1</v>
      </c>
      <c r="AK248" s="356">
        <v>112</v>
      </c>
      <c r="AL248" s="349">
        <v>53.3</v>
      </c>
      <c r="AM248" s="349">
        <v>190.4</v>
      </c>
      <c r="AN248" s="743"/>
      <c r="AO248" s="743"/>
      <c r="AP248" s="743"/>
      <c r="AQ248" s="743"/>
      <c r="AR248" s="743"/>
      <c r="AS248" s="350">
        <v>0</v>
      </c>
      <c r="AT248" s="347">
        <v>50.4</v>
      </c>
      <c r="AU248" s="347">
        <v>93.9</v>
      </c>
      <c r="AV248" s="346">
        <v>145</v>
      </c>
      <c r="AW248" s="347">
        <v>81.400000000000006</v>
      </c>
      <c r="AX248" s="347"/>
      <c r="AY248" s="347">
        <v>255</v>
      </c>
      <c r="AZ248" s="347">
        <v>212.5</v>
      </c>
      <c r="BA248" s="349">
        <v>82.7</v>
      </c>
      <c r="BB248" s="349">
        <v>88.8</v>
      </c>
      <c r="BC248" s="349">
        <v>123.6</v>
      </c>
      <c r="BD248" s="347">
        <v>99.3</v>
      </c>
      <c r="BE248" s="347">
        <v>118.2</v>
      </c>
      <c r="BF248" s="347">
        <v>24.1</v>
      </c>
      <c r="BG248" s="349">
        <v>46.5</v>
      </c>
      <c r="BH248" s="347">
        <v>0</v>
      </c>
      <c r="BI248" s="347">
        <v>0</v>
      </c>
      <c r="BJ248" s="347">
        <v>5.4</v>
      </c>
    </row>
    <row r="249" spans="1:62" s="14" customFormat="1" ht="18" customHeight="1">
      <c r="A249" s="854"/>
      <c r="B249" s="362" t="s">
        <v>237</v>
      </c>
      <c r="C249" s="347"/>
      <c r="D249" s="347">
        <v>131.80000000000001</v>
      </c>
      <c r="E249" s="346"/>
      <c r="F249" s="346"/>
      <c r="G249" s="346"/>
      <c r="H249" s="347">
        <v>329.6</v>
      </c>
      <c r="I249" s="347"/>
      <c r="J249" s="346"/>
      <c r="K249" s="347">
        <v>155.69999999999999</v>
      </c>
      <c r="L249" s="346"/>
      <c r="M249" s="347">
        <v>136.69999999999999</v>
      </c>
      <c r="N249" s="347">
        <v>37.1</v>
      </c>
      <c r="O249" s="347"/>
      <c r="P249" s="348">
        <v>152.9</v>
      </c>
      <c r="Q249" s="347">
        <v>491.4</v>
      </c>
      <c r="R249" s="347">
        <v>240.5</v>
      </c>
      <c r="S249" s="347">
        <v>251.6</v>
      </c>
      <c r="T249" s="347"/>
      <c r="U249" s="347">
        <v>334.2</v>
      </c>
      <c r="V249" s="346"/>
      <c r="W249" s="347">
        <v>155.69999999999999</v>
      </c>
      <c r="X249" s="346"/>
      <c r="Y249" s="346"/>
      <c r="Z249" s="349">
        <v>273.8</v>
      </c>
      <c r="AA249" s="347">
        <v>94.5</v>
      </c>
      <c r="AB249" s="349">
        <v>89.8</v>
      </c>
      <c r="AC249" s="347">
        <v>140.80000000000001</v>
      </c>
      <c r="AD249" s="346"/>
      <c r="AE249" s="349">
        <v>82.2</v>
      </c>
      <c r="AF249" s="349">
        <v>100.6</v>
      </c>
      <c r="AG249" s="349">
        <v>10</v>
      </c>
      <c r="AH249" s="349">
        <v>83.9</v>
      </c>
      <c r="AI249" s="743"/>
      <c r="AJ249" s="356">
        <v>83</v>
      </c>
      <c r="AK249" s="356">
        <v>77.3</v>
      </c>
      <c r="AL249" s="349">
        <v>145.1</v>
      </c>
      <c r="AM249" s="349">
        <v>265</v>
      </c>
      <c r="AN249" s="743"/>
      <c r="AO249" s="743"/>
      <c r="AP249" s="743"/>
      <c r="AQ249" s="743"/>
      <c r="AR249" s="743"/>
      <c r="AS249" s="350">
        <v>0</v>
      </c>
      <c r="AT249" s="347">
        <v>126.2</v>
      </c>
      <c r="AU249" s="347">
        <v>139</v>
      </c>
      <c r="AV249" s="346">
        <v>183.2</v>
      </c>
      <c r="AW249" s="347">
        <v>161.6</v>
      </c>
      <c r="AX249" s="347"/>
      <c r="AY249" s="347">
        <v>106.6</v>
      </c>
      <c r="AZ249" s="347">
        <v>206.9</v>
      </c>
      <c r="BA249" s="349">
        <v>236.7</v>
      </c>
      <c r="BB249" s="349">
        <v>145.9</v>
      </c>
      <c r="BC249" s="349">
        <v>76.400000000000006</v>
      </c>
      <c r="BD249" s="347">
        <v>202.2</v>
      </c>
      <c r="BE249" s="347">
        <v>314.7</v>
      </c>
      <c r="BF249" s="347">
        <v>60.5</v>
      </c>
      <c r="BG249" s="349">
        <v>72.900000000000006</v>
      </c>
      <c r="BH249" s="347">
        <v>28.6</v>
      </c>
      <c r="BI249" s="347">
        <v>10.9</v>
      </c>
      <c r="BJ249" s="347">
        <v>76.5</v>
      </c>
    </row>
    <row r="250" spans="1:62" s="14" customFormat="1" ht="18" customHeight="1">
      <c r="A250" s="854"/>
      <c r="B250" s="362" t="s">
        <v>238</v>
      </c>
      <c r="C250" s="347"/>
      <c r="D250" s="347">
        <v>155.6</v>
      </c>
      <c r="E250" s="346"/>
      <c r="F250" s="346"/>
      <c r="G250" s="346"/>
      <c r="H250" s="347">
        <v>556.4</v>
      </c>
      <c r="I250" s="347"/>
      <c r="J250" s="346"/>
      <c r="K250" s="347">
        <v>234.4</v>
      </c>
      <c r="L250" s="346"/>
      <c r="M250" s="347">
        <v>240.5</v>
      </c>
      <c r="N250" s="347">
        <v>119.3</v>
      </c>
      <c r="O250" s="347"/>
      <c r="P250" s="348">
        <v>205.1</v>
      </c>
      <c r="Q250" s="347">
        <v>390.5</v>
      </c>
      <c r="R250" s="347">
        <v>371.8</v>
      </c>
      <c r="S250" s="347">
        <v>329.3</v>
      </c>
      <c r="T250" s="347"/>
      <c r="U250" s="347">
        <v>295.10000000000002</v>
      </c>
      <c r="V250" s="346"/>
      <c r="W250" s="347">
        <v>364.3</v>
      </c>
      <c r="X250" s="346"/>
      <c r="Y250" s="346"/>
      <c r="Z250" s="349">
        <v>188.8</v>
      </c>
      <c r="AA250" s="347">
        <v>152.6</v>
      </c>
      <c r="AB250" s="349">
        <v>89.3</v>
      </c>
      <c r="AC250" s="347">
        <v>385.4</v>
      </c>
      <c r="AD250" s="346"/>
      <c r="AE250" s="349">
        <v>208.8</v>
      </c>
      <c r="AF250" s="349">
        <v>189</v>
      </c>
      <c r="AG250" s="349">
        <v>231.1</v>
      </c>
      <c r="AH250" s="349">
        <v>110.8</v>
      </c>
      <c r="AI250" s="743"/>
      <c r="AJ250" s="356">
        <v>245.4</v>
      </c>
      <c r="AK250" s="356">
        <v>125.1</v>
      </c>
      <c r="AL250" s="349">
        <v>137.30000000000001</v>
      </c>
      <c r="AM250" s="349">
        <v>218</v>
      </c>
      <c r="AN250" s="743"/>
      <c r="AO250" s="743"/>
      <c r="AP250" s="743"/>
      <c r="AQ250" s="743"/>
      <c r="AR250" s="743"/>
      <c r="AS250" s="350">
        <v>308.90000000000003</v>
      </c>
      <c r="AT250" s="347">
        <v>130.6</v>
      </c>
      <c r="AU250" s="347">
        <v>331.7</v>
      </c>
      <c r="AV250" s="346">
        <v>154.80000000000001</v>
      </c>
      <c r="AW250" s="347">
        <v>172.6</v>
      </c>
      <c r="AX250" s="347"/>
      <c r="AY250" s="347">
        <v>125.9</v>
      </c>
      <c r="AZ250" s="347">
        <v>214.6</v>
      </c>
      <c r="BA250" s="349">
        <v>246.4</v>
      </c>
      <c r="BB250" s="349">
        <v>173.2</v>
      </c>
      <c r="BC250" s="349">
        <v>189.8</v>
      </c>
      <c r="BD250" s="347">
        <v>105</v>
      </c>
      <c r="BE250" s="347">
        <v>245.2</v>
      </c>
      <c r="BF250" s="347">
        <v>36.799999999999997</v>
      </c>
      <c r="BG250" s="349">
        <v>149.5</v>
      </c>
      <c r="BH250" s="347">
        <v>44.7</v>
      </c>
      <c r="BI250" s="347">
        <v>120.9</v>
      </c>
      <c r="BJ250" s="347">
        <v>144.30000000000001</v>
      </c>
    </row>
    <row r="251" spans="1:62" s="14" customFormat="1" ht="18" customHeight="1">
      <c r="A251" s="854"/>
      <c r="B251" s="362" t="s">
        <v>239</v>
      </c>
      <c r="C251" s="347"/>
      <c r="D251" s="347">
        <v>153.1</v>
      </c>
      <c r="E251" s="346"/>
      <c r="F251" s="346"/>
      <c r="G251" s="346"/>
      <c r="H251" s="347">
        <v>203.4</v>
      </c>
      <c r="I251" s="347"/>
      <c r="J251" s="346"/>
      <c r="K251" s="347">
        <v>324.8</v>
      </c>
      <c r="L251" s="346"/>
      <c r="M251" s="347">
        <v>96.1</v>
      </c>
      <c r="N251" s="347">
        <v>110.1</v>
      </c>
      <c r="O251" s="347"/>
      <c r="P251" s="348">
        <v>109.5</v>
      </c>
      <c r="Q251" s="347">
        <v>268.5</v>
      </c>
      <c r="R251" s="347">
        <v>152.9</v>
      </c>
      <c r="S251" s="347">
        <v>114.1</v>
      </c>
      <c r="T251" s="347"/>
      <c r="U251" s="347">
        <v>340.2</v>
      </c>
      <c r="V251" s="346"/>
      <c r="W251" s="347">
        <v>216</v>
      </c>
      <c r="X251" s="346"/>
      <c r="Y251" s="346"/>
      <c r="Z251" s="349">
        <v>152</v>
      </c>
      <c r="AA251" s="347">
        <v>358.5</v>
      </c>
      <c r="AB251" s="349">
        <v>237.4</v>
      </c>
      <c r="AC251" s="347">
        <v>301.7</v>
      </c>
      <c r="AD251" s="346"/>
      <c r="AE251" s="349">
        <v>268.8</v>
      </c>
      <c r="AF251" s="349">
        <v>255.7</v>
      </c>
      <c r="AG251" s="349">
        <v>604.1</v>
      </c>
      <c r="AH251" s="349">
        <v>176</v>
      </c>
      <c r="AI251" s="743"/>
      <c r="AJ251" s="356">
        <v>122.6</v>
      </c>
      <c r="AK251" s="356">
        <v>198.3</v>
      </c>
      <c r="AL251" s="349">
        <v>60.5</v>
      </c>
      <c r="AM251" s="349">
        <v>106.5</v>
      </c>
      <c r="AN251" s="743"/>
      <c r="AO251" s="743"/>
      <c r="AP251" s="743"/>
      <c r="AQ251" s="743"/>
      <c r="AR251" s="743"/>
      <c r="AS251" s="350">
        <v>796.1</v>
      </c>
      <c r="AT251" s="347">
        <v>314.89999999999998</v>
      </c>
      <c r="AU251" s="347">
        <v>244.6</v>
      </c>
      <c r="AV251" s="346">
        <v>89.599999999999895</v>
      </c>
      <c r="AW251" s="347">
        <v>246.4</v>
      </c>
      <c r="AX251" s="347"/>
      <c r="AY251" s="347">
        <v>155.1</v>
      </c>
      <c r="AZ251" s="347">
        <v>101.5</v>
      </c>
      <c r="BA251" s="349">
        <v>197.6</v>
      </c>
      <c r="BB251" s="349">
        <v>93.5</v>
      </c>
      <c r="BC251" s="349">
        <v>108.3</v>
      </c>
      <c r="BD251" s="347">
        <v>153</v>
      </c>
      <c r="BE251" s="347">
        <v>336.9</v>
      </c>
      <c r="BF251" s="347">
        <v>360.8</v>
      </c>
      <c r="BG251" s="349">
        <v>205.3</v>
      </c>
      <c r="BH251" s="347">
        <v>111.9</v>
      </c>
      <c r="BI251" s="347">
        <v>136.69999999999999</v>
      </c>
      <c r="BJ251" s="347">
        <v>91</v>
      </c>
    </row>
    <row r="252" spans="1:62" s="14" customFormat="1" ht="18" customHeight="1">
      <c r="A252" s="854"/>
      <c r="B252" s="362" t="s">
        <v>240</v>
      </c>
      <c r="C252" s="347"/>
      <c r="D252" s="347">
        <v>95.4</v>
      </c>
      <c r="E252" s="346"/>
      <c r="F252" s="346"/>
      <c r="G252" s="346"/>
      <c r="H252" s="347">
        <v>196.1</v>
      </c>
      <c r="I252" s="347"/>
      <c r="J252" s="346"/>
      <c r="K252" s="347">
        <v>354</v>
      </c>
      <c r="L252" s="346"/>
      <c r="M252" s="347">
        <v>251</v>
      </c>
      <c r="N252" s="347">
        <v>244.4</v>
      </c>
      <c r="O252" s="347"/>
      <c r="P252" s="348">
        <v>198.8</v>
      </c>
      <c r="Q252" s="347">
        <v>457</v>
      </c>
      <c r="R252" s="347">
        <v>252.3</v>
      </c>
      <c r="S252" s="347">
        <v>217.1</v>
      </c>
      <c r="T252" s="347"/>
      <c r="U252" s="347">
        <v>342.3</v>
      </c>
      <c r="V252" s="346"/>
      <c r="W252" s="347">
        <v>137.4</v>
      </c>
      <c r="X252" s="346"/>
      <c r="Y252" s="346"/>
      <c r="Z252" s="349">
        <v>130.6</v>
      </c>
      <c r="AA252" s="347">
        <v>333.4</v>
      </c>
      <c r="AB252" s="349">
        <v>272.39999999999998</v>
      </c>
      <c r="AC252" s="347">
        <v>348.7</v>
      </c>
      <c r="AD252" s="346"/>
      <c r="AE252" s="349">
        <v>209.4</v>
      </c>
      <c r="AF252" s="349">
        <v>244.9</v>
      </c>
      <c r="AG252" s="349">
        <v>521.1</v>
      </c>
      <c r="AH252" s="349">
        <v>240.9</v>
      </c>
      <c r="AI252" s="743"/>
      <c r="AJ252" s="356">
        <v>358.9</v>
      </c>
      <c r="AK252" s="356">
        <v>157.9</v>
      </c>
      <c r="AL252" s="349">
        <v>57</v>
      </c>
      <c r="AM252" s="349">
        <v>24.7</v>
      </c>
      <c r="AN252" s="743"/>
      <c r="AO252" s="743"/>
      <c r="AP252" s="743"/>
      <c r="AQ252" s="743"/>
      <c r="AR252" s="743"/>
      <c r="AS252" s="350">
        <v>1151</v>
      </c>
      <c r="AT252" s="347">
        <v>290.39999999999998</v>
      </c>
      <c r="AU252" s="347">
        <v>230.2</v>
      </c>
      <c r="AV252" s="346">
        <v>22.4</v>
      </c>
      <c r="AW252" s="347">
        <v>127.6</v>
      </c>
      <c r="AX252" s="347"/>
      <c r="AY252" s="347">
        <v>52</v>
      </c>
      <c r="AZ252" s="347">
        <v>24.1</v>
      </c>
      <c r="BA252" s="349">
        <v>70.8</v>
      </c>
      <c r="BB252" s="349">
        <v>52.1</v>
      </c>
      <c r="BC252" s="349">
        <v>62.1</v>
      </c>
      <c r="BD252" s="347">
        <v>254.9</v>
      </c>
      <c r="BE252" s="347">
        <v>309.89999999999998</v>
      </c>
      <c r="BF252" s="347">
        <v>141.9</v>
      </c>
      <c r="BG252" s="349">
        <v>182.8</v>
      </c>
      <c r="BH252" s="347">
        <v>181.4</v>
      </c>
      <c r="BI252" s="347">
        <v>304.2</v>
      </c>
      <c r="BJ252" s="347">
        <v>246.4</v>
      </c>
    </row>
    <row r="253" spans="1:62" s="14" customFormat="1" ht="18" customHeight="1">
      <c r="A253" s="854"/>
      <c r="B253" s="362" t="s">
        <v>241</v>
      </c>
      <c r="C253" s="347"/>
      <c r="D253" s="347">
        <v>189.6</v>
      </c>
      <c r="E253" s="346"/>
      <c r="F253" s="346"/>
      <c r="G253" s="346"/>
      <c r="H253" s="347">
        <v>248.1</v>
      </c>
      <c r="I253" s="347"/>
      <c r="J253" s="346"/>
      <c r="K253" s="347">
        <v>200.2</v>
      </c>
      <c r="L253" s="346"/>
      <c r="M253" s="347">
        <v>216.3</v>
      </c>
      <c r="N253" s="347">
        <v>216.8</v>
      </c>
      <c r="O253" s="347"/>
      <c r="P253" s="348">
        <v>324.2</v>
      </c>
      <c r="Q253" s="347">
        <v>455.7</v>
      </c>
      <c r="R253" s="347">
        <v>440.2</v>
      </c>
      <c r="S253" s="347">
        <v>183</v>
      </c>
      <c r="T253" s="347"/>
      <c r="U253" s="347">
        <v>354.2</v>
      </c>
      <c r="V253" s="346"/>
      <c r="W253" s="347">
        <v>357.1</v>
      </c>
      <c r="X253" s="346"/>
      <c r="Y253" s="346"/>
      <c r="Z253" s="349">
        <v>407.9</v>
      </c>
      <c r="AA253" s="347">
        <v>245.9</v>
      </c>
      <c r="AB253" s="349">
        <v>117.9</v>
      </c>
      <c r="AC253" s="347">
        <v>430.8</v>
      </c>
      <c r="AD253" s="346"/>
      <c r="AE253" s="349">
        <v>326</v>
      </c>
      <c r="AF253" s="349">
        <v>312.60000000000002</v>
      </c>
      <c r="AG253" s="349">
        <v>205.6</v>
      </c>
      <c r="AH253" s="349">
        <v>70.599999999999994</v>
      </c>
      <c r="AI253" s="743"/>
      <c r="AJ253" s="356">
        <v>265.39999999999998</v>
      </c>
      <c r="AK253" s="356">
        <v>282.10000000000002</v>
      </c>
      <c r="AL253" s="349">
        <v>174.2</v>
      </c>
      <c r="AM253" s="349">
        <v>255.7</v>
      </c>
      <c r="AN253" s="743"/>
      <c r="AO253" s="743"/>
      <c r="AP253" s="743"/>
      <c r="AQ253" s="743"/>
      <c r="AR253" s="743"/>
      <c r="AS253" s="350">
        <v>25.8</v>
      </c>
      <c r="AT253" s="347">
        <v>310.89999999999998</v>
      </c>
      <c r="AU253" s="347">
        <v>298.8</v>
      </c>
      <c r="AV253" s="346">
        <v>194.5</v>
      </c>
      <c r="AW253" s="347">
        <v>280.5</v>
      </c>
      <c r="AX253" s="347"/>
      <c r="AY253" s="347">
        <v>185.4</v>
      </c>
      <c r="AZ253" s="347">
        <v>199.4</v>
      </c>
      <c r="BA253" s="349">
        <v>370.3</v>
      </c>
      <c r="BB253" s="349">
        <v>229.1</v>
      </c>
      <c r="BC253" s="349">
        <v>241.8</v>
      </c>
      <c r="BD253" s="347">
        <v>263.10000000000002</v>
      </c>
      <c r="BE253" s="347">
        <v>365.3</v>
      </c>
      <c r="BF253" s="347">
        <v>107.5</v>
      </c>
      <c r="BG253" s="349">
        <v>339</v>
      </c>
      <c r="BH253" s="347">
        <v>49.4</v>
      </c>
      <c r="BI253" s="347">
        <v>204.6</v>
      </c>
      <c r="BJ253" s="347">
        <v>159.69999999999999</v>
      </c>
    </row>
    <row r="254" spans="1:62" s="14" customFormat="1" ht="18" customHeight="1">
      <c r="A254" s="854"/>
      <c r="B254" s="362" t="s">
        <v>242</v>
      </c>
      <c r="C254" s="347"/>
      <c r="D254" s="347">
        <v>11.2</v>
      </c>
      <c r="E254" s="346"/>
      <c r="F254" s="346"/>
      <c r="G254" s="346"/>
      <c r="H254" s="347">
        <v>234.6</v>
      </c>
      <c r="I254" s="347"/>
      <c r="J254" s="346"/>
      <c r="K254" s="347">
        <v>1.2</v>
      </c>
      <c r="L254" s="346"/>
      <c r="M254" s="347">
        <v>36.9</v>
      </c>
      <c r="N254" s="347">
        <v>0</v>
      </c>
      <c r="O254" s="347"/>
      <c r="P254" s="348">
        <v>175</v>
      </c>
      <c r="Q254" s="347">
        <v>381</v>
      </c>
      <c r="R254" s="347">
        <v>196.2</v>
      </c>
      <c r="S254" s="347">
        <v>144.80000000000001</v>
      </c>
      <c r="T254" s="347"/>
      <c r="U254" s="347">
        <v>245</v>
      </c>
      <c r="V254" s="346"/>
      <c r="W254" s="347">
        <v>183</v>
      </c>
      <c r="X254" s="346"/>
      <c r="Y254" s="346"/>
      <c r="Z254" s="349">
        <v>118.1</v>
      </c>
      <c r="AA254" s="347">
        <v>101.6</v>
      </c>
      <c r="AB254" s="349">
        <v>29.1</v>
      </c>
      <c r="AC254" s="347">
        <v>213.4</v>
      </c>
      <c r="AD254" s="346"/>
      <c r="AE254" s="349">
        <v>10.3</v>
      </c>
      <c r="AF254" s="349">
        <v>0</v>
      </c>
      <c r="AG254" s="349">
        <v>0</v>
      </c>
      <c r="AH254" s="349">
        <v>0</v>
      </c>
      <c r="AI254" s="743"/>
      <c r="AJ254" s="356">
        <v>40</v>
      </c>
      <c r="AK254" s="356">
        <v>47.1</v>
      </c>
      <c r="AL254" s="349">
        <v>31.9</v>
      </c>
      <c r="AM254" s="349">
        <v>183.8</v>
      </c>
      <c r="AN254" s="743"/>
      <c r="AO254" s="743"/>
      <c r="AP254" s="743"/>
      <c r="AQ254" s="743"/>
      <c r="AR254" s="743"/>
      <c r="AS254" s="350">
        <v>405.70000000000005</v>
      </c>
      <c r="AT254" s="347">
        <v>0</v>
      </c>
      <c r="AU254" s="347">
        <v>25.7</v>
      </c>
      <c r="AV254" s="346">
        <v>22.6</v>
      </c>
      <c r="AW254" s="347">
        <v>144.80000000000001</v>
      </c>
      <c r="AX254" s="347"/>
      <c r="AY254" s="347">
        <v>24.5</v>
      </c>
      <c r="AZ254" s="347">
        <v>108.5</v>
      </c>
      <c r="BA254" s="349">
        <v>122</v>
      </c>
      <c r="BB254" s="349">
        <v>63</v>
      </c>
      <c r="BC254" s="349">
        <v>39.5</v>
      </c>
      <c r="BD254" s="347">
        <v>11.8</v>
      </c>
      <c r="BE254" s="347">
        <v>137.19999999999999</v>
      </c>
      <c r="BF254" s="347">
        <v>0</v>
      </c>
      <c r="BG254" s="349">
        <v>25.8</v>
      </c>
      <c r="BH254" s="347">
        <v>0</v>
      </c>
      <c r="BI254" s="347">
        <v>0</v>
      </c>
      <c r="BJ254" s="347">
        <v>9.6999999999999993</v>
      </c>
    </row>
    <row r="255" spans="1:62" s="14" customFormat="1" ht="18" customHeight="1">
      <c r="A255" s="854"/>
      <c r="B255" s="362" t="s">
        <v>243</v>
      </c>
      <c r="C255" s="347"/>
      <c r="D255" s="347">
        <v>0</v>
      </c>
      <c r="E255" s="346"/>
      <c r="F255" s="346"/>
      <c r="G255" s="346"/>
      <c r="H255" s="347">
        <v>94.599999999999895</v>
      </c>
      <c r="I255" s="347"/>
      <c r="J255" s="346"/>
      <c r="K255" s="347">
        <v>0</v>
      </c>
      <c r="L255" s="346"/>
      <c r="M255" s="347">
        <v>0</v>
      </c>
      <c r="N255" s="347">
        <v>0</v>
      </c>
      <c r="O255" s="347"/>
      <c r="P255" s="348">
        <v>0</v>
      </c>
      <c r="Q255" s="347">
        <v>217.1</v>
      </c>
      <c r="R255" s="347">
        <v>30.1</v>
      </c>
      <c r="S255" s="347">
        <v>0</v>
      </c>
      <c r="T255" s="347"/>
      <c r="U255" s="347">
        <v>42.9</v>
      </c>
      <c r="V255" s="346"/>
      <c r="W255" s="347">
        <v>82.599999999999895</v>
      </c>
      <c r="X255" s="346"/>
      <c r="Y255" s="346"/>
      <c r="Z255" s="349">
        <v>0</v>
      </c>
      <c r="AA255" s="347">
        <v>0</v>
      </c>
      <c r="AB255" s="349">
        <v>0</v>
      </c>
      <c r="AC255" s="347">
        <v>22.6</v>
      </c>
      <c r="AD255" s="346"/>
      <c r="AE255" s="349">
        <v>0</v>
      </c>
      <c r="AF255" s="349">
        <v>0</v>
      </c>
      <c r="AG255" s="349">
        <v>0</v>
      </c>
      <c r="AH255" s="349">
        <v>0</v>
      </c>
      <c r="AI255" s="743"/>
      <c r="AJ255" s="356">
        <v>0</v>
      </c>
      <c r="AK255" s="356">
        <v>0</v>
      </c>
      <c r="AL255" s="349">
        <v>0</v>
      </c>
      <c r="AM255" s="349">
        <v>59.5</v>
      </c>
      <c r="AN255" s="743"/>
      <c r="AO255" s="743"/>
      <c r="AP255" s="743"/>
      <c r="AQ255" s="743"/>
      <c r="AR255" s="743"/>
      <c r="AS255" s="350">
        <v>845.8</v>
      </c>
      <c r="AT255" s="347">
        <v>0</v>
      </c>
      <c r="AU255" s="347">
        <v>0</v>
      </c>
      <c r="AV255" s="346">
        <v>3.1</v>
      </c>
      <c r="AW255" s="347">
        <v>70</v>
      </c>
      <c r="AX255" s="347"/>
      <c r="AY255" s="347">
        <v>1.2</v>
      </c>
      <c r="AZ255" s="347">
        <v>12</v>
      </c>
      <c r="BA255" s="349">
        <v>10.5</v>
      </c>
      <c r="BB255" s="349">
        <v>1.9</v>
      </c>
      <c r="BC255" s="349">
        <v>0</v>
      </c>
      <c r="BD255" s="347">
        <v>0</v>
      </c>
      <c r="BE255" s="347">
        <v>108.1</v>
      </c>
      <c r="BF255" s="347">
        <v>0</v>
      </c>
      <c r="BG255" s="349">
        <v>0</v>
      </c>
      <c r="BH255" s="347">
        <v>0</v>
      </c>
      <c r="BI255" s="347">
        <v>0</v>
      </c>
      <c r="BJ255" s="347">
        <v>0</v>
      </c>
    </row>
    <row r="256" spans="1:62" s="14" customFormat="1" ht="18" customHeight="1">
      <c r="A256" s="855"/>
      <c r="B256" s="363" t="s">
        <v>244</v>
      </c>
      <c r="C256" s="352"/>
      <c r="D256" s="352">
        <v>0</v>
      </c>
      <c r="E256" s="351"/>
      <c r="F256" s="351"/>
      <c r="G256" s="351"/>
      <c r="H256" s="352">
        <v>3.7</v>
      </c>
      <c r="I256" s="352"/>
      <c r="J256" s="351"/>
      <c r="K256" s="352">
        <v>0</v>
      </c>
      <c r="L256" s="351"/>
      <c r="M256" s="352">
        <v>0</v>
      </c>
      <c r="N256" s="352">
        <v>0</v>
      </c>
      <c r="O256" s="352"/>
      <c r="P256" s="353">
        <v>0</v>
      </c>
      <c r="Q256" s="352">
        <v>5.7</v>
      </c>
      <c r="R256" s="352">
        <v>0</v>
      </c>
      <c r="S256" s="352">
        <v>0</v>
      </c>
      <c r="T256" s="352"/>
      <c r="U256" s="352">
        <v>14.9</v>
      </c>
      <c r="V256" s="351"/>
      <c r="W256" s="352">
        <v>3.9</v>
      </c>
      <c r="X256" s="351"/>
      <c r="Y256" s="351"/>
      <c r="Z256" s="354">
        <v>0</v>
      </c>
      <c r="AA256" s="352">
        <v>0</v>
      </c>
      <c r="AB256" s="354">
        <v>0</v>
      </c>
      <c r="AC256" s="352">
        <v>14.8</v>
      </c>
      <c r="AD256" s="351"/>
      <c r="AE256" s="354">
        <v>0</v>
      </c>
      <c r="AF256" s="354">
        <v>0</v>
      </c>
      <c r="AG256" s="354">
        <v>0</v>
      </c>
      <c r="AH256" s="354">
        <v>0</v>
      </c>
      <c r="AI256" s="744"/>
      <c r="AJ256" s="358">
        <v>0</v>
      </c>
      <c r="AK256" s="358">
        <v>0</v>
      </c>
      <c r="AL256" s="354">
        <v>0</v>
      </c>
      <c r="AM256" s="354">
        <v>54.7</v>
      </c>
      <c r="AN256" s="744"/>
      <c r="AO256" s="744"/>
      <c r="AP256" s="744"/>
      <c r="AQ256" s="744"/>
      <c r="AR256" s="744"/>
      <c r="AS256" s="355">
        <v>128.80000000000001</v>
      </c>
      <c r="AT256" s="352">
        <v>0</v>
      </c>
      <c r="AU256" s="352">
        <v>0</v>
      </c>
      <c r="AV256" s="351">
        <v>1.2</v>
      </c>
      <c r="AW256" s="352">
        <v>58.6</v>
      </c>
      <c r="AX256" s="352"/>
      <c r="AY256" s="352">
        <v>0</v>
      </c>
      <c r="AZ256" s="352">
        <v>13.3</v>
      </c>
      <c r="BA256" s="354">
        <v>0</v>
      </c>
      <c r="BB256" s="354">
        <v>0</v>
      </c>
      <c r="BC256" s="354">
        <v>0</v>
      </c>
      <c r="BD256" s="352">
        <v>0</v>
      </c>
      <c r="BE256" s="352">
        <v>28.1</v>
      </c>
      <c r="BF256" s="352">
        <v>0</v>
      </c>
      <c r="BG256" s="354">
        <v>0</v>
      </c>
      <c r="BH256" s="352">
        <v>0</v>
      </c>
      <c r="BI256" s="352">
        <v>0</v>
      </c>
      <c r="BJ256" s="352">
        <v>0</v>
      </c>
    </row>
    <row r="257" spans="1:62" s="14" customFormat="1" ht="18" customHeight="1">
      <c r="A257" s="853">
        <v>2002</v>
      </c>
      <c r="B257" s="553" t="s">
        <v>233</v>
      </c>
      <c r="C257" s="558"/>
      <c r="D257" s="558">
        <v>0</v>
      </c>
      <c r="E257" s="543"/>
      <c r="F257" s="543"/>
      <c r="G257" s="543"/>
      <c r="H257" s="558">
        <v>0</v>
      </c>
      <c r="I257" s="542"/>
      <c r="J257" s="543"/>
      <c r="K257" s="542">
        <v>0</v>
      </c>
      <c r="L257" s="543"/>
      <c r="M257" s="558">
        <v>0</v>
      </c>
      <c r="N257" s="558">
        <v>0</v>
      </c>
      <c r="O257" s="558"/>
      <c r="P257" s="554">
        <v>0</v>
      </c>
      <c r="Q257" s="542">
        <v>0</v>
      </c>
      <c r="R257" s="542">
        <v>0</v>
      </c>
      <c r="S257" s="542">
        <v>0</v>
      </c>
      <c r="T257" s="558"/>
      <c r="U257" s="542">
        <v>0</v>
      </c>
      <c r="V257" s="543"/>
      <c r="W257" s="542">
        <v>0</v>
      </c>
      <c r="X257" s="543"/>
      <c r="Y257" s="543"/>
      <c r="Z257" s="563">
        <v>0</v>
      </c>
      <c r="AA257" s="542">
        <v>0</v>
      </c>
      <c r="AB257" s="563">
        <v>0</v>
      </c>
      <c r="AC257" s="558">
        <v>0</v>
      </c>
      <c r="AD257" s="543"/>
      <c r="AE257" s="563">
        <v>0</v>
      </c>
      <c r="AF257" s="563">
        <v>0</v>
      </c>
      <c r="AG257" s="563">
        <v>0</v>
      </c>
      <c r="AH257" s="563">
        <v>0</v>
      </c>
      <c r="AI257" s="745"/>
      <c r="AJ257" s="560">
        <v>0</v>
      </c>
      <c r="AK257" s="560">
        <v>0</v>
      </c>
      <c r="AL257" s="563">
        <v>7.2</v>
      </c>
      <c r="AM257" s="563">
        <v>0.8</v>
      </c>
      <c r="AN257" s="745"/>
      <c r="AO257" s="745"/>
      <c r="AP257" s="745"/>
      <c r="AQ257" s="745"/>
      <c r="AR257" s="745"/>
      <c r="AS257" s="564">
        <v>0</v>
      </c>
      <c r="AT257" s="542">
        <v>0</v>
      </c>
      <c r="AU257" s="542">
        <v>0</v>
      </c>
      <c r="AV257" s="543">
        <v>0</v>
      </c>
      <c r="AW257" s="542">
        <v>0</v>
      </c>
      <c r="AX257" s="558"/>
      <c r="AY257" s="542">
        <v>0</v>
      </c>
      <c r="AZ257" s="558">
        <v>0</v>
      </c>
      <c r="BA257" s="563">
        <v>0</v>
      </c>
      <c r="BB257" s="563">
        <v>1</v>
      </c>
      <c r="BC257" s="563">
        <v>0</v>
      </c>
      <c r="BD257" s="558">
        <v>0</v>
      </c>
      <c r="BE257" s="558">
        <v>0</v>
      </c>
      <c r="BF257" s="558">
        <v>0</v>
      </c>
      <c r="BG257" s="563">
        <v>0</v>
      </c>
      <c r="BH257" s="558">
        <v>0</v>
      </c>
      <c r="BI257" s="558">
        <v>0</v>
      </c>
      <c r="BJ257" s="558">
        <v>0</v>
      </c>
    </row>
    <row r="258" spans="1:62" s="14" customFormat="1" ht="18" customHeight="1">
      <c r="A258" s="854"/>
      <c r="B258" s="362" t="s">
        <v>234</v>
      </c>
      <c r="C258" s="347"/>
      <c r="D258" s="347">
        <v>0</v>
      </c>
      <c r="E258" s="346"/>
      <c r="F258" s="346"/>
      <c r="G258" s="346"/>
      <c r="H258" s="347">
        <v>24.2</v>
      </c>
      <c r="I258" s="347"/>
      <c r="J258" s="346"/>
      <c r="K258" s="347">
        <v>0</v>
      </c>
      <c r="L258" s="346"/>
      <c r="M258" s="347">
        <v>0</v>
      </c>
      <c r="N258" s="347">
        <v>0</v>
      </c>
      <c r="O258" s="347"/>
      <c r="P258" s="348">
        <v>0.5</v>
      </c>
      <c r="Q258" s="347">
        <v>13.5</v>
      </c>
      <c r="R258" s="347">
        <v>11.5</v>
      </c>
      <c r="S258" s="347">
        <v>34.299999999999997</v>
      </c>
      <c r="T258" s="347"/>
      <c r="U258" s="347">
        <v>65.8</v>
      </c>
      <c r="V258" s="346"/>
      <c r="W258" s="347">
        <v>115</v>
      </c>
      <c r="X258" s="346"/>
      <c r="Y258" s="346"/>
      <c r="Z258" s="349">
        <v>46.5</v>
      </c>
      <c r="AA258" s="347">
        <v>0</v>
      </c>
      <c r="AB258" s="349">
        <v>0</v>
      </c>
      <c r="AC258" s="347">
        <v>27.9</v>
      </c>
      <c r="AD258" s="346"/>
      <c r="AE258" s="349">
        <v>0</v>
      </c>
      <c r="AF258" s="349">
        <v>0</v>
      </c>
      <c r="AG258" s="349">
        <v>0</v>
      </c>
      <c r="AH258" s="349">
        <v>0</v>
      </c>
      <c r="AI258" s="743"/>
      <c r="AJ258" s="356">
        <v>0</v>
      </c>
      <c r="AK258" s="356">
        <v>0</v>
      </c>
      <c r="AL258" s="349">
        <v>0</v>
      </c>
      <c r="AM258" s="349">
        <v>65.599999999999895</v>
      </c>
      <c r="AN258" s="743"/>
      <c r="AO258" s="743"/>
      <c r="AP258" s="743"/>
      <c r="AQ258" s="743"/>
      <c r="AR258" s="743"/>
      <c r="AS258" s="350">
        <v>0</v>
      </c>
      <c r="AT258" s="347">
        <v>0</v>
      </c>
      <c r="AU258" s="347">
        <v>0</v>
      </c>
      <c r="AV258" s="346">
        <v>0</v>
      </c>
      <c r="AW258" s="347">
        <v>2</v>
      </c>
      <c r="AX258" s="347"/>
      <c r="AY258" s="347">
        <v>40.700000000000003</v>
      </c>
      <c r="AZ258" s="347">
        <v>34.4</v>
      </c>
      <c r="BA258" s="349">
        <v>0</v>
      </c>
      <c r="BB258" s="349">
        <v>0</v>
      </c>
      <c r="BC258" s="349">
        <v>0</v>
      </c>
      <c r="BD258" s="347">
        <v>0</v>
      </c>
      <c r="BE258" s="347">
        <v>79</v>
      </c>
      <c r="BF258" s="347">
        <v>0</v>
      </c>
      <c r="BG258" s="349">
        <v>0</v>
      </c>
      <c r="BH258" s="347">
        <v>0</v>
      </c>
      <c r="BI258" s="347">
        <v>0</v>
      </c>
      <c r="BJ258" s="347">
        <v>0</v>
      </c>
    </row>
    <row r="259" spans="1:62" s="14" customFormat="1" ht="18" customHeight="1">
      <c r="A259" s="854"/>
      <c r="B259" s="362" t="s">
        <v>235</v>
      </c>
      <c r="C259" s="347"/>
      <c r="D259" s="347">
        <v>0</v>
      </c>
      <c r="E259" s="346"/>
      <c r="F259" s="346"/>
      <c r="G259" s="346"/>
      <c r="H259" s="347">
        <v>125.1</v>
      </c>
      <c r="I259" s="347"/>
      <c r="J259" s="346"/>
      <c r="K259" s="347">
        <v>0</v>
      </c>
      <c r="L259" s="346"/>
      <c r="M259" s="347">
        <v>42.4</v>
      </c>
      <c r="N259" s="347">
        <v>0</v>
      </c>
      <c r="O259" s="347"/>
      <c r="P259" s="348">
        <v>65</v>
      </c>
      <c r="Q259" s="347">
        <v>154.6</v>
      </c>
      <c r="R259" s="347">
        <v>37.1</v>
      </c>
      <c r="S259" s="347">
        <v>44.7</v>
      </c>
      <c r="T259" s="347"/>
      <c r="U259" s="347">
        <v>83</v>
      </c>
      <c r="V259" s="346"/>
      <c r="W259" s="347">
        <v>163.5</v>
      </c>
      <c r="X259" s="346"/>
      <c r="Y259" s="346"/>
      <c r="Z259" s="349">
        <v>10.4</v>
      </c>
      <c r="AA259" s="347">
        <v>70.5</v>
      </c>
      <c r="AB259" s="349">
        <v>0</v>
      </c>
      <c r="AC259" s="347">
        <v>90.4</v>
      </c>
      <c r="AD259" s="346"/>
      <c r="AE259" s="349">
        <v>19.600000000000001</v>
      </c>
      <c r="AF259" s="349">
        <v>26.4</v>
      </c>
      <c r="AG259" s="349">
        <v>0</v>
      </c>
      <c r="AH259" s="349">
        <v>0</v>
      </c>
      <c r="AI259" s="743"/>
      <c r="AJ259" s="356">
        <v>0</v>
      </c>
      <c r="AK259" s="356">
        <v>2.9</v>
      </c>
      <c r="AL259" s="349">
        <v>28.4</v>
      </c>
      <c r="AM259" s="349">
        <v>35.1</v>
      </c>
      <c r="AN259" s="743"/>
      <c r="AO259" s="743"/>
      <c r="AP259" s="743"/>
      <c r="AQ259" s="743"/>
      <c r="AR259" s="743"/>
      <c r="AS259" s="350">
        <v>0</v>
      </c>
      <c r="AT259" s="347">
        <v>17.399999999999999</v>
      </c>
      <c r="AU259" s="347">
        <v>5.7</v>
      </c>
      <c r="AV259" s="346">
        <v>55.3</v>
      </c>
      <c r="AW259" s="347">
        <v>138.1</v>
      </c>
      <c r="AX259" s="347"/>
      <c r="AY259" s="347">
        <v>121.3</v>
      </c>
      <c r="AZ259" s="347">
        <v>284</v>
      </c>
      <c r="BA259" s="349">
        <v>70.599999999999895</v>
      </c>
      <c r="BB259" s="349">
        <v>57.2</v>
      </c>
      <c r="BC259" s="349">
        <v>46</v>
      </c>
      <c r="BD259" s="347">
        <v>7</v>
      </c>
      <c r="BE259" s="347">
        <v>75.8</v>
      </c>
      <c r="BF259" s="347">
        <v>0</v>
      </c>
      <c r="BG259" s="349">
        <v>5.5</v>
      </c>
      <c r="BH259" s="347">
        <v>0</v>
      </c>
      <c r="BI259" s="347">
        <v>0</v>
      </c>
      <c r="BJ259" s="347">
        <v>0</v>
      </c>
    </row>
    <row r="260" spans="1:62" s="14" customFormat="1" ht="18" customHeight="1">
      <c r="A260" s="854"/>
      <c r="B260" s="362" t="s">
        <v>236</v>
      </c>
      <c r="C260" s="347"/>
      <c r="D260" s="347">
        <v>1.8</v>
      </c>
      <c r="E260" s="346"/>
      <c r="F260" s="346"/>
      <c r="G260" s="346"/>
      <c r="H260" s="347">
        <v>257.89999999999998</v>
      </c>
      <c r="I260" s="347"/>
      <c r="J260" s="346"/>
      <c r="K260" s="347">
        <v>76.900000000000006</v>
      </c>
      <c r="L260" s="346"/>
      <c r="M260" s="347">
        <v>79</v>
      </c>
      <c r="N260" s="347">
        <v>2.2000000000000002</v>
      </c>
      <c r="O260" s="347"/>
      <c r="P260" s="348">
        <v>279.39999999999998</v>
      </c>
      <c r="Q260" s="347">
        <v>383.2</v>
      </c>
      <c r="R260" s="347">
        <v>241.1</v>
      </c>
      <c r="S260" s="347">
        <v>111.7</v>
      </c>
      <c r="T260" s="347"/>
      <c r="U260" s="347">
        <v>309.8</v>
      </c>
      <c r="V260" s="346"/>
      <c r="W260" s="347">
        <v>278.10000000000002</v>
      </c>
      <c r="X260" s="346"/>
      <c r="Y260" s="346"/>
      <c r="Z260" s="349">
        <v>159.1</v>
      </c>
      <c r="AA260" s="347">
        <v>107.4</v>
      </c>
      <c r="AB260" s="349">
        <v>25.7</v>
      </c>
      <c r="AC260" s="347">
        <v>241.7</v>
      </c>
      <c r="AD260" s="346"/>
      <c r="AE260" s="349">
        <v>65</v>
      </c>
      <c r="AF260" s="349">
        <v>35</v>
      </c>
      <c r="AG260" s="349">
        <v>2.8</v>
      </c>
      <c r="AH260" s="349">
        <v>0</v>
      </c>
      <c r="AI260" s="743"/>
      <c r="AJ260" s="356">
        <v>37.1</v>
      </c>
      <c r="AK260" s="356">
        <v>162.19999999999999</v>
      </c>
      <c r="AL260" s="349">
        <v>106.7</v>
      </c>
      <c r="AM260" s="349">
        <v>336.3</v>
      </c>
      <c r="AN260" s="743"/>
      <c r="AO260" s="743"/>
      <c r="AP260" s="743"/>
      <c r="AQ260" s="743"/>
      <c r="AR260" s="743"/>
      <c r="AS260" s="350">
        <v>118.3</v>
      </c>
      <c r="AT260" s="347">
        <v>43.5</v>
      </c>
      <c r="AU260" s="347">
        <v>98.8</v>
      </c>
      <c r="AV260" s="346">
        <v>164.9</v>
      </c>
      <c r="AW260" s="347">
        <v>218.3</v>
      </c>
      <c r="AX260" s="347"/>
      <c r="AY260" s="347">
        <v>130.1</v>
      </c>
      <c r="AZ260" s="347">
        <v>215.1</v>
      </c>
      <c r="BA260" s="349">
        <v>171.1</v>
      </c>
      <c r="BB260" s="349">
        <v>79.400000000000006</v>
      </c>
      <c r="BC260" s="349">
        <v>125.4</v>
      </c>
      <c r="BD260" s="347">
        <v>155.9</v>
      </c>
      <c r="BE260" s="347">
        <v>103.3</v>
      </c>
      <c r="BF260" s="347">
        <v>33.299999999999997</v>
      </c>
      <c r="BG260" s="349">
        <v>98.4</v>
      </c>
      <c r="BH260" s="347">
        <v>13.2</v>
      </c>
      <c r="BI260" s="347">
        <v>13.2</v>
      </c>
      <c r="BJ260" s="347">
        <v>5.6</v>
      </c>
    </row>
    <row r="261" spans="1:62" s="14" customFormat="1" ht="18" customHeight="1">
      <c r="A261" s="854"/>
      <c r="B261" s="362" t="s">
        <v>237</v>
      </c>
      <c r="C261" s="347"/>
      <c r="D261" s="347">
        <v>85.7</v>
      </c>
      <c r="E261" s="346"/>
      <c r="F261" s="346"/>
      <c r="G261" s="346"/>
      <c r="H261" s="347">
        <v>302.10000000000002</v>
      </c>
      <c r="I261" s="347"/>
      <c r="J261" s="346"/>
      <c r="K261" s="347">
        <v>26.6</v>
      </c>
      <c r="L261" s="346"/>
      <c r="M261" s="347">
        <v>109.9</v>
      </c>
      <c r="N261" s="347">
        <v>0</v>
      </c>
      <c r="O261" s="347"/>
      <c r="P261" s="348">
        <v>137.30000000000001</v>
      </c>
      <c r="Q261" s="347">
        <v>301.3</v>
      </c>
      <c r="R261" s="347">
        <v>140.69999999999999</v>
      </c>
      <c r="S261" s="347">
        <v>236.8</v>
      </c>
      <c r="T261" s="347"/>
      <c r="U261" s="347">
        <v>232.9</v>
      </c>
      <c r="V261" s="346"/>
      <c r="W261" s="347">
        <v>199.4</v>
      </c>
      <c r="X261" s="346"/>
      <c r="Y261" s="346"/>
      <c r="Z261" s="349">
        <v>219.7</v>
      </c>
      <c r="AA261" s="347">
        <v>32</v>
      </c>
      <c r="AB261" s="349">
        <v>48</v>
      </c>
      <c r="AC261" s="347">
        <v>265.60000000000002</v>
      </c>
      <c r="AD261" s="346"/>
      <c r="AE261" s="349">
        <v>58.9</v>
      </c>
      <c r="AF261" s="349">
        <v>10.9</v>
      </c>
      <c r="AG261" s="349">
        <v>1</v>
      </c>
      <c r="AH261" s="349">
        <v>2.9</v>
      </c>
      <c r="AI261" s="743"/>
      <c r="AJ261" s="356">
        <v>26.1</v>
      </c>
      <c r="AK261" s="356">
        <v>79.599999999999895</v>
      </c>
      <c r="AL261" s="349">
        <v>45.8</v>
      </c>
      <c r="AM261" s="349">
        <v>145.9</v>
      </c>
      <c r="AN261" s="743"/>
      <c r="AO261" s="743"/>
      <c r="AP261" s="743"/>
      <c r="AQ261" s="743"/>
      <c r="AR261" s="743"/>
      <c r="AS261" s="350">
        <v>143</v>
      </c>
      <c r="AT261" s="347">
        <v>60.8</v>
      </c>
      <c r="AU261" s="347">
        <v>42.6</v>
      </c>
      <c r="AV261" s="346">
        <v>109.1</v>
      </c>
      <c r="AW261" s="347">
        <v>89</v>
      </c>
      <c r="AX261" s="347"/>
      <c r="AY261" s="347">
        <v>80.599999999999895</v>
      </c>
      <c r="AZ261" s="347">
        <v>129.4</v>
      </c>
      <c r="BA261" s="349">
        <v>108.7</v>
      </c>
      <c r="BB261" s="349">
        <v>116.6</v>
      </c>
      <c r="BC261" s="349">
        <v>152.9</v>
      </c>
      <c r="BD261" s="347">
        <v>81.900000000000006</v>
      </c>
      <c r="BE261" s="347">
        <v>117.5</v>
      </c>
      <c r="BF261" s="347">
        <v>30.8</v>
      </c>
      <c r="BG261" s="349">
        <v>61.9</v>
      </c>
      <c r="BH261" s="347">
        <v>0</v>
      </c>
      <c r="BI261" s="347">
        <v>32.1</v>
      </c>
      <c r="BJ261" s="347">
        <v>66.5</v>
      </c>
    </row>
    <row r="262" spans="1:62" s="14" customFormat="1" ht="18" customHeight="1">
      <c r="A262" s="854"/>
      <c r="B262" s="362" t="s">
        <v>238</v>
      </c>
      <c r="C262" s="347"/>
      <c r="D262" s="347">
        <v>105</v>
      </c>
      <c r="E262" s="346"/>
      <c r="F262" s="346"/>
      <c r="G262" s="346"/>
      <c r="H262" s="347">
        <v>285.10000000000002</v>
      </c>
      <c r="I262" s="347"/>
      <c r="J262" s="346"/>
      <c r="K262" s="347">
        <v>112.2</v>
      </c>
      <c r="L262" s="346"/>
      <c r="M262" s="347">
        <v>171.1</v>
      </c>
      <c r="N262" s="347">
        <v>49.7</v>
      </c>
      <c r="O262" s="347"/>
      <c r="P262" s="348">
        <v>446.5</v>
      </c>
      <c r="Q262" s="347">
        <v>344.6</v>
      </c>
      <c r="R262" s="347">
        <v>357.1</v>
      </c>
      <c r="S262" s="347">
        <v>413.3</v>
      </c>
      <c r="T262" s="347"/>
      <c r="U262" s="347">
        <v>375.9</v>
      </c>
      <c r="V262" s="346"/>
      <c r="W262" s="347">
        <v>344.9</v>
      </c>
      <c r="X262" s="346"/>
      <c r="Y262" s="346"/>
      <c r="Z262" s="349">
        <v>296.39999999999998</v>
      </c>
      <c r="AA262" s="347">
        <v>227.7</v>
      </c>
      <c r="AB262" s="349">
        <v>115.1</v>
      </c>
      <c r="AC262" s="347">
        <v>250.6</v>
      </c>
      <c r="AD262" s="346"/>
      <c r="AE262" s="349">
        <v>228.1</v>
      </c>
      <c r="AF262" s="349">
        <v>85.9</v>
      </c>
      <c r="AG262" s="349">
        <v>124.4</v>
      </c>
      <c r="AH262" s="349">
        <v>141.30000000000001</v>
      </c>
      <c r="AI262" s="743"/>
      <c r="AJ262" s="356">
        <v>71.8</v>
      </c>
      <c r="AK262" s="356">
        <v>93.2</v>
      </c>
      <c r="AL262" s="349">
        <v>96.8</v>
      </c>
      <c r="AM262" s="349">
        <v>329.5</v>
      </c>
      <c r="AN262" s="743"/>
      <c r="AO262" s="743"/>
      <c r="AP262" s="743"/>
      <c r="AQ262" s="743"/>
      <c r="AR262" s="743"/>
      <c r="AS262" s="350">
        <v>47.6</v>
      </c>
      <c r="AT262" s="347">
        <v>112.1</v>
      </c>
      <c r="AU262" s="347">
        <v>201</v>
      </c>
      <c r="AV262" s="346">
        <v>228.7</v>
      </c>
      <c r="AW262" s="347">
        <v>215.5</v>
      </c>
      <c r="AX262" s="347"/>
      <c r="AY262" s="347">
        <v>272.8</v>
      </c>
      <c r="AZ262" s="347">
        <v>206.7</v>
      </c>
      <c r="BA262" s="349">
        <v>300.89999999999998</v>
      </c>
      <c r="BB262" s="349">
        <v>199.2</v>
      </c>
      <c r="BC262" s="349">
        <v>87.9</v>
      </c>
      <c r="BD262" s="347">
        <v>365.4</v>
      </c>
      <c r="BE262" s="347">
        <v>324</v>
      </c>
      <c r="BF262" s="347">
        <v>67.400000000000006</v>
      </c>
      <c r="BG262" s="349">
        <v>183.7</v>
      </c>
      <c r="BH262" s="347">
        <v>52.9</v>
      </c>
      <c r="BI262" s="347">
        <v>22.6</v>
      </c>
      <c r="BJ262" s="347">
        <v>161.1</v>
      </c>
    </row>
    <row r="263" spans="1:62" s="14" customFormat="1" ht="18" customHeight="1">
      <c r="A263" s="854"/>
      <c r="B263" s="362" t="s">
        <v>239</v>
      </c>
      <c r="C263" s="347"/>
      <c r="D263" s="347">
        <v>141.6</v>
      </c>
      <c r="E263" s="346"/>
      <c r="F263" s="346"/>
      <c r="G263" s="346"/>
      <c r="H263" s="347">
        <v>174.8</v>
      </c>
      <c r="I263" s="347"/>
      <c r="J263" s="346"/>
      <c r="K263" s="347">
        <v>155.4</v>
      </c>
      <c r="L263" s="346"/>
      <c r="M263" s="347">
        <v>187.9</v>
      </c>
      <c r="N263" s="347">
        <v>111.4</v>
      </c>
      <c r="O263" s="347"/>
      <c r="P263" s="348">
        <v>334.5</v>
      </c>
      <c r="Q263" s="347">
        <v>274.10000000000002</v>
      </c>
      <c r="R263" s="347">
        <v>479.6</v>
      </c>
      <c r="S263" s="347">
        <v>258.3</v>
      </c>
      <c r="T263" s="347"/>
      <c r="U263" s="347">
        <v>628</v>
      </c>
      <c r="V263" s="346"/>
      <c r="W263" s="347">
        <v>411.3</v>
      </c>
      <c r="X263" s="346"/>
      <c r="Y263" s="346"/>
      <c r="Z263" s="349">
        <v>263.3</v>
      </c>
      <c r="AA263" s="347">
        <v>450.3</v>
      </c>
      <c r="AB263" s="349">
        <v>161.1</v>
      </c>
      <c r="AC263" s="347">
        <v>391.5</v>
      </c>
      <c r="AD263" s="346"/>
      <c r="AE263" s="349">
        <v>320.8</v>
      </c>
      <c r="AF263" s="349">
        <v>181.2</v>
      </c>
      <c r="AG263" s="349">
        <v>274.89999999999998</v>
      </c>
      <c r="AH263" s="349">
        <v>170.4</v>
      </c>
      <c r="AI263" s="743"/>
      <c r="AJ263" s="356">
        <v>224.7</v>
      </c>
      <c r="AK263" s="356">
        <v>325.89999999999998</v>
      </c>
      <c r="AL263" s="349">
        <v>160</v>
      </c>
      <c r="AM263" s="349">
        <v>346</v>
      </c>
      <c r="AN263" s="743"/>
      <c r="AO263" s="743"/>
      <c r="AP263" s="743"/>
      <c r="AQ263" s="743"/>
      <c r="AR263" s="743"/>
      <c r="AS263" s="350">
        <v>297.5</v>
      </c>
      <c r="AT263" s="347">
        <v>231.6</v>
      </c>
      <c r="AU263" s="347">
        <v>143.19999999999999</v>
      </c>
      <c r="AV263" s="346">
        <v>309.7</v>
      </c>
      <c r="AW263" s="347">
        <v>223.9</v>
      </c>
      <c r="AX263" s="347"/>
      <c r="AY263" s="347">
        <v>255.6</v>
      </c>
      <c r="AZ263" s="347">
        <v>403.3</v>
      </c>
      <c r="BA263" s="349">
        <v>302.39999999999998</v>
      </c>
      <c r="BB263" s="349">
        <v>197.2</v>
      </c>
      <c r="BC263" s="349">
        <v>141</v>
      </c>
      <c r="BD263" s="347">
        <v>406.2</v>
      </c>
      <c r="BE263" s="347">
        <v>285.39999999999998</v>
      </c>
      <c r="BF263" s="347">
        <v>231.6</v>
      </c>
      <c r="BG263" s="349">
        <v>204</v>
      </c>
      <c r="BH263" s="347">
        <v>78.5</v>
      </c>
      <c r="BI263" s="347">
        <v>155.5</v>
      </c>
      <c r="BJ263" s="347">
        <v>126.9</v>
      </c>
    </row>
    <row r="264" spans="1:62" s="14" customFormat="1" ht="18" customHeight="1">
      <c r="A264" s="854"/>
      <c r="B264" s="362" t="s">
        <v>240</v>
      </c>
      <c r="C264" s="347"/>
      <c r="D264" s="347">
        <v>95.4</v>
      </c>
      <c r="E264" s="346"/>
      <c r="F264" s="346"/>
      <c r="G264" s="346"/>
      <c r="H264" s="347">
        <v>388.4</v>
      </c>
      <c r="I264" s="347"/>
      <c r="J264" s="346"/>
      <c r="K264" s="347">
        <v>238.9</v>
      </c>
      <c r="L264" s="346"/>
      <c r="M264" s="347">
        <v>215.6</v>
      </c>
      <c r="N264" s="347">
        <v>178.6</v>
      </c>
      <c r="O264" s="347"/>
      <c r="P264" s="348">
        <v>300</v>
      </c>
      <c r="Q264" s="347">
        <v>623.5</v>
      </c>
      <c r="R264" s="347">
        <v>342.5</v>
      </c>
      <c r="S264" s="347">
        <v>353.3</v>
      </c>
      <c r="T264" s="347"/>
      <c r="U264" s="347">
        <v>609.70000000000005</v>
      </c>
      <c r="V264" s="346"/>
      <c r="W264" s="347">
        <v>491.8</v>
      </c>
      <c r="X264" s="346"/>
      <c r="Y264" s="346"/>
      <c r="Z264" s="349">
        <v>121.9</v>
      </c>
      <c r="AA264" s="347">
        <v>487.8</v>
      </c>
      <c r="AB264" s="349">
        <v>274.8</v>
      </c>
      <c r="AC264" s="347">
        <v>358.7</v>
      </c>
      <c r="AD264" s="346"/>
      <c r="AE264" s="349">
        <v>273.60000000000002</v>
      </c>
      <c r="AF264" s="349">
        <v>210.2</v>
      </c>
      <c r="AG264" s="349">
        <v>376.6</v>
      </c>
      <c r="AH264" s="349">
        <v>71.3</v>
      </c>
      <c r="AI264" s="743"/>
      <c r="AJ264" s="356">
        <v>210.7</v>
      </c>
      <c r="AK264" s="356">
        <v>278</v>
      </c>
      <c r="AL264" s="349">
        <v>257.89999999999998</v>
      </c>
      <c r="AM264" s="349">
        <v>45.2</v>
      </c>
      <c r="AN264" s="743"/>
      <c r="AO264" s="743"/>
      <c r="AP264" s="743"/>
      <c r="AQ264" s="743"/>
      <c r="AR264" s="743"/>
      <c r="AS264" s="350">
        <v>336.5</v>
      </c>
      <c r="AT264" s="347">
        <v>189.3</v>
      </c>
      <c r="AU264" s="347">
        <v>226.5</v>
      </c>
      <c r="AV264" s="346">
        <v>91.4</v>
      </c>
      <c r="AW264" s="347">
        <v>96.4</v>
      </c>
      <c r="AX264" s="347"/>
      <c r="AY264" s="347">
        <v>204.7</v>
      </c>
      <c r="AZ264" s="347">
        <v>43.9</v>
      </c>
      <c r="BA264" s="349">
        <v>131.5</v>
      </c>
      <c r="BB264" s="349">
        <v>168.9</v>
      </c>
      <c r="BC264" s="349">
        <v>203.8</v>
      </c>
      <c r="BD264" s="347">
        <v>266</v>
      </c>
      <c r="BE264" s="347">
        <v>556.70000000000005</v>
      </c>
      <c r="BF264" s="347">
        <v>183.1</v>
      </c>
      <c r="BG264" s="349">
        <v>256.89999999999998</v>
      </c>
      <c r="BH264" s="347">
        <v>124.4</v>
      </c>
      <c r="BI264" s="347">
        <v>342.5</v>
      </c>
      <c r="BJ264" s="347">
        <v>235.3</v>
      </c>
    </row>
    <row r="265" spans="1:62" s="14" customFormat="1" ht="18" customHeight="1">
      <c r="A265" s="854"/>
      <c r="B265" s="362" t="s">
        <v>241</v>
      </c>
      <c r="C265" s="347"/>
      <c r="D265" s="347">
        <v>222.7</v>
      </c>
      <c r="E265" s="346"/>
      <c r="F265" s="346"/>
      <c r="G265" s="346"/>
      <c r="H265" s="347">
        <v>266.7</v>
      </c>
      <c r="I265" s="347"/>
      <c r="J265" s="346"/>
      <c r="K265" s="347">
        <v>192.9</v>
      </c>
      <c r="L265" s="346"/>
      <c r="M265" s="347">
        <v>353</v>
      </c>
      <c r="N265" s="347">
        <v>93</v>
      </c>
      <c r="O265" s="347"/>
      <c r="P265" s="348">
        <v>408.4</v>
      </c>
      <c r="Q265" s="347">
        <v>284.3</v>
      </c>
      <c r="R265" s="347">
        <v>336.8</v>
      </c>
      <c r="S265" s="347">
        <v>235.3</v>
      </c>
      <c r="T265" s="347"/>
      <c r="U265" s="347">
        <v>517</v>
      </c>
      <c r="V265" s="346"/>
      <c r="W265" s="347">
        <v>294.8</v>
      </c>
      <c r="X265" s="346"/>
      <c r="Y265" s="346"/>
      <c r="Z265" s="349">
        <v>270.89999999999998</v>
      </c>
      <c r="AA265" s="347">
        <v>353.1</v>
      </c>
      <c r="AB265" s="349">
        <v>218.4</v>
      </c>
      <c r="AC265" s="347">
        <v>293.5</v>
      </c>
      <c r="AD265" s="346"/>
      <c r="AE265" s="349">
        <v>226.9</v>
      </c>
      <c r="AF265" s="349">
        <v>199.1</v>
      </c>
      <c r="AG265" s="349">
        <v>199.9</v>
      </c>
      <c r="AH265" s="349">
        <v>199.1</v>
      </c>
      <c r="AI265" s="743"/>
      <c r="AJ265" s="356">
        <v>270.7</v>
      </c>
      <c r="AK265" s="356">
        <v>196.4</v>
      </c>
      <c r="AL265" s="349">
        <v>93.3</v>
      </c>
      <c r="AM265" s="349">
        <v>188.6</v>
      </c>
      <c r="AN265" s="743"/>
      <c r="AO265" s="743"/>
      <c r="AP265" s="743"/>
      <c r="AQ265" s="743"/>
      <c r="AR265" s="743"/>
      <c r="AS265" s="350">
        <v>162.1</v>
      </c>
      <c r="AT265" s="347">
        <v>183.1</v>
      </c>
      <c r="AU265" s="347">
        <v>260.60000000000002</v>
      </c>
      <c r="AV265" s="346">
        <v>122.9</v>
      </c>
      <c r="AW265" s="347">
        <v>228.3</v>
      </c>
      <c r="AX265" s="347"/>
      <c r="AY265" s="347">
        <v>236.9</v>
      </c>
      <c r="AZ265" s="347">
        <v>141.69999999999999</v>
      </c>
      <c r="BA265" s="349">
        <v>162.5</v>
      </c>
      <c r="BB265" s="349">
        <v>62.6</v>
      </c>
      <c r="BC265" s="349">
        <v>122.4</v>
      </c>
      <c r="BD265" s="347">
        <v>209.3</v>
      </c>
      <c r="BE265" s="347">
        <v>265.39999999999998</v>
      </c>
      <c r="BF265" s="347">
        <v>179.2</v>
      </c>
      <c r="BG265" s="349">
        <v>296.89999999999998</v>
      </c>
      <c r="BH265" s="347">
        <v>186.1</v>
      </c>
      <c r="BI265" s="347">
        <v>88.8</v>
      </c>
      <c r="BJ265" s="347">
        <v>126.6</v>
      </c>
    </row>
    <row r="266" spans="1:62" s="14" customFormat="1" ht="18" customHeight="1">
      <c r="A266" s="854"/>
      <c r="B266" s="362" t="s">
        <v>242</v>
      </c>
      <c r="C266" s="347"/>
      <c r="D266" s="347">
        <v>66.5</v>
      </c>
      <c r="E266" s="346"/>
      <c r="F266" s="346"/>
      <c r="G266" s="346"/>
      <c r="H266" s="347">
        <v>398.8</v>
      </c>
      <c r="I266" s="347"/>
      <c r="J266" s="346"/>
      <c r="K266" s="347">
        <v>16.2</v>
      </c>
      <c r="L266" s="346"/>
      <c r="M266" s="347">
        <v>108.5</v>
      </c>
      <c r="N266" s="347">
        <v>9.1999999999999993</v>
      </c>
      <c r="O266" s="347"/>
      <c r="P266" s="348">
        <v>235</v>
      </c>
      <c r="Q266" s="347">
        <v>285.8</v>
      </c>
      <c r="R266" s="347">
        <v>226.2</v>
      </c>
      <c r="S266" s="347">
        <v>228.7</v>
      </c>
      <c r="T266" s="347"/>
      <c r="U266" s="347">
        <v>454</v>
      </c>
      <c r="V266" s="346"/>
      <c r="W266" s="347">
        <v>149.5</v>
      </c>
      <c r="X266" s="346"/>
      <c r="Y266" s="346"/>
      <c r="Z266" s="349">
        <v>332.5</v>
      </c>
      <c r="AA266" s="347">
        <v>263.3</v>
      </c>
      <c r="AB266" s="349">
        <v>38.5</v>
      </c>
      <c r="AC266" s="347">
        <v>372.4</v>
      </c>
      <c r="AD266" s="346"/>
      <c r="AE266" s="349">
        <v>113.5</v>
      </c>
      <c r="AF266" s="349">
        <v>128.69999999999999</v>
      </c>
      <c r="AG266" s="349">
        <v>54.1</v>
      </c>
      <c r="AH266" s="349">
        <v>9.8000000000000007</v>
      </c>
      <c r="AI266" s="743"/>
      <c r="AJ266" s="356">
        <v>0</v>
      </c>
      <c r="AK266" s="356">
        <v>139</v>
      </c>
      <c r="AL266" s="349">
        <v>133.5</v>
      </c>
      <c r="AM266" s="349">
        <v>142.69999999999999</v>
      </c>
      <c r="AN266" s="743"/>
      <c r="AO266" s="743"/>
      <c r="AP266" s="743"/>
      <c r="AQ266" s="743"/>
      <c r="AR266" s="743"/>
      <c r="AS266" s="350">
        <v>1139.2</v>
      </c>
      <c r="AT266" s="347">
        <v>99.8</v>
      </c>
      <c r="AU266" s="347">
        <v>180.3</v>
      </c>
      <c r="AV266" s="346">
        <v>157.6</v>
      </c>
      <c r="AW266" s="347">
        <v>194.1</v>
      </c>
      <c r="AX266" s="347"/>
      <c r="AY266" s="347">
        <v>125.5</v>
      </c>
      <c r="AZ266" s="347">
        <v>152.4</v>
      </c>
      <c r="BA266" s="349">
        <v>212.9</v>
      </c>
      <c r="BB266" s="349">
        <v>254.3</v>
      </c>
      <c r="BC266" s="349">
        <v>224.3</v>
      </c>
      <c r="BD266" s="347">
        <v>91</v>
      </c>
      <c r="BE266" s="347">
        <v>283.5</v>
      </c>
      <c r="BF266" s="347">
        <v>43.3</v>
      </c>
      <c r="BG266" s="349">
        <v>130</v>
      </c>
      <c r="BH266" s="347">
        <v>0</v>
      </c>
      <c r="BI266" s="347">
        <v>44.8</v>
      </c>
      <c r="BJ266" s="347">
        <v>167.4</v>
      </c>
    </row>
    <row r="267" spans="1:62" s="14" customFormat="1" ht="18" customHeight="1">
      <c r="A267" s="854"/>
      <c r="B267" s="362" t="s">
        <v>243</v>
      </c>
      <c r="C267" s="347"/>
      <c r="D267" s="347">
        <v>0</v>
      </c>
      <c r="E267" s="346"/>
      <c r="F267" s="346"/>
      <c r="G267" s="346"/>
      <c r="H267" s="347">
        <v>86.3</v>
      </c>
      <c r="I267" s="347"/>
      <c r="J267" s="346"/>
      <c r="K267" s="347">
        <v>0</v>
      </c>
      <c r="L267" s="346"/>
      <c r="M267" s="347">
        <v>20.100000000000001</v>
      </c>
      <c r="N267" s="347">
        <v>0</v>
      </c>
      <c r="O267" s="347"/>
      <c r="P267" s="348">
        <v>10.5</v>
      </c>
      <c r="Q267" s="347">
        <v>126</v>
      </c>
      <c r="R267" s="347">
        <v>53</v>
      </c>
      <c r="S267" s="347">
        <v>11.9</v>
      </c>
      <c r="T267" s="347"/>
      <c r="U267" s="347">
        <v>36.1</v>
      </c>
      <c r="V267" s="346"/>
      <c r="W267" s="347">
        <v>101</v>
      </c>
      <c r="X267" s="346"/>
      <c r="Y267" s="346"/>
      <c r="Z267" s="349">
        <v>0</v>
      </c>
      <c r="AA267" s="347">
        <v>0</v>
      </c>
      <c r="AB267" s="349">
        <v>0</v>
      </c>
      <c r="AC267" s="347">
        <v>40.9</v>
      </c>
      <c r="AD267" s="346"/>
      <c r="AE267" s="349">
        <v>0</v>
      </c>
      <c r="AF267" s="349">
        <v>0</v>
      </c>
      <c r="AG267" s="349">
        <v>0</v>
      </c>
      <c r="AH267" s="349">
        <v>0</v>
      </c>
      <c r="AI267" s="743"/>
      <c r="AJ267" s="356">
        <v>0</v>
      </c>
      <c r="AK267" s="356">
        <v>1.8</v>
      </c>
      <c r="AL267" s="349">
        <v>5.9</v>
      </c>
      <c r="AM267" s="349">
        <v>149.19999999999999</v>
      </c>
      <c r="AN267" s="743"/>
      <c r="AO267" s="743"/>
      <c r="AP267" s="743"/>
      <c r="AQ267" s="743"/>
      <c r="AR267" s="743"/>
      <c r="AS267" s="350">
        <v>11.8</v>
      </c>
      <c r="AT267" s="347">
        <v>14.9</v>
      </c>
      <c r="AU267" s="347">
        <v>0.3</v>
      </c>
      <c r="AV267" s="346">
        <v>13.5</v>
      </c>
      <c r="AW267" s="347">
        <v>20.9</v>
      </c>
      <c r="AX267" s="347"/>
      <c r="AY267" s="347">
        <v>78.8</v>
      </c>
      <c r="AZ267" s="347">
        <v>46.5</v>
      </c>
      <c r="BA267" s="349">
        <v>71.3</v>
      </c>
      <c r="BB267" s="349">
        <v>74.099999999999895</v>
      </c>
      <c r="BC267" s="349">
        <v>14.6</v>
      </c>
      <c r="BD267" s="347">
        <v>0</v>
      </c>
      <c r="BE267" s="347">
        <v>67</v>
      </c>
      <c r="BF267" s="347">
        <v>0</v>
      </c>
      <c r="BG267" s="349">
        <v>7</v>
      </c>
      <c r="BH267" s="347">
        <v>0</v>
      </c>
      <c r="BI267" s="347">
        <v>0</v>
      </c>
      <c r="BJ267" s="347">
        <v>0</v>
      </c>
    </row>
    <row r="268" spans="1:62" s="14" customFormat="1" ht="18" customHeight="1" thickBot="1">
      <c r="A268" s="856"/>
      <c r="B268" s="556" t="s">
        <v>244</v>
      </c>
      <c r="C268" s="399"/>
      <c r="D268" s="399">
        <v>0</v>
      </c>
      <c r="E268" s="544"/>
      <c r="F268" s="544"/>
      <c r="G268" s="544"/>
      <c r="H268" s="399">
        <v>6.3</v>
      </c>
      <c r="I268" s="399"/>
      <c r="J268" s="544"/>
      <c r="K268" s="399">
        <v>0</v>
      </c>
      <c r="L268" s="544"/>
      <c r="M268" s="399">
        <v>0</v>
      </c>
      <c r="N268" s="399">
        <v>0</v>
      </c>
      <c r="O268" s="399"/>
      <c r="P268" s="557">
        <v>0</v>
      </c>
      <c r="Q268" s="399">
        <v>6.8</v>
      </c>
      <c r="R268" s="399">
        <v>0</v>
      </c>
      <c r="S268" s="399">
        <v>0</v>
      </c>
      <c r="T268" s="399"/>
      <c r="U268" s="399">
        <v>0</v>
      </c>
      <c r="V268" s="544"/>
      <c r="W268" s="399">
        <v>9.9</v>
      </c>
      <c r="X268" s="544"/>
      <c r="Y268" s="544"/>
      <c r="Z268" s="400">
        <v>0</v>
      </c>
      <c r="AA268" s="399">
        <v>0</v>
      </c>
      <c r="AB268" s="400">
        <v>0</v>
      </c>
      <c r="AC268" s="399">
        <v>0</v>
      </c>
      <c r="AD268" s="544"/>
      <c r="AE268" s="400">
        <v>0</v>
      </c>
      <c r="AF268" s="400">
        <v>0</v>
      </c>
      <c r="AG268" s="400">
        <v>0</v>
      </c>
      <c r="AH268" s="400">
        <v>0</v>
      </c>
      <c r="AI268" s="746"/>
      <c r="AJ268" s="561">
        <v>0</v>
      </c>
      <c r="AK268" s="561">
        <v>0</v>
      </c>
      <c r="AL268" s="400">
        <v>0</v>
      </c>
      <c r="AM268" s="400">
        <v>9.6999999999999904</v>
      </c>
      <c r="AN268" s="746"/>
      <c r="AO268" s="746"/>
      <c r="AP268" s="746"/>
      <c r="AQ268" s="746"/>
      <c r="AR268" s="746"/>
      <c r="AS268" s="565">
        <v>0</v>
      </c>
      <c r="AT268" s="399">
        <v>0</v>
      </c>
      <c r="AU268" s="399">
        <v>0</v>
      </c>
      <c r="AV268" s="544">
        <v>0</v>
      </c>
      <c r="AW268" s="399">
        <v>0</v>
      </c>
      <c r="AX268" s="399"/>
      <c r="AY268" s="399">
        <v>2.4</v>
      </c>
      <c r="AZ268" s="399">
        <v>25.8</v>
      </c>
      <c r="BA268" s="400">
        <v>0</v>
      </c>
      <c r="BB268" s="400">
        <v>0</v>
      </c>
      <c r="BC268" s="400">
        <v>0</v>
      </c>
      <c r="BD268" s="399">
        <v>0</v>
      </c>
      <c r="BE268" s="399">
        <v>28.1</v>
      </c>
      <c r="BF268" s="399">
        <v>0</v>
      </c>
      <c r="BG268" s="400">
        <v>0</v>
      </c>
      <c r="BH268" s="399">
        <v>0</v>
      </c>
      <c r="BI268" s="399">
        <v>0</v>
      </c>
      <c r="BJ268" s="399">
        <v>0</v>
      </c>
    </row>
    <row r="269" spans="1:62" s="14" customFormat="1" ht="18" customHeight="1">
      <c r="A269" s="854">
        <v>2003</v>
      </c>
      <c r="B269" s="362" t="s">
        <v>233</v>
      </c>
      <c r="C269" s="558"/>
      <c r="D269" s="558">
        <v>0</v>
      </c>
      <c r="E269" s="346"/>
      <c r="F269" s="346"/>
      <c r="G269" s="346"/>
      <c r="H269" s="558">
        <v>23.4</v>
      </c>
      <c r="I269" s="347"/>
      <c r="J269" s="346"/>
      <c r="K269" s="347">
        <v>0</v>
      </c>
      <c r="L269" s="346"/>
      <c r="M269" s="558">
        <v>0</v>
      </c>
      <c r="N269" s="558">
        <v>0</v>
      </c>
      <c r="O269" s="347"/>
      <c r="P269" s="348">
        <v>20.2</v>
      </c>
      <c r="Q269" s="347">
        <v>26.7</v>
      </c>
      <c r="R269" s="347">
        <v>8.1</v>
      </c>
      <c r="S269" s="347">
        <v>30.5</v>
      </c>
      <c r="T269" s="347"/>
      <c r="U269" s="347">
        <v>53.8</v>
      </c>
      <c r="V269" s="346"/>
      <c r="W269" s="347">
        <v>33.9</v>
      </c>
      <c r="X269" s="346"/>
      <c r="Y269" s="346"/>
      <c r="Z269" s="563">
        <v>0</v>
      </c>
      <c r="AA269" s="347">
        <v>0</v>
      </c>
      <c r="AB269" s="563">
        <v>0</v>
      </c>
      <c r="AC269" s="558">
        <v>0</v>
      </c>
      <c r="AD269" s="346"/>
      <c r="AE269" s="563">
        <v>0</v>
      </c>
      <c r="AF269" s="563">
        <v>0</v>
      </c>
      <c r="AG269" s="563">
        <v>0</v>
      </c>
      <c r="AH269" s="563">
        <v>0</v>
      </c>
      <c r="AI269" s="743"/>
      <c r="AJ269" s="560">
        <v>0</v>
      </c>
      <c r="AK269" s="560">
        <v>0</v>
      </c>
      <c r="AL269" s="563">
        <v>0</v>
      </c>
      <c r="AM269" s="563">
        <v>174.4</v>
      </c>
      <c r="AN269" s="743"/>
      <c r="AO269" s="743"/>
      <c r="AP269" s="743"/>
      <c r="AQ269" s="743"/>
      <c r="AR269" s="743"/>
      <c r="AS269" s="564">
        <v>0</v>
      </c>
      <c r="AT269" s="347">
        <v>0</v>
      </c>
      <c r="AU269" s="347">
        <v>0</v>
      </c>
      <c r="AV269" s="346">
        <v>3</v>
      </c>
      <c r="AW269" s="347">
        <v>31.8</v>
      </c>
      <c r="AX269" s="347"/>
      <c r="AY269" s="347">
        <v>1.1000000000000001</v>
      </c>
      <c r="AZ269" s="558">
        <v>20.7</v>
      </c>
      <c r="BA269" s="563">
        <v>25.2</v>
      </c>
      <c r="BB269" s="563">
        <v>11.3</v>
      </c>
      <c r="BC269" s="563">
        <v>18.399999999999999</v>
      </c>
      <c r="BD269" s="558">
        <v>0</v>
      </c>
      <c r="BE269" s="558">
        <v>52.9</v>
      </c>
      <c r="BF269" s="558">
        <v>0</v>
      </c>
      <c r="BG269" s="563">
        <v>0</v>
      </c>
      <c r="BH269" s="558">
        <v>0</v>
      </c>
      <c r="BI269" s="558">
        <v>0</v>
      </c>
      <c r="BJ269" s="558">
        <v>0</v>
      </c>
    </row>
    <row r="270" spans="1:62" s="14" customFormat="1" ht="18" customHeight="1">
      <c r="A270" s="854"/>
      <c r="B270" s="362" t="s">
        <v>234</v>
      </c>
      <c r="C270" s="347"/>
      <c r="D270" s="347">
        <v>0</v>
      </c>
      <c r="E270" s="346"/>
      <c r="F270" s="346"/>
      <c r="G270" s="346"/>
      <c r="H270" s="347">
        <v>121</v>
      </c>
      <c r="I270" s="347"/>
      <c r="J270" s="346"/>
      <c r="K270" s="347">
        <v>0</v>
      </c>
      <c r="L270" s="346"/>
      <c r="M270" s="347">
        <v>0</v>
      </c>
      <c r="N270" s="347">
        <v>0</v>
      </c>
      <c r="O270" s="347"/>
      <c r="P270" s="348">
        <v>0</v>
      </c>
      <c r="Q270" s="347">
        <v>103.2</v>
      </c>
      <c r="R270" s="347">
        <v>0</v>
      </c>
      <c r="S270" s="347">
        <v>3.1</v>
      </c>
      <c r="T270" s="347"/>
      <c r="U270" s="347">
        <v>6</v>
      </c>
      <c r="V270" s="346"/>
      <c r="W270" s="347">
        <v>13.7</v>
      </c>
      <c r="X270" s="346"/>
      <c r="Y270" s="346"/>
      <c r="Z270" s="349">
        <v>0</v>
      </c>
      <c r="AA270" s="347">
        <v>23.7</v>
      </c>
      <c r="AB270" s="349">
        <v>0</v>
      </c>
      <c r="AC270" s="347">
        <v>92.6</v>
      </c>
      <c r="AD270" s="346"/>
      <c r="AE270" s="349">
        <v>0</v>
      </c>
      <c r="AF270" s="349">
        <v>0</v>
      </c>
      <c r="AG270" s="349">
        <v>0</v>
      </c>
      <c r="AH270" s="349">
        <v>0</v>
      </c>
      <c r="AI270" s="743"/>
      <c r="AJ270" s="356">
        <v>0</v>
      </c>
      <c r="AK270" s="356">
        <v>15.3</v>
      </c>
      <c r="AL270" s="349">
        <v>0</v>
      </c>
      <c r="AM270" s="349">
        <v>53.4</v>
      </c>
      <c r="AN270" s="743"/>
      <c r="AO270" s="743"/>
      <c r="AP270" s="743"/>
      <c r="AQ270" s="743"/>
      <c r="AR270" s="743"/>
      <c r="AS270" s="350">
        <v>25.8</v>
      </c>
      <c r="AT270" s="347">
        <v>0</v>
      </c>
      <c r="AU270" s="347">
        <v>5.7</v>
      </c>
      <c r="AV270" s="346">
        <v>54.1</v>
      </c>
      <c r="AW270" s="347">
        <v>72.900000000000006</v>
      </c>
      <c r="AX270" s="347"/>
      <c r="AY270" s="347">
        <v>44.5</v>
      </c>
      <c r="AZ270" s="347">
        <v>79.900000000000006</v>
      </c>
      <c r="BA270" s="349">
        <v>81.599999999999994</v>
      </c>
      <c r="BB270" s="349">
        <v>17.600000000000001</v>
      </c>
      <c r="BC270" s="349">
        <v>15.8</v>
      </c>
      <c r="BD270" s="347">
        <v>0</v>
      </c>
      <c r="BE270" s="347">
        <v>71.8</v>
      </c>
      <c r="BF270" s="347">
        <v>0</v>
      </c>
      <c r="BG270" s="349">
        <v>0</v>
      </c>
      <c r="BH270" s="347">
        <v>0</v>
      </c>
      <c r="BI270" s="347">
        <v>0</v>
      </c>
      <c r="BJ270" s="347">
        <v>0</v>
      </c>
    </row>
    <row r="271" spans="1:62" s="14" customFormat="1" ht="18" customHeight="1">
      <c r="A271" s="854"/>
      <c r="B271" s="362" t="s">
        <v>235</v>
      </c>
      <c r="C271" s="347"/>
      <c r="D271" s="347">
        <v>0</v>
      </c>
      <c r="E271" s="346"/>
      <c r="F271" s="346"/>
      <c r="G271" s="346"/>
      <c r="H271" s="347">
        <v>111.2</v>
      </c>
      <c r="I271" s="347"/>
      <c r="J271" s="346"/>
      <c r="K271" s="347">
        <v>0</v>
      </c>
      <c r="L271" s="346"/>
      <c r="M271" s="347">
        <v>0</v>
      </c>
      <c r="N271" s="347">
        <v>0</v>
      </c>
      <c r="O271" s="347"/>
      <c r="P271" s="348">
        <v>2.5</v>
      </c>
      <c r="Q271" s="347">
        <v>226.6</v>
      </c>
      <c r="R271" s="347">
        <v>64.900000000000006</v>
      </c>
      <c r="S271" s="347">
        <v>11.9</v>
      </c>
      <c r="T271" s="347"/>
      <c r="U271" s="347">
        <v>153.30000000000001</v>
      </c>
      <c r="V271" s="346"/>
      <c r="W271" s="347">
        <v>172</v>
      </c>
      <c r="X271" s="346"/>
      <c r="Y271" s="346"/>
      <c r="Z271" s="349">
        <v>2.9</v>
      </c>
      <c r="AA271" s="347">
        <v>19.3</v>
      </c>
      <c r="AB271" s="349">
        <v>0</v>
      </c>
      <c r="AC271" s="347">
        <v>136.9</v>
      </c>
      <c r="AD271" s="346"/>
      <c r="AE271" s="349">
        <v>0</v>
      </c>
      <c r="AF271" s="349">
        <v>0</v>
      </c>
      <c r="AG271" s="349">
        <v>0</v>
      </c>
      <c r="AH271" s="349">
        <v>0</v>
      </c>
      <c r="AI271" s="743"/>
      <c r="AJ271" s="356">
        <v>0</v>
      </c>
      <c r="AK271" s="356">
        <v>9.4</v>
      </c>
      <c r="AL271" s="349">
        <v>25.3</v>
      </c>
      <c r="AM271" s="349">
        <v>79.099999999999994</v>
      </c>
      <c r="AN271" s="743"/>
      <c r="AO271" s="743"/>
      <c r="AP271" s="743"/>
      <c r="AQ271" s="743"/>
      <c r="AR271" s="743"/>
      <c r="AS271" s="350">
        <v>0</v>
      </c>
      <c r="AT271" s="347">
        <v>0</v>
      </c>
      <c r="AU271" s="347">
        <v>0</v>
      </c>
      <c r="AV271" s="346">
        <v>23.8</v>
      </c>
      <c r="AW271" s="347">
        <v>44.8</v>
      </c>
      <c r="AX271" s="347"/>
      <c r="AY271" s="347">
        <v>30.5</v>
      </c>
      <c r="AZ271" s="347">
        <v>15.3</v>
      </c>
      <c r="BA271" s="349">
        <v>3.6</v>
      </c>
      <c r="BB271" s="349">
        <v>5.3</v>
      </c>
      <c r="BC271" s="349">
        <v>25.3</v>
      </c>
      <c r="BD271" s="347">
        <v>0</v>
      </c>
      <c r="BE271" s="347">
        <v>158.19999999999999</v>
      </c>
      <c r="BF271" s="347">
        <v>0</v>
      </c>
      <c r="BG271" s="349">
        <v>0</v>
      </c>
      <c r="BH271" s="347">
        <v>0</v>
      </c>
      <c r="BI271" s="347">
        <v>0</v>
      </c>
      <c r="BJ271" s="347">
        <v>0</v>
      </c>
    </row>
    <row r="272" spans="1:62" s="14" customFormat="1" ht="18" customHeight="1">
      <c r="A272" s="854"/>
      <c r="B272" s="362" t="s">
        <v>236</v>
      </c>
      <c r="C272" s="347"/>
      <c r="D272" s="347">
        <v>9.5</v>
      </c>
      <c r="E272" s="346"/>
      <c r="F272" s="346"/>
      <c r="G272" s="346"/>
      <c r="H272" s="347">
        <v>250.5</v>
      </c>
      <c r="I272" s="347"/>
      <c r="J272" s="346"/>
      <c r="K272" s="347">
        <v>31</v>
      </c>
      <c r="L272" s="346"/>
      <c r="M272" s="347">
        <v>56.4</v>
      </c>
      <c r="N272" s="347">
        <v>4.3</v>
      </c>
      <c r="O272" s="347"/>
      <c r="P272" s="348">
        <v>190.5</v>
      </c>
      <c r="Q272" s="347">
        <v>283</v>
      </c>
      <c r="R272" s="347">
        <v>151.1</v>
      </c>
      <c r="S272" s="347">
        <v>142</v>
      </c>
      <c r="T272" s="347"/>
      <c r="U272" s="347">
        <v>238.6</v>
      </c>
      <c r="V272" s="346"/>
      <c r="W272" s="347">
        <v>169.8</v>
      </c>
      <c r="X272" s="346"/>
      <c r="Y272" s="346"/>
      <c r="Z272" s="349">
        <v>74.599999999999994</v>
      </c>
      <c r="AA272" s="347">
        <v>82</v>
      </c>
      <c r="AB272" s="349">
        <v>20.399999999999999</v>
      </c>
      <c r="AC272" s="347">
        <v>73.3</v>
      </c>
      <c r="AD272" s="346"/>
      <c r="AE272" s="349">
        <v>76.400000000000006</v>
      </c>
      <c r="AF272" s="349">
        <v>55.7</v>
      </c>
      <c r="AG272" s="349">
        <v>10</v>
      </c>
      <c r="AH272" s="349">
        <v>4</v>
      </c>
      <c r="AI272" s="743"/>
      <c r="AJ272" s="356">
        <v>33.200000000000003</v>
      </c>
      <c r="AK272" s="356">
        <v>38.5</v>
      </c>
      <c r="AL272" s="349">
        <v>81.5</v>
      </c>
      <c r="AM272" s="349">
        <v>308.10000000000002</v>
      </c>
      <c r="AN272" s="743"/>
      <c r="AO272" s="743"/>
      <c r="AP272" s="743"/>
      <c r="AQ272" s="743"/>
      <c r="AR272" s="743"/>
      <c r="AS272" s="350">
        <v>108.5</v>
      </c>
      <c r="AT272" s="347">
        <v>9.1</v>
      </c>
      <c r="AU272" s="347">
        <v>17.399999999999999</v>
      </c>
      <c r="AV272" s="346">
        <v>126.8</v>
      </c>
      <c r="AW272" s="347">
        <v>200.2</v>
      </c>
      <c r="AX272" s="347"/>
      <c r="AY272" s="347">
        <v>87.3</v>
      </c>
      <c r="AZ272" s="347">
        <v>176.4</v>
      </c>
      <c r="BA272" s="349">
        <v>184.1</v>
      </c>
      <c r="BB272" s="349">
        <v>101.6</v>
      </c>
      <c r="BC272" s="349">
        <v>84</v>
      </c>
      <c r="BD272" s="347">
        <v>199.9</v>
      </c>
      <c r="BE272" s="347">
        <v>207</v>
      </c>
      <c r="BF272" s="347">
        <v>9.1999999999999993</v>
      </c>
      <c r="BG272" s="349">
        <v>39.1</v>
      </c>
      <c r="BH272" s="347">
        <v>0.3</v>
      </c>
      <c r="BI272" s="347">
        <v>7.6</v>
      </c>
      <c r="BJ272" s="347">
        <v>69.400000000000006</v>
      </c>
    </row>
    <row r="273" spans="1:62" s="14" customFormat="1" ht="18" customHeight="1">
      <c r="A273" s="854"/>
      <c r="B273" s="362" t="s">
        <v>237</v>
      </c>
      <c r="C273" s="347"/>
      <c r="D273" s="347">
        <v>77.400000000000006</v>
      </c>
      <c r="E273" s="346"/>
      <c r="F273" s="346"/>
      <c r="G273" s="346"/>
      <c r="H273" s="347">
        <v>207.7</v>
      </c>
      <c r="I273" s="347"/>
      <c r="J273" s="346"/>
      <c r="K273" s="347">
        <v>73</v>
      </c>
      <c r="L273" s="346"/>
      <c r="M273" s="347">
        <v>30.7</v>
      </c>
      <c r="N273" s="347">
        <v>12.8</v>
      </c>
      <c r="O273" s="347"/>
      <c r="P273" s="348">
        <v>156.5</v>
      </c>
      <c r="Q273" s="347">
        <v>315.3</v>
      </c>
      <c r="R273" s="347">
        <v>148.30000000000001</v>
      </c>
      <c r="S273" s="347">
        <v>193</v>
      </c>
      <c r="T273" s="347"/>
      <c r="U273" s="347">
        <v>168.3</v>
      </c>
      <c r="V273" s="346"/>
      <c r="W273" s="347">
        <v>226.5</v>
      </c>
      <c r="X273" s="346"/>
      <c r="Y273" s="346"/>
      <c r="Z273" s="349">
        <v>234.3</v>
      </c>
      <c r="AA273" s="347">
        <v>167.7</v>
      </c>
      <c r="AB273" s="349">
        <v>78.400000000000006</v>
      </c>
      <c r="AC273" s="347">
        <v>278.10000000000002</v>
      </c>
      <c r="AD273" s="346"/>
      <c r="AE273" s="349">
        <v>125.3</v>
      </c>
      <c r="AF273" s="349">
        <v>107.3</v>
      </c>
      <c r="AG273" s="349">
        <v>66.8</v>
      </c>
      <c r="AH273" s="349">
        <v>52.8</v>
      </c>
      <c r="AI273" s="743"/>
      <c r="AJ273" s="356">
        <v>92.8</v>
      </c>
      <c r="AK273" s="356">
        <v>92.7</v>
      </c>
      <c r="AL273" s="349">
        <v>98</v>
      </c>
      <c r="AM273" s="349">
        <v>157.4</v>
      </c>
      <c r="AN273" s="743"/>
      <c r="AO273" s="743"/>
      <c r="AP273" s="743"/>
      <c r="AQ273" s="743"/>
      <c r="AR273" s="743"/>
      <c r="AS273" s="350">
        <v>169.1</v>
      </c>
      <c r="AT273" s="347">
        <v>145.5</v>
      </c>
      <c r="AU273" s="347">
        <v>114.6</v>
      </c>
      <c r="AV273" s="346">
        <v>113.3</v>
      </c>
      <c r="AW273" s="347">
        <v>108.5</v>
      </c>
      <c r="AX273" s="347"/>
      <c r="AY273" s="347">
        <v>115.3</v>
      </c>
      <c r="AZ273" s="347">
        <v>147.19999999999999</v>
      </c>
      <c r="BA273" s="349">
        <v>191.3</v>
      </c>
      <c r="BB273" s="349">
        <v>129.4</v>
      </c>
      <c r="BC273" s="349">
        <v>69.900000000000006</v>
      </c>
      <c r="BD273" s="347">
        <v>185.2</v>
      </c>
      <c r="BE273" s="347">
        <v>134.5</v>
      </c>
      <c r="BF273" s="347">
        <v>17.5</v>
      </c>
      <c r="BG273" s="349">
        <v>85.8</v>
      </c>
      <c r="BH273" s="347">
        <v>14</v>
      </c>
      <c r="BI273" s="347">
        <v>63.3</v>
      </c>
      <c r="BJ273" s="347">
        <v>57.3</v>
      </c>
    </row>
    <row r="274" spans="1:62" s="14" customFormat="1" ht="18" customHeight="1">
      <c r="A274" s="854"/>
      <c r="B274" s="362" t="s">
        <v>238</v>
      </c>
      <c r="C274" s="347"/>
      <c r="D274" s="347">
        <v>113.7</v>
      </c>
      <c r="E274" s="346"/>
      <c r="F274" s="346"/>
      <c r="G274" s="346"/>
      <c r="H274" s="347">
        <v>149.30000000000001</v>
      </c>
      <c r="I274" s="347"/>
      <c r="J274" s="346"/>
      <c r="K274" s="347">
        <v>295</v>
      </c>
      <c r="L274" s="346"/>
      <c r="M274" s="347">
        <v>200</v>
      </c>
      <c r="N274" s="347">
        <v>89.1</v>
      </c>
      <c r="O274" s="347"/>
      <c r="P274" s="348">
        <v>388.7</v>
      </c>
      <c r="Q274" s="347">
        <v>202.2</v>
      </c>
      <c r="R274" s="347">
        <v>345.3</v>
      </c>
      <c r="S274" s="347">
        <v>22.7</v>
      </c>
      <c r="T274" s="347"/>
      <c r="U274" s="347">
        <v>234.4</v>
      </c>
      <c r="V274" s="346"/>
      <c r="W274" s="347">
        <v>187.6</v>
      </c>
      <c r="X274" s="346"/>
      <c r="Y274" s="346"/>
      <c r="Z274" s="349">
        <v>286.89999999999998</v>
      </c>
      <c r="AA274" s="347">
        <v>340.9</v>
      </c>
      <c r="AB274" s="349">
        <v>179.6</v>
      </c>
      <c r="AC274" s="347">
        <v>277.39999999999998</v>
      </c>
      <c r="AD274" s="346"/>
      <c r="AE274" s="349">
        <v>111.3</v>
      </c>
      <c r="AF274" s="349">
        <v>74.5</v>
      </c>
      <c r="AG274" s="349">
        <v>247.2</v>
      </c>
      <c r="AH274" s="349">
        <v>57.2</v>
      </c>
      <c r="AI274" s="743"/>
      <c r="AJ274" s="356">
        <v>126.1</v>
      </c>
      <c r="AK274" s="356">
        <v>180.9</v>
      </c>
      <c r="AL274" s="349">
        <v>370.8</v>
      </c>
      <c r="AM274" s="349">
        <v>320.7</v>
      </c>
      <c r="AN274" s="743"/>
      <c r="AO274" s="743"/>
      <c r="AP274" s="743"/>
      <c r="AQ274" s="743"/>
      <c r="AR274" s="743"/>
      <c r="AS274" s="350">
        <v>128.1</v>
      </c>
      <c r="AT274" s="347">
        <v>160.4</v>
      </c>
      <c r="AU274" s="347">
        <v>203</v>
      </c>
      <c r="AV274" s="346">
        <v>341.7</v>
      </c>
      <c r="AW274" s="347">
        <v>346</v>
      </c>
      <c r="AX274" s="347"/>
      <c r="AY274" s="347">
        <v>158.69999999999999</v>
      </c>
      <c r="AZ274" s="347">
        <v>145.80000000000001</v>
      </c>
      <c r="BA274" s="349">
        <v>291.39999999999998</v>
      </c>
      <c r="BB274" s="349">
        <v>203.7</v>
      </c>
      <c r="BC274" s="349">
        <v>305</v>
      </c>
      <c r="BD274" s="347">
        <v>183.7</v>
      </c>
      <c r="BE274" s="347">
        <v>216</v>
      </c>
      <c r="BF274" s="347">
        <v>71.3</v>
      </c>
      <c r="BG274" s="349">
        <v>214.5</v>
      </c>
      <c r="BH274" s="347">
        <v>67.599999999999994</v>
      </c>
      <c r="BI274" s="347">
        <v>84.2</v>
      </c>
      <c r="BJ274" s="347">
        <v>126.4</v>
      </c>
    </row>
    <row r="275" spans="1:62" s="14" customFormat="1" ht="18" customHeight="1">
      <c r="A275" s="854"/>
      <c r="B275" s="362" t="s">
        <v>239</v>
      </c>
      <c r="C275" s="347"/>
      <c r="D275" s="347">
        <v>176.9</v>
      </c>
      <c r="E275" s="346"/>
      <c r="F275" s="346"/>
      <c r="G275" s="346"/>
      <c r="H275" s="347">
        <v>475</v>
      </c>
      <c r="I275" s="347"/>
      <c r="J275" s="346"/>
      <c r="K275" s="347">
        <v>124.4</v>
      </c>
      <c r="L275" s="346"/>
      <c r="M275" s="347">
        <v>119.2</v>
      </c>
      <c r="N275" s="347">
        <v>202.3</v>
      </c>
      <c r="O275" s="347"/>
      <c r="P275" s="348">
        <v>398.2</v>
      </c>
      <c r="Q275" s="347">
        <v>227.4</v>
      </c>
      <c r="R275" s="347">
        <v>417.1</v>
      </c>
      <c r="S275" s="347">
        <v>234.6</v>
      </c>
      <c r="T275" s="347"/>
      <c r="U275" s="347">
        <v>243.2</v>
      </c>
      <c r="V275" s="346"/>
      <c r="W275" s="347">
        <v>177.1</v>
      </c>
      <c r="X275" s="346"/>
      <c r="Y275" s="346"/>
      <c r="Z275" s="349">
        <v>400.4</v>
      </c>
      <c r="AA275" s="347">
        <v>482.7</v>
      </c>
      <c r="AB275" s="349">
        <v>154.9</v>
      </c>
      <c r="AC275" s="347">
        <v>439.5</v>
      </c>
      <c r="AD275" s="346"/>
      <c r="AE275" s="349">
        <v>406.6</v>
      </c>
      <c r="AF275" s="349">
        <v>254.3</v>
      </c>
      <c r="AG275" s="349">
        <v>394.5</v>
      </c>
      <c r="AH275" s="349">
        <v>118.2</v>
      </c>
      <c r="AI275" s="743"/>
      <c r="AJ275" s="356">
        <v>199.6</v>
      </c>
      <c r="AK275" s="356">
        <v>271.39999999999998</v>
      </c>
      <c r="AL275" s="349">
        <v>94.2</v>
      </c>
      <c r="AM275" s="349">
        <v>69.5</v>
      </c>
      <c r="AN275" s="743"/>
      <c r="AO275" s="743"/>
      <c r="AP275" s="743"/>
      <c r="AQ275" s="743"/>
      <c r="AR275" s="743"/>
      <c r="AS275" s="350">
        <v>261.5</v>
      </c>
      <c r="AT275" s="347">
        <v>146.80000000000001</v>
      </c>
      <c r="AU275" s="347">
        <v>123</v>
      </c>
      <c r="AV275" s="346">
        <v>147.4</v>
      </c>
      <c r="AW275" s="347">
        <v>138.4</v>
      </c>
      <c r="AX275" s="347"/>
      <c r="AY275" s="347">
        <v>89.7</v>
      </c>
      <c r="AZ275" s="347">
        <v>105.2</v>
      </c>
      <c r="BA275" s="349">
        <v>227.8</v>
      </c>
      <c r="BB275" s="349">
        <v>205.7</v>
      </c>
      <c r="BC275" s="349">
        <v>208.8</v>
      </c>
      <c r="BD275" s="347">
        <v>160.9</v>
      </c>
      <c r="BE275" s="347">
        <v>363.3</v>
      </c>
      <c r="BF275" s="347">
        <v>287.89999999999998</v>
      </c>
      <c r="BG275" s="349">
        <v>115.1</v>
      </c>
      <c r="BH275" s="347">
        <v>157.19999999999999</v>
      </c>
      <c r="BI275" s="347">
        <v>192.2</v>
      </c>
      <c r="BJ275" s="347">
        <v>189.5</v>
      </c>
    </row>
    <row r="276" spans="1:62" s="14" customFormat="1" ht="18" customHeight="1">
      <c r="A276" s="854"/>
      <c r="B276" s="362" t="s">
        <v>240</v>
      </c>
      <c r="C276" s="347"/>
      <c r="D276" s="347">
        <v>238.7</v>
      </c>
      <c r="E276" s="346"/>
      <c r="F276" s="346"/>
      <c r="G276" s="346"/>
      <c r="H276" s="347">
        <v>274.3</v>
      </c>
      <c r="I276" s="347"/>
      <c r="J276" s="346"/>
      <c r="K276" s="347">
        <v>262.5</v>
      </c>
      <c r="L276" s="346"/>
      <c r="M276" s="347">
        <v>145.30000000000001</v>
      </c>
      <c r="N276" s="347">
        <v>251.1</v>
      </c>
      <c r="O276" s="347"/>
      <c r="P276" s="348">
        <v>205.1</v>
      </c>
      <c r="Q276" s="347">
        <v>398.6</v>
      </c>
      <c r="R276" s="347">
        <v>234.5</v>
      </c>
      <c r="S276" s="347">
        <v>167.6</v>
      </c>
      <c r="T276" s="347"/>
      <c r="U276" s="347">
        <v>306.3</v>
      </c>
      <c r="V276" s="346"/>
      <c r="W276" s="347">
        <v>142.1</v>
      </c>
      <c r="X276" s="346"/>
      <c r="Y276" s="346"/>
      <c r="Z276" s="349">
        <v>290.2</v>
      </c>
      <c r="AA276" s="347">
        <v>257.60000000000002</v>
      </c>
      <c r="AB276" s="349">
        <v>265.2</v>
      </c>
      <c r="AC276" s="347">
        <v>579.20000000000005</v>
      </c>
      <c r="AD276" s="346"/>
      <c r="AE276" s="349">
        <v>404.2</v>
      </c>
      <c r="AF276" s="349">
        <v>407.2</v>
      </c>
      <c r="AG276" s="349">
        <v>465.4</v>
      </c>
      <c r="AH276" s="349">
        <v>275.5</v>
      </c>
      <c r="AI276" s="743"/>
      <c r="AJ276" s="356">
        <v>246.7</v>
      </c>
      <c r="AK276" s="356">
        <v>53.3</v>
      </c>
      <c r="AL276" s="349">
        <v>80.7</v>
      </c>
      <c r="AM276" s="349">
        <v>18.5</v>
      </c>
      <c r="AN276" s="743"/>
      <c r="AO276" s="743"/>
      <c r="AP276" s="743"/>
      <c r="AQ276" s="743"/>
      <c r="AR276" s="743"/>
      <c r="AS276" s="350">
        <v>265.5</v>
      </c>
      <c r="AT276" s="347">
        <v>189.1</v>
      </c>
      <c r="AU276" s="347">
        <v>191.6</v>
      </c>
      <c r="AV276" s="346">
        <v>40</v>
      </c>
      <c r="AW276" s="347">
        <v>30.5</v>
      </c>
      <c r="AX276" s="347"/>
      <c r="AY276" s="347">
        <v>58.7</v>
      </c>
      <c r="AZ276" s="347">
        <v>93.2</v>
      </c>
      <c r="BA276" s="349">
        <v>40.9</v>
      </c>
      <c r="BB276" s="349">
        <v>107.6</v>
      </c>
      <c r="BC276" s="349">
        <v>113.8</v>
      </c>
      <c r="BD276" s="347">
        <v>283.10000000000002</v>
      </c>
      <c r="BE276" s="347">
        <v>320</v>
      </c>
      <c r="BF276" s="347">
        <v>288.7</v>
      </c>
      <c r="BG276" s="349">
        <v>96</v>
      </c>
      <c r="BH276" s="347">
        <v>153.30000000000001</v>
      </c>
      <c r="BI276" s="347">
        <v>188.8</v>
      </c>
      <c r="BJ276" s="347">
        <v>625</v>
      </c>
    </row>
    <row r="277" spans="1:62" s="14" customFormat="1" ht="18" customHeight="1">
      <c r="A277" s="854"/>
      <c r="B277" s="362" t="s">
        <v>241</v>
      </c>
      <c r="C277" s="347"/>
      <c r="D277" s="347">
        <v>267</v>
      </c>
      <c r="E277" s="346"/>
      <c r="F277" s="346"/>
      <c r="G277" s="346"/>
      <c r="H277" s="347">
        <v>388.8</v>
      </c>
      <c r="I277" s="347"/>
      <c r="J277" s="346"/>
      <c r="K277" s="347">
        <v>173.9</v>
      </c>
      <c r="L277" s="346"/>
      <c r="M277" s="347">
        <v>136.4</v>
      </c>
      <c r="N277" s="347">
        <v>79</v>
      </c>
      <c r="O277" s="347"/>
      <c r="P277" s="348">
        <v>192.2</v>
      </c>
      <c r="Q277" s="347">
        <v>399.2</v>
      </c>
      <c r="R277" s="347">
        <v>316.2</v>
      </c>
      <c r="S277" s="347">
        <v>455.1</v>
      </c>
      <c r="T277" s="347"/>
      <c r="U277" s="347">
        <v>436.1</v>
      </c>
      <c r="V277" s="346"/>
      <c r="W277" s="347">
        <v>393.3</v>
      </c>
      <c r="X277" s="346"/>
      <c r="Y277" s="346"/>
      <c r="Z277" s="349">
        <v>334.4</v>
      </c>
      <c r="AA277" s="347">
        <v>249.5</v>
      </c>
      <c r="AB277" s="349">
        <v>297.89999999999998</v>
      </c>
      <c r="AC277" s="347">
        <v>476.4</v>
      </c>
      <c r="AD277" s="346"/>
      <c r="AE277" s="349">
        <v>348.5</v>
      </c>
      <c r="AF277" s="349">
        <v>238.2</v>
      </c>
      <c r="AG277" s="349">
        <v>232.6</v>
      </c>
      <c r="AH277" s="349">
        <v>75.099999999999994</v>
      </c>
      <c r="AI277" s="743"/>
      <c r="AJ277" s="356">
        <v>206.5</v>
      </c>
      <c r="AK277" s="356">
        <v>163.69999999999999</v>
      </c>
      <c r="AL277" s="349">
        <v>400.1</v>
      </c>
      <c r="AM277" s="349">
        <v>185.2</v>
      </c>
      <c r="AN277" s="743"/>
      <c r="AO277" s="743"/>
      <c r="AP277" s="743"/>
      <c r="AQ277" s="743"/>
      <c r="AR277" s="743"/>
      <c r="AS277" s="350">
        <v>318.8</v>
      </c>
      <c r="AT277" s="347">
        <v>153.5</v>
      </c>
      <c r="AU277" s="347">
        <v>188.2</v>
      </c>
      <c r="AV277" s="346">
        <v>281.10000000000002</v>
      </c>
      <c r="AW277" s="347">
        <v>293.60000000000002</v>
      </c>
      <c r="AX277" s="347"/>
      <c r="AY277" s="347">
        <v>320.8</v>
      </c>
      <c r="AZ277" s="347">
        <v>286.8</v>
      </c>
      <c r="BA277" s="349">
        <v>232.7</v>
      </c>
      <c r="BB277" s="349">
        <v>283.8</v>
      </c>
      <c r="BC277" s="349">
        <v>389.1</v>
      </c>
      <c r="BD277" s="347">
        <v>264.3</v>
      </c>
      <c r="BE277" s="347">
        <v>580.4</v>
      </c>
      <c r="BF277" s="347">
        <v>108.2</v>
      </c>
      <c r="BG277" s="349">
        <v>110.5</v>
      </c>
      <c r="BH277" s="347">
        <v>88.9</v>
      </c>
      <c r="BI277" s="347">
        <v>150.1</v>
      </c>
      <c r="BJ277" s="347">
        <v>285.3</v>
      </c>
    </row>
    <row r="278" spans="1:62" s="14" customFormat="1" ht="18" customHeight="1">
      <c r="A278" s="854"/>
      <c r="B278" s="362" t="s">
        <v>242</v>
      </c>
      <c r="C278" s="347"/>
      <c r="D278" s="347">
        <v>60.6</v>
      </c>
      <c r="E278" s="346"/>
      <c r="F278" s="346"/>
      <c r="G278" s="346"/>
      <c r="H278" s="347">
        <v>191.3</v>
      </c>
      <c r="I278" s="347"/>
      <c r="J278" s="346"/>
      <c r="K278" s="347">
        <v>29.7</v>
      </c>
      <c r="L278" s="346"/>
      <c r="M278" s="347">
        <v>39.799999999999997</v>
      </c>
      <c r="N278" s="347">
        <v>14.7</v>
      </c>
      <c r="O278" s="347"/>
      <c r="P278" s="348">
        <v>234.4</v>
      </c>
      <c r="Q278" s="347">
        <v>224.1</v>
      </c>
      <c r="R278" s="347">
        <v>436.8</v>
      </c>
      <c r="S278" s="347">
        <v>178.2</v>
      </c>
      <c r="T278" s="347"/>
      <c r="U278" s="347">
        <v>364.5</v>
      </c>
      <c r="V278" s="346"/>
      <c r="W278" s="347">
        <v>338.1</v>
      </c>
      <c r="X278" s="346"/>
      <c r="Y278" s="346"/>
      <c r="Z278" s="349">
        <v>227.4</v>
      </c>
      <c r="AA278" s="347">
        <v>82.2</v>
      </c>
      <c r="AB278" s="349">
        <v>26.2</v>
      </c>
      <c r="AC278" s="347">
        <v>123.8</v>
      </c>
      <c r="AD278" s="346"/>
      <c r="AE278" s="349">
        <v>71.3</v>
      </c>
      <c r="AF278" s="349">
        <v>62.5</v>
      </c>
      <c r="AG278" s="349">
        <v>13</v>
      </c>
      <c r="AH278" s="349">
        <v>16.399999999999999</v>
      </c>
      <c r="AI278" s="743"/>
      <c r="AJ278" s="356">
        <v>72.400000000000006</v>
      </c>
      <c r="AK278" s="356">
        <v>147.1</v>
      </c>
      <c r="AL278" s="349">
        <v>125.7</v>
      </c>
      <c r="AM278" s="349">
        <v>126.5</v>
      </c>
      <c r="AN278" s="743"/>
      <c r="AO278" s="743"/>
      <c r="AP278" s="743"/>
      <c r="AQ278" s="743"/>
      <c r="AR278" s="743"/>
      <c r="AS278" s="350">
        <v>104.7</v>
      </c>
      <c r="AT278" s="347">
        <v>81.2</v>
      </c>
      <c r="AU278" s="347">
        <v>192.4</v>
      </c>
      <c r="AV278" s="346">
        <v>106.4</v>
      </c>
      <c r="AW278" s="347">
        <v>260.7</v>
      </c>
      <c r="AX278" s="347"/>
      <c r="AY278" s="347">
        <v>114</v>
      </c>
      <c r="AZ278" s="347">
        <v>265.7</v>
      </c>
      <c r="BA278" s="349">
        <v>215.2</v>
      </c>
      <c r="BB278" s="349">
        <v>153.80000000000001</v>
      </c>
      <c r="BC278" s="349">
        <v>154.4</v>
      </c>
      <c r="BD278" s="347">
        <v>36.299999999999997</v>
      </c>
      <c r="BE278" s="347">
        <v>239.6</v>
      </c>
      <c r="BF278" s="347">
        <v>7.4</v>
      </c>
      <c r="BG278" s="349">
        <v>50.2</v>
      </c>
      <c r="BH278" s="347">
        <v>0</v>
      </c>
      <c r="BI278" s="347">
        <v>16.8</v>
      </c>
      <c r="BJ278" s="347">
        <v>63.2</v>
      </c>
    </row>
    <row r="279" spans="1:62" s="14" customFormat="1" ht="18" customHeight="1">
      <c r="A279" s="854"/>
      <c r="B279" s="362" t="s">
        <v>243</v>
      </c>
      <c r="C279" s="347"/>
      <c r="D279" s="347">
        <v>0</v>
      </c>
      <c r="E279" s="346"/>
      <c r="F279" s="346"/>
      <c r="G279" s="346"/>
      <c r="H279" s="347">
        <v>101.3</v>
      </c>
      <c r="I279" s="347"/>
      <c r="J279" s="346"/>
      <c r="K279" s="347">
        <v>0</v>
      </c>
      <c r="L279" s="346"/>
      <c r="M279" s="347">
        <v>0</v>
      </c>
      <c r="N279" s="347">
        <v>0</v>
      </c>
      <c r="O279" s="347"/>
      <c r="P279" s="348">
        <v>27.5</v>
      </c>
      <c r="Q279" s="347">
        <v>148.5</v>
      </c>
      <c r="R279" s="347">
        <v>49.5</v>
      </c>
      <c r="S279" s="347">
        <v>40.200000000000003</v>
      </c>
      <c r="T279" s="347"/>
      <c r="U279" s="347">
        <v>115</v>
      </c>
      <c r="V279" s="346"/>
      <c r="W279" s="347">
        <v>57.3</v>
      </c>
      <c r="X279" s="346"/>
      <c r="Y279" s="346"/>
      <c r="Z279" s="349">
        <v>39.799999999999997</v>
      </c>
      <c r="AA279" s="347">
        <v>63.3</v>
      </c>
      <c r="AB279" s="349">
        <v>1.2</v>
      </c>
      <c r="AC279" s="347">
        <v>50.6</v>
      </c>
      <c r="AD279" s="346"/>
      <c r="AE279" s="349">
        <v>0</v>
      </c>
      <c r="AF279" s="349">
        <v>0</v>
      </c>
      <c r="AG279" s="349">
        <v>0</v>
      </c>
      <c r="AH279" s="349">
        <v>0</v>
      </c>
      <c r="AI279" s="743"/>
      <c r="AJ279" s="356">
        <v>0</v>
      </c>
      <c r="AK279" s="356">
        <v>0</v>
      </c>
      <c r="AL279" s="349">
        <v>18.399999999999999</v>
      </c>
      <c r="AM279" s="349">
        <v>184.8</v>
      </c>
      <c r="AN279" s="743"/>
      <c r="AO279" s="743"/>
      <c r="AP279" s="743"/>
      <c r="AQ279" s="743"/>
      <c r="AR279" s="743"/>
      <c r="AS279" s="350">
        <v>24.1</v>
      </c>
      <c r="AT279" s="347">
        <v>30.8</v>
      </c>
      <c r="AU279" s="347">
        <v>2.2999999999999998</v>
      </c>
      <c r="AV279" s="346">
        <v>4.2</v>
      </c>
      <c r="AW279" s="347">
        <v>41.5</v>
      </c>
      <c r="AX279" s="347"/>
      <c r="AY279" s="347">
        <v>60</v>
      </c>
      <c r="AZ279" s="347">
        <v>85.4</v>
      </c>
      <c r="BA279" s="349">
        <v>51.7</v>
      </c>
      <c r="BB279" s="349">
        <v>39.9</v>
      </c>
      <c r="BC279" s="349">
        <v>55.6</v>
      </c>
      <c r="BD279" s="347">
        <v>1.8</v>
      </c>
      <c r="BE279" s="347">
        <v>98.6</v>
      </c>
      <c r="BF279" s="347">
        <v>0</v>
      </c>
      <c r="BG279" s="349">
        <v>7.3</v>
      </c>
      <c r="BH279" s="347">
        <v>0</v>
      </c>
      <c r="BI279" s="347">
        <v>0</v>
      </c>
      <c r="BJ279" s="347">
        <v>0</v>
      </c>
    </row>
    <row r="280" spans="1:62" s="14" customFormat="1" ht="18" customHeight="1">
      <c r="A280" s="855"/>
      <c r="B280" s="363" t="s">
        <v>244</v>
      </c>
      <c r="C280" s="352"/>
      <c r="D280" s="352">
        <v>0</v>
      </c>
      <c r="E280" s="351"/>
      <c r="F280" s="351"/>
      <c r="G280" s="351"/>
      <c r="H280" s="352">
        <v>4.5</v>
      </c>
      <c r="I280" s="352"/>
      <c r="J280" s="351"/>
      <c r="K280" s="352">
        <v>0</v>
      </c>
      <c r="L280" s="351"/>
      <c r="M280" s="352">
        <v>0</v>
      </c>
      <c r="N280" s="352">
        <v>0</v>
      </c>
      <c r="O280" s="352"/>
      <c r="P280" s="353">
        <v>0</v>
      </c>
      <c r="Q280" s="352">
        <v>2.9</v>
      </c>
      <c r="R280" s="352">
        <v>7.1</v>
      </c>
      <c r="S280" s="352">
        <v>1.2</v>
      </c>
      <c r="T280" s="352"/>
      <c r="U280" s="352">
        <v>9.9</v>
      </c>
      <c r="V280" s="351"/>
      <c r="W280" s="352">
        <v>26.3</v>
      </c>
      <c r="X280" s="351"/>
      <c r="Y280" s="351"/>
      <c r="Z280" s="354">
        <v>0</v>
      </c>
      <c r="AA280" s="352">
        <v>0</v>
      </c>
      <c r="AB280" s="354">
        <v>0</v>
      </c>
      <c r="AC280" s="352">
        <v>0.2</v>
      </c>
      <c r="AD280" s="351"/>
      <c r="AE280" s="354">
        <v>0</v>
      </c>
      <c r="AF280" s="354">
        <v>0</v>
      </c>
      <c r="AG280" s="354">
        <v>0</v>
      </c>
      <c r="AH280" s="354">
        <v>0</v>
      </c>
      <c r="AI280" s="744"/>
      <c r="AJ280" s="358">
        <v>0</v>
      </c>
      <c r="AK280" s="358">
        <v>0</v>
      </c>
      <c r="AL280" s="354">
        <v>0</v>
      </c>
      <c r="AM280" s="354">
        <v>0</v>
      </c>
      <c r="AN280" s="744"/>
      <c r="AO280" s="744"/>
      <c r="AP280" s="744"/>
      <c r="AQ280" s="744"/>
      <c r="AR280" s="744"/>
      <c r="AS280" s="355">
        <v>0</v>
      </c>
      <c r="AT280" s="352">
        <v>0</v>
      </c>
      <c r="AU280" s="352">
        <v>0</v>
      </c>
      <c r="AV280" s="351">
        <v>0</v>
      </c>
      <c r="AW280" s="352">
        <v>3.1</v>
      </c>
      <c r="AX280" s="352"/>
      <c r="AY280" s="352">
        <v>0</v>
      </c>
      <c r="AZ280" s="352">
        <v>0</v>
      </c>
      <c r="BA280" s="354">
        <v>0</v>
      </c>
      <c r="BB280" s="354">
        <v>0</v>
      </c>
      <c r="BC280" s="354">
        <v>0</v>
      </c>
      <c r="BD280" s="352">
        <v>0</v>
      </c>
      <c r="BE280" s="352">
        <v>4.0999999999999996</v>
      </c>
      <c r="BF280" s="352">
        <v>0</v>
      </c>
      <c r="BG280" s="354">
        <v>0</v>
      </c>
      <c r="BH280" s="352">
        <v>0</v>
      </c>
      <c r="BI280" s="352">
        <v>0</v>
      </c>
      <c r="BJ280" s="352">
        <v>0</v>
      </c>
    </row>
    <row r="281" spans="1:62" s="14" customFormat="1" ht="18" customHeight="1">
      <c r="A281" s="853">
        <v>2004</v>
      </c>
      <c r="B281" s="553" t="s">
        <v>233</v>
      </c>
      <c r="C281" s="558"/>
      <c r="D281" s="558">
        <v>0</v>
      </c>
      <c r="E281" s="543"/>
      <c r="F281" s="543"/>
      <c r="G281" s="543"/>
      <c r="H281" s="558">
        <v>4.3</v>
      </c>
      <c r="I281" s="542"/>
      <c r="J281" s="543"/>
      <c r="K281" s="542">
        <v>0</v>
      </c>
      <c r="L281" s="543"/>
      <c r="M281" s="558">
        <v>0</v>
      </c>
      <c r="N281" s="558">
        <v>0</v>
      </c>
      <c r="O281" s="558"/>
      <c r="P281" s="554">
        <v>0</v>
      </c>
      <c r="Q281" s="542">
        <v>9.9</v>
      </c>
      <c r="R281" s="542">
        <v>0</v>
      </c>
      <c r="S281" s="542">
        <v>2.4</v>
      </c>
      <c r="T281" s="558"/>
      <c r="U281" s="542">
        <v>25.4</v>
      </c>
      <c r="V281" s="543"/>
      <c r="W281" s="542">
        <v>28.8</v>
      </c>
      <c r="X281" s="543"/>
      <c r="Y281" s="543"/>
      <c r="Z281" s="563">
        <v>0</v>
      </c>
      <c r="AA281" s="542">
        <v>0</v>
      </c>
      <c r="AB281" s="563">
        <v>0</v>
      </c>
      <c r="AC281" s="558">
        <v>5.3</v>
      </c>
      <c r="AD281" s="543"/>
      <c r="AE281" s="563">
        <v>0</v>
      </c>
      <c r="AF281" s="563">
        <v>0</v>
      </c>
      <c r="AG281" s="563">
        <v>0</v>
      </c>
      <c r="AH281" s="563">
        <v>0</v>
      </c>
      <c r="AI281" s="745"/>
      <c r="AJ281" s="560">
        <v>0</v>
      </c>
      <c r="AK281" s="560">
        <v>0</v>
      </c>
      <c r="AL281" s="563">
        <v>2.1</v>
      </c>
      <c r="AM281" s="563">
        <v>6.4</v>
      </c>
      <c r="AN281" s="745"/>
      <c r="AO281" s="745"/>
      <c r="AP281" s="745"/>
      <c r="AQ281" s="745"/>
      <c r="AR281" s="745"/>
      <c r="AS281" s="564">
        <v>0</v>
      </c>
      <c r="AT281" s="542">
        <v>0</v>
      </c>
      <c r="AU281" s="542">
        <v>0</v>
      </c>
      <c r="AV281" s="543">
        <v>13.9</v>
      </c>
      <c r="AW281" s="542">
        <v>8.9</v>
      </c>
      <c r="AX281" s="558"/>
      <c r="AY281" s="542">
        <v>70.400000000000006</v>
      </c>
      <c r="AZ281" s="558">
        <v>0</v>
      </c>
      <c r="BA281" s="563">
        <v>13.2</v>
      </c>
      <c r="BB281" s="563">
        <v>20.8</v>
      </c>
      <c r="BC281" s="563">
        <v>44.2</v>
      </c>
      <c r="BD281" s="558">
        <v>0</v>
      </c>
      <c r="BE281" s="558">
        <v>1.8</v>
      </c>
      <c r="BF281" s="558">
        <v>0</v>
      </c>
      <c r="BG281" s="563">
        <v>0</v>
      </c>
      <c r="BH281" s="558">
        <v>0</v>
      </c>
      <c r="BI281" s="558">
        <v>0</v>
      </c>
      <c r="BJ281" s="558">
        <v>0</v>
      </c>
    </row>
    <row r="282" spans="1:62" s="14" customFormat="1" ht="18" customHeight="1">
      <c r="A282" s="854"/>
      <c r="B282" s="362" t="s">
        <v>234</v>
      </c>
      <c r="C282" s="347"/>
      <c r="D282" s="347">
        <v>0</v>
      </c>
      <c r="E282" s="346"/>
      <c r="F282" s="346"/>
      <c r="G282" s="346"/>
      <c r="H282" s="347">
        <v>56</v>
      </c>
      <c r="I282" s="347"/>
      <c r="J282" s="346"/>
      <c r="K282" s="347">
        <v>0</v>
      </c>
      <c r="L282" s="346"/>
      <c r="M282" s="347">
        <v>0</v>
      </c>
      <c r="N282" s="347">
        <v>0</v>
      </c>
      <c r="O282" s="347"/>
      <c r="P282" s="348">
        <v>0</v>
      </c>
      <c r="Q282" s="347">
        <v>19.899999999999999</v>
      </c>
      <c r="R282" s="347">
        <v>13.6</v>
      </c>
      <c r="S282" s="347">
        <v>22.8</v>
      </c>
      <c r="T282" s="347"/>
      <c r="U282" s="347">
        <v>67</v>
      </c>
      <c r="V282" s="346"/>
      <c r="W282" s="347">
        <v>28.3</v>
      </c>
      <c r="X282" s="346"/>
      <c r="Y282" s="346"/>
      <c r="Z282" s="349">
        <v>6.4</v>
      </c>
      <c r="AA282" s="347">
        <v>11.5</v>
      </c>
      <c r="AB282" s="349">
        <v>0</v>
      </c>
      <c r="AC282" s="347">
        <v>73.5</v>
      </c>
      <c r="AD282" s="346"/>
      <c r="AE282" s="349">
        <v>0</v>
      </c>
      <c r="AF282" s="349">
        <v>0</v>
      </c>
      <c r="AG282" s="349">
        <v>0</v>
      </c>
      <c r="AH282" s="349">
        <v>0</v>
      </c>
      <c r="AI282" s="743"/>
      <c r="AJ282" s="356">
        <v>0</v>
      </c>
      <c r="AK282" s="356">
        <v>0</v>
      </c>
      <c r="AL282" s="349">
        <v>0</v>
      </c>
      <c r="AM282" s="349">
        <v>45.7</v>
      </c>
      <c r="AN282" s="743"/>
      <c r="AO282" s="743"/>
      <c r="AP282" s="743"/>
      <c r="AQ282" s="743"/>
      <c r="AR282" s="743"/>
      <c r="AS282" s="350">
        <v>0</v>
      </c>
      <c r="AT282" s="347">
        <v>0</v>
      </c>
      <c r="AU282" s="347">
        <v>0</v>
      </c>
      <c r="AV282" s="346">
        <v>41.2</v>
      </c>
      <c r="AW282" s="347">
        <v>94.2</v>
      </c>
      <c r="AX282" s="347"/>
      <c r="AY282" s="347">
        <v>60.9</v>
      </c>
      <c r="AZ282" s="347">
        <v>9.6</v>
      </c>
      <c r="BA282" s="349">
        <v>78.7</v>
      </c>
      <c r="BB282" s="349">
        <v>0.2</v>
      </c>
      <c r="BC282" s="349">
        <v>5.4</v>
      </c>
      <c r="BD282" s="347">
        <v>0</v>
      </c>
      <c r="BE282" s="347">
        <v>46.5</v>
      </c>
      <c r="BF282" s="347">
        <v>0</v>
      </c>
      <c r="BG282" s="349">
        <v>0</v>
      </c>
      <c r="BH282" s="347">
        <v>0</v>
      </c>
      <c r="BI282" s="347">
        <v>0</v>
      </c>
      <c r="BJ282" s="347">
        <v>0</v>
      </c>
    </row>
    <row r="283" spans="1:62" s="14" customFormat="1" ht="18" customHeight="1">
      <c r="A283" s="854"/>
      <c r="B283" s="362" t="s">
        <v>235</v>
      </c>
      <c r="C283" s="347"/>
      <c r="D283" s="347">
        <v>0</v>
      </c>
      <c r="E283" s="346"/>
      <c r="F283" s="346"/>
      <c r="G283" s="346"/>
      <c r="H283" s="347">
        <v>27.4</v>
      </c>
      <c r="I283" s="347"/>
      <c r="J283" s="346"/>
      <c r="K283" s="347">
        <v>1.9</v>
      </c>
      <c r="L283" s="346"/>
      <c r="M283" s="347">
        <v>7.8</v>
      </c>
      <c r="N283" s="347">
        <v>0</v>
      </c>
      <c r="O283" s="347"/>
      <c r="P283" s="348">
        <v>11.2</v>
      </c>
      <c r="Q283" s="347">
        <v>73.5</v>
      </c>
      <c r="R283" s="347">
        <v>4.7</v>
      </c>
      <c r="S283" s="347">
        <v>70.400000000000006</v>
      </c>
      <c r="T283" s="347"/>
      <c r="U283" s="347">
        <v>46.3</v>
      </c>
      <c r="V283" s="346"/>
      <c r="W283" s="347">
        <v>68.400000000000006</v>
      </c>
      <c r="X283" s="346"/>
      <c r="Y283" s="346"/>
      <c r="Z283" s="349">
        <v>4.8</v>
      </c>
      <c r="AA283" s="347">
        <v>0</v>
      </c>
      <c r="AB283" s="349">
        <v>0</v>
      </c>
      <c r="AC283" s="347">
        <v>32.4</v>
      </c>
      <c r="AD283" s="346"/>
      <c r="AE283" s="349">
        <v>0</v>
      </c>
      <c r="AF283" s="349">
        <v>0</v>
      </c>
      <c r="AG283" s="349">
        <v>0</v>
      </c>
      <c r="AH283" s="349">
        <v>0</v>
      </c>
      <c r="AI283" s="743"/>
      <c r="AJ283" s="356">
        <v>0.4</v>
      </c>
      <c r="AK283" s="356">
        <v>3.4</v>
      </c>
      <c r="AL283" s="349">
        <v>45.1</v>
      </c>
      <c r="AM283" s="349">
        <v>122.8</v>
      </c>
      <c r="AN283" s="743"/>
      <c r="AO283" s="743"/>
      <c r="AP283" s="743"/>
      <c r="AQ283" s="743"/>
      <c r="AR283" s="743"/>
      <c r="AS283" s="350" t="s">
        <v>246</v>
      </c>
      <c r="AT283" s="347">
        <v>0</v>
      </c>
      <c r="AU283" s="347">
        <v>0</v>
      </c>
      <c r="AV283" s="346">
        <v>90</v>
      </c>
      <c r="AW283" s="347">
        <v>54.2</v>
      </c>
      <c r="AX283" s="347"/>
      <c r="AY283" s="347">
        <v>12.6</v>
      </c>
      <c r="AZ283" s="347">
        <v>18.899999999999999</v>
      </c>
      <c r="BA283" s="349">
        <v>32.5</v>
      </c>
      <c r="BB283" s="349">
        <v>90</v>
      </c>
      <c r="BC283" s="349">
        <v>95.1</v>
      </c>
      <c r="BD283" s="347">
        <v>1</v>
      </c>
      <c r="BE283" s="347">
        <v>50.7</v>
      </c>
      <c r="BF283" s="347">
        <v>0</v>
      </c>
      <c r="BG283" s="349">
        <v>73.2</v>
      </c>
      <c r="BH283" s="347">
        <v>0</v>
      </c>
      <c r="BI283" s="347">
        <v>0</v>
      </c>
      <c r="BJ283" s="347">
        <v>0</v>
      </c>
    </row>
    <row r="284" spans="1:62" s="14" customFormat="1" ht="18" customHeight="1">
      <c r="A284" s="854"/>
      <c r="B284" s="362" t="s">
        <v>236</v>
      </c>
      <c r="C284" s="347"/>
      <c r="D284" s="347">
        <v>28</v>
      </c>
      <c r="E284" s="346"/>
      <c r="F284" s="346"/>
      <c r="G284" s="346"/>
      <c r="H284" s="347">
        <v>177.7</v>
      </c>
      <c r="I284" s="347"/>
      <c r="J284" s="346"/>
      <c r="K284" s="347">
        <v>33.799999999999997</v>
      </c>
      <c r="L284" s="346"/>
      <c r="M284" s="347">
        <v>61</v>
      </c>
      <c r="N284" s="347">
        <v>0</v>
      </c>
      <c r="O284" s="347"/>
      <c r="P284" s="348">
        <v>93.8</v>
      </c>
      <c r="Q284" s="347">
        <v>278.39999999999998</v>
      </c>
      <c r="R284" s="347">
        <v>192.4</v>
      </c>
      <c r="S284" s="347">
        <v>176.3</v>
      </c>
      <c r="T284" s="347"/>
      <c r="U284" s="347">
        <v>159.4</v>
      </c>
      <c r="V284" s="346"/>
      <c r="W284" s="347">
        <v>118.9</v>
      </c>
      <c r="X284" s="346"/>
      <c r="Y284" s="346"/>
      <c r="Z284" s="349">
        <v>186.8</v>
      </c>
      <c r="AA284" s="347">
        <v>64.3</v>
      </c>
      <c r="AB284" s="349">
        <v>15.7</v>
      </c>
      <c r="AC284" s="347">
        <v>173.3</v>
      </c>
      <c r="AD284" s="346"/>
      <c r="AE284" s="349">
        <v>37.1</v>
      </c>
      <c r="AF284" s="349">
        <v>34.799999999999997</v>
      </c>
      <c r="AG284" s="349">
        <v>0</v>
      </c>
      <c r="AH284" s="349">
        <v>0</v>
      </c>
      <c r="AI284" s="743"/>
      <c r="AJ284" s="356">
        <v>42.8</v>
      </c>
      <c r="AK284" s="356">
        <v>157.5</v>
      </c>
      <c r="AL284" s="349">
        <v>77.5</v>
      </c>
      <c r="AM284" s="349">
        <v>291.10000000000002</v>
      </c>
      <c r="AN284" s="743"/>
      <c r="AO284" s="743"/>
      <c r="AP284" s="743"/>
      <c r="AQ284" s="743"/>
      <c r="AR284" s="743"/>
      <c r="AS284" s="350">
        <v>147.80000000000001</v>
      </c>
      <c r="AT284" s="347">
        <v>39</v>
      </c>
      <c r="AU284" s="347">
        <v>32.200000000000003</v>
      </c>
      <c r="AV284" s="346">
        <v>66.3</v>
      </c>
      <c r="AW284" s="347">
        <v>115</v>
      </c>
      <c r="AX284" s="347"/>
      <c r="AY284" s="347">
        <v>165.9</v>
      </c>
      <c r="AZ284" s="347">
        <v>31.6</v>
      </c>
      <c r="BA284" s="349">
        <v>92</v>
      </c>
      <c r="BB284" s="349">
        <v>55</v>
      </c>
      <c r="BC284" s="349">
        <v>94.3</v>
      </c>
      <c r="BD284" s="347">
        <v>141.4</v>
      </c>
      <c r="BE284" s="347">
        <v>120.7</v>
      </c>
      <c r="BF284" s="347">
        <v>30.1</v>
      </c>
      <c r="BG284" s="349">
        <v>36.5</v>
      </c>
      <c r="BH284" s="347">
        <v>0</v>
      </c>
      <c r="BI284" s="347">
        <v>0</v>
      </c>
      <c r="BJ284" s="347">
        <v>22.3</v>
      </c>
    </row>
    <row r="285" spans="1:62" s="14" customFormat="1" ht="18" customHeight="1">
      <c r="A285" s="854"/>
      <c r="B285" s="362" t="s">
        <v>237</v>
      </c>
      <c r="C285" s="347"/>
      <c r="D285" s="347">
        <v>108.4</v>
      </c>
      <c r="E285" s="346"/>
      <c r="F285" s="346"/>
      <c r="G285" s="346"/>
      <c r="H285" s="347">
        <v>162</v>
      </c>
      <c r="I285" s="347"/>
      <c r="J285" s="346"/>
      <c r="K285" s="347">
        <v>87.8</v>
      </c>
      <c r="L285" s="346"/>
      <c r="M285" s="347">
        <v>73.3</v>
      </c>
      <c r="N285" s="347">
        <v>60.9</v>
      </c>
      <c r="O285" s="347"/>
      <c r="P285" s="348">
        <v>300.60000000000002</v>
      </c>
      <c r="Q285" s="347">
        <v>270.2</v>
      </c>
      <c r="R285" s="347">
        <v>218.1</v>
      </c>
      <c r="S285" s="347">
        <v>430.9</v>
      </c>
      <c r="T285" s="347"/>
      <c r="U285" s="347">
        <v>379.1</v>
      </c>
      <c r="V285" s="346"/>
      <c r="W285" s="347">
        <v>250.7</v>
      </c>
      <c r="X285" s="346"/>
      <c r="Y285" s="346"/>
      <c r="Z285" s="349">
        <v>305.5</v>
      </c>
      <c r="AA285" s="347">
        <v>201</v>
      </c>
      <c r="AB285" s="349">
        <v>102.1</v>
      </c>
      <c r="AC285" s="347">
        <v>163.1</v>
      </c>
      <c r="AD285" s="346"/>
      <c r="AE285" s="349">
        <v>122.8</v>
      </c>
      <c r="AF285" s="349">
        <v>103.9</v>
      </c>
      <c r="AG285" s="349">
        <v>175.7</v>
      </c>
      <c r="AH285" s="349">
        <v>74.900000000000006</v>
      </c>
      <c r="AI285" s="743"/>
      <c r="AJ285" s="356">
        <v>101.2</v>
      </c>
      <c r="AK285" s="356">
        <v>246</v>
      </c>
      <c r="AL285" s="349">
        <v>210.3</v>
      </c>
      <c r="AM285" s="349">
        <v>306.2</v>
      </c>
      <c r="AN285" s="743"/>
      <c r="AO285" s="743"/>
      <c r="AP285" s="743"/>
      <c r="AQ285" s="743"/>
      <c r="AR285" s="743"/>
      <c r="AS285" s="350">
        <v>159</v>
      </c>
      <c r="AT285" s="347">
        <v>219.1</v>
      </c>
      <c r="AU285" s="347">
        <v>151.9</v>
      </c>
      <c r="AV285" s="346">
        <v>268.5</v>
      </c>
      <c r="AW285" s="347">
        <v>313.39999999999998</v>
      </c>
      <c r="AX285" s="347"/>
      <c r="AY285" s="347">
        <v>234.8</v>
      </c>
      <c r="AZ285" s="347">
        <v>144.19999999999999</v>
      </c>
      <c r="BA285" s="349">
        <v>231.9</v>
      </c>
      <c r="BB285" s="349">
        <v>181.1</v>
      </c>
      <c r="BC285" s="349">
        <v>141.19999999999999</v>
      </c>
      <c r="BD285" s="347">
        <v>216.7</v>
      </c>
      <c r="BE285" s="347">
        <v>132.80000000000001</v>
      </c>
      <c r="BF285" s="347">
        <v>96.4</v>
      </c>
      <c r="BG285" s="349">
        <v>43.1</v>
      </c>
      <c r="BH285" s="347">
        <v>12.7</v>
      </c>
      <c r="BI285" s="347">
        <v>46.3</v>
      </c>
      <c r="BJ285" s="347">
        <v>135.5</v>
      </c>
    </row>
    <row r="286" spans="1:62" s="14" customFormat="1" ht="18" customHeight="1">
      <c r="A286" s="854"/>
      <c r="B286" s="362" t="s">
        <v>238</v>
      </c>
      <c r="C286" s="347"/>
      <c r="D286" s="347">
        <v>181.3</v>
      </c>
      <c r="E286" s="346"/>
      <c r="F286" s="346"/>
      <c r="G286" s="346"/>
      <c r="H286" s="347">
        <v>379</v>
      </c>
      <c r="I286" s="347"/>
      <c r="J286" s="346"/>
      <c r="K286" s="347">
        <v>277.7</v>
      </c>
      <c r="L286" s="346"/>
      <c r="M286" s="347">
        <v>164.5</v>
      </c>
      <c r="N286" s="347">
        <v>69.5</v>
      </c>
      <c r="O286" s="347"/>
      <c r="P286" s="348">
        <v>145</v>
      </c>
      <c r="Q286" s="347">
        <v>308</v>
      </c>
      <c r="R286" s="347">
        <v>245.8</v>
      </c>
      <c r="S286" s="347">
        <v>240.6</v>
      </c>
      <c r="T286" s="347"/>
      <c r="U286" s="347">
        <v>243.6</v>
      </c>
      <c r="V286" s="346"/>
      <c r="W286" s="347">
        <v>448.9</v>
      </c>
      <c r="X286" s="346"/>
      <c r="Y286" s="346"/>
      <c r="Z286" s="349">
        <v>222.3</v>
      </c>
      <c r="AA286" s="347">
        <v>310.3</v>
      </c>
      <c r="AB286" s="349">
        <v>64.099999999999994</v>
      </c>
      <c r="AC286" s="347">
        <v>225.2</v>
      </c>
      <c r="AD286" s="346"/>
      <c r="AE286" s="349">
        <v>178.1</v>
      </c>
      <c r="AF286" s="349">
        <v>239</v>
      </c>
      <c r="AG286" s="349">
        <v>189.9</v>
      </c>
      <c r="AH286" s="349">
        <v>151.19999999999999</v>
      </c>
      <c r="AI286" s="743"/>
      <c r="AJ286" s="356">
        <v>127.8</v>
      </c>
      <c r="AK286" s="356">
        <v>168.4</v>
      </c>
      <c r="AL286" s="349">
        <v>310.39999999999998</v>
      </c>
      <c r="AM286" s="349">
        <v>213.5</v>
      </c>
      <c r="AN286" s="743"/>
      <c r="AO286" s="743"/>
      <c r="AP286" s="743"/>
      <c r="AQ286" s="743"/>
      <c r="AR286" s="743"/>
      <c r="AS286" s="350">
        <v>180.5</v>
      </c>
      <c r="AT286" s="347">
        <v>190.6</v>
      </c>
      <c r="AU286" s="347">
        <v>194.9</v>
      </c>
      <c r="AV286" s="346">
        <v>179.3</v>
      </c>
      <c r="AW286" s="347">
        <v>249.5</v>
      </c>
      <c r="AX286" s="347"/>
      <c r="AY286" s="347">
        <v>183.8</v>
      </c>
      <c r="AZ286" s="347">
        <v>220.8</v>
      </c>
      <c r="BA286" s="349">
        <v>183.9</v>
      </c>
      <c r="BB286" s="349">
        <v>223.6</v>
      </c>
      <c r="BC286" s="349">
        <v>202.7</v>
      </c>
      <c r="BD286" s="347">
        <v>223.8</v>
      </c>
      <c r="BE286" s="347">
        <v>243.7</v>
      </c>
      <c r="BF286" s="347">
        <v>68.5</v>
      </c>
      <c r="BG286" s="349">
        <v>36.799999999999997</v>
      </c>
      <c r="BH286" s="347">
        <v>16.7</v>
      </c>
      <c r="BI286" s="347">
        <v>96.7</v>
      </c>
      <c r="BJ286" s="347">
        <v>105.9</v>
      </c>
    </row>
    <row r="287" spans="1:62" s="14" customFormat="1" ht="18" customHeight="1">
      <c r="A287" s="854"/>
      <c r="B287" s="362" t="s">
        <v>239</v>
      </c>
      <c r="C287" s="347"/>
      <c r="D287" s="347">
        <v>145</v>
      </c>
      <c r="E287" s="346"/>
      <c r="F287" s="346"/>
      <c r="G287" s="346"/>
      <c r="H287" s="347">
        <v>380.2</v>
      </c>
      <c r="I287" s="347"/>
      <c r="J287" s="346"/>
      <c r="K287" s="347">
        <v>267.39999999999998</v>
      </c>
      <c r="L287" s="346"/>
      <c r="M287" s="347">
        <v>169.8</v>
      </c>
      <c r="N287" s="347">
        <v>124.4</v>
      </c>
      <c r="O287" s="347"/>
      <c r="P287" s="348">
        <v>306.39999999999998</v>
      </c>
      <c r="Q287" s="347">
        <v>272.39999999999998</v>
      </c>
      <c r="R287" s="347">
        <v>304</v>
      </c>
      <c r="S287" s="347">
        <v>273.39999999999998</v>
      </c>
      <c r="T287" s="347"/>
      <c r="U287" s="347">
        <v>795.7</v>
      </c>
      <c r="V287" s="346"/>
      <c r="W287" s="347">
        <v>288</v>
      </c>
      <c r="X287" s="346"/>
      <c r="Y287" s="346"/>
      <c r="Z287" s="349">
        <v>284.7</v>
      </c>
      <c r="AA287" s="347">
        <v>261.10000000000002</v>
      </c>
      <c r="AB287" s="349">
        <v>266.2</v>
      </c>
      <c r="AC287" s="347">
        <v>240.6</v>
      </c>
      <c r="AD287" s="346"/>
      <c r="AE287" s="349">
        <v>358.5</v>
      </c>
      <c r="AF287" s="349">
        <v>284.39999999999998</v>
      </c>
      <c r="AG287" s="349">
        <v>406.7</v>
      </c>
      <c r="AH287" s="349">
        <v>161.1</v>
      </c>
      <c r="AI287" s="743"/>
      <c r="AJ287" s="356">
        <v>252.7</v>
      </c>
      <c r="AK287" s="356">
        <v>225.5</v>
      </c>
      <c r="AL287" s="349">
        <v>192.7</v>
      </c>
      <c r="AM287" s="349">
        <v>84.5</v>
      </c>
      <c r="AN287" s="743"/>
      <c r="AO287" s="743"/>
      <c r="AP287" s="743"/>
      <c r="AQ287" s="743"/>
      <c r="AR287" s="743"/>
      <c r="AS287" s="350">
        <v>268.3</v>
      </c>
      <c r="AT287" s="347">
        <v>205.4</v>
      </c>
      <c r="AU287" s="347">
        <v>210.3</v>
      </c>
      <c r="AV287" s="346">
        <v>46.1</v>
      </c>
      <c r="AW287" s="347">
        <v>212.8</v>
      </c>
      <c r="AX287" s="347"/>
      <c r="AY287" s="347">
        <v>168.2</v>
      </c>
      <c r="AZ287" s="347">
        <v>205.9</v>
      </c>
      <c r="BA287" s="349">
        <v>181.2</v>
      </c>
      <c r="BB287" s="349">
        <v>100.6</v>
      </c>
      <c r="BC287" s="349">
        <v>112.1</v>
      </c>
      <c r="BD287" s="347">
        <v>246.3</v>
      </c>
      <c r="BE287" s="347">
        <v>399.6</v>
      </c>
      <c r="BF287" s="347">
        <v>133.69999999999999</v>
      </c>
      <c r="BG287" s="349">
        <v>221.1</v>
      </c>
      <c r="BH287" s="347">
        <v>87.7</v>
      </c>
      <c r="BI287" s="347">
        <v>168.5</v>
      </c>
      <c r="BJ287" s="347">
        <v>239.7</v>
      </c>
    </row>
    <row r="288" spans="1:62" s="14" customFormat="1" ht="18" customHeight="1">
      <c r="A288" s="854"/>
      <c r="B288" s="362" t="s">
        <v>240</v>
      </c>
      <c r="C288" s="347"/>
      <c r="D288" s="347">
        <v>204.2</v>
      </c>
      <c r="E288" s="346"/>
      <c r="F288" s="346"/>
      <c r="G288" s="346"/>
      <c r="H288" s="347">
        <v>240.6</v>
      </c>
      <c r="I288" s="347"/>
      <c r="J288" s="346"/>
      <c r="K288" s="347">
        <v>138.30000000000001</v>
      </c>
      <c r="L288" s="346"/>
      <c r="M288" s="347">
        <v>185.1</v>
      </c>
      <c r="N288" s="347">
        <v>307.3</v>
      </c>
      <c r="O288" s="347"/>
      <c r="P288" s="348">
        <v>132.69999999999999</v>
      </c>
      <c r="Q288" s="347">
        <v>391.9</v>
      </c>
      <c r="R288" s="347">
        <v>250.6</v>
      </c>
      <c r="S288" s="347">
        <v>213.1</v>
      </c>
      <c r="T288" s="347"/>
      <c r="U288" s="347">
        <v>454.7</v>
      </c>
      <c r="V288" s="346"/>
      <c r="W288" s="347">
        <v>403</v>
      </c>
      <c r="X288" s="346"/>
      <c r="Y288" s="346"/>
      <c r="Z288" s="349">
        <v>174.1</v>
      </c>
      <c r="AA288" s="347">
        <v>302.60000000000002</v>
      </c>
      <c r="AB288" s="349">
        <v>464</v>
      </c>
      <c r="AC288" s="347">
        <v>185.4</v>
      </c>
      <c r="AD288" s="346"/>
      <c r="AE288" s="349">
        <v>310.5</v>
      </c>
      <c r="AF288" s="349">
        <v>296.89999999999998</v>
      </c>
      <c r="AG288" s="349">
        <v>277.7</v>
      </c>
      <c r="AH288" s="349">
        <v>268.8</v>
      </c>
      <c r="AI288" s="743"/>
      <c r="AJ288" s="356">
        <v>199.5</v>
      </c>
      <c r="AK288" s="356">
        <v>78.599999999999994</v>
      </c>
      <c r="AL288" s="349">
        <v>156.80000000000001</v>
      </c>
      <c r="AM288" s="349">
        <v>68.5</v>
      </c>
      <c r="AN288" s="743"/>
      <c r="AO288" s="743"/>
      <c r="AP288" s="743"/>
      <c r="AQ288" s="743"/>
      <c r="AR288" s="743"/>
      <c r="AS288" s="350">
        <v>282.5</v>
      </c>
      <c r="AT288" s="347">
        <v>260</v>
      </c>
      <c r="AU288" s="347">
        <v>211.4</v>
      </c>
      <c r="AV288" s="346">
        <v>150.80000000000001</v>
      </c>
      <c r="AW288" s="347">
        <v>88.1</v>
      </c>
      <c r="AX288" s="347"/>
      <c r="AY288" s="347">
        <v>222.8</v>
      </c>
      <c r="AZ288" s="347">
        <v>105.6</v>
      </c>
      <c r="BA288" s="349">
        <v>161.19999999999999</v>
      </c>
      <c r="BB288" s="349">
        <v>136.5</v>
      </c>
      <c r="BC288" s="349">
        <v>147.1</v>
      </c>
      <c r="BD288" s="347">
        <v>249.9</v>
      </c>
      <c r="BE288" s="347">
        <v>210.1</v>
      </c>
      <c r="BF288" s="347">
        <v>274.39999999999998</v>
      </c>
      <c r="BG288" s="349">
        <v>177.6</v>
      </c>
      <c r="BH288" s="347">
        <v>139.19999999999999</v>
      </c>
      <c r="BI288" s="347">
        <v>186.3</v>
      </c>
      <c r="BJ288" s="347">
        <v>177.5</v>
      </c>
    </row>
    <row r="289" spans="1:62" s="14" customFormat="1" ht="18" customHeight="1">
      <c r="A289" s="854"/>
      <c r="B289" s="362" t="s">
        <v>241</v>
      </c>
      <c r="C289" s="347"/>
      <c r="D289" s="347">
        <v>205</v>
      </c>
      <c r="E289" s="346"/>
      <c r="F289" s="346"/>
      <c r="G289" s="346"/>
      <c r="H289" s="347">
        <v>355.8</v>
      </c>
      <c r="I289" s="347"/>
      <c r="J289" s="346"/>
      <c r="K289" s="347">
        <v>54.9</v>
      </c>
      <c r="L289" s="346"/>
      <c r="M289" s="347">
        <v>162.9</v>
      </c>
      <c r="N289" s="347">
        <v>41.7</v>
      </c>
      <c r="O289" s="347"/>
      <c r="P289" s="348">
        <v>345.2</v>
      </c>
      <c r="Q289" s="347">
        <v>335</v>
      </c>
      <c r="R289" s="347">
        <v>321.7</v>
      </c>
      <c r="S289" s="347">
        <v>207.7</v>
      </c>
      <c r="T289" s="347"/>
      <c r="U289" s="347">
        <v>497.2</v>
      </c>
      <c r="V289" s="346"/>
      <c r="W289" s="347">
        <v>297.60000000000002</v>
      </c>
      <c r="X289" s="346"/>
      <c r="Y289" s="346"/>
      <c r="Z289" s="349">
        <v>292.3</v>
      </c>
      <c r="AA289" s="347">
        <v>164.9</v>
      </c>
      <c r="AB289" s="349">
        <v>106</v>
      </c>
      <c r="AC289" s="347">
        <v>309.10000000000002</v>
      </c>
      <c r="AD289" s="346"/>
      <c r="AE289" s="349">
        <v>347.4</v>
      </c>
      <c r="AF289" s="349">
        <v>186.3</v>
      </c>
      <c r="AG289" s="349">
        <v>229.4</v>
      </c>
      <c r="AH289" s="349">
        <v>42</v>
      </c>
      <c r="AI289" s="743"/>
      <c r="AJ289" s="356">
        <v>223.6</v>
      </c>
      <c r="AK289" s="356">
        <v>252.9</v>
      </c>
      <c r="AL289" s="349">
        <v>187.9</v>
      </c>
      <c r="AM289" s="349">
        <v>321.2</v>
      </c>
      <c r="AN289" s="743"/>
      <c r="AO289" s="743"/>
      <c r="AP289" s="743"/>
      <c r="AQ289" s="743"/>
      <c r="AR289" s="743"/>
      <c r="AS289" s="350">
        <v>183.3</v>
      </c>
      <c r="AT289" s="347">
        <v>165.2</v>
      </c>
      <c r="AU289" s="347">
        <v>241.5</v>
      </c>
      <c r="AV289" s="346">
        <v>91.9</v>
      </c>
      <c r="AW289" s="347">
        <v>353</v>
      </c>
      <c r="AX289" s="347"/>
      <c r="AY289" s="347">
        <v>177.4</v>
      </c>
      <c r="AZ289" s="347">
        <v>240.3</v>
      </c>
      <c r="BA289" s="349">
        <v>156.19999999999999</v>
      </c>
      <c r="BB289" s="349">
        <v>142</v>
      </c>
      <c r="BC289" s="349">
        <v>171.2</v>
      </c>
      <c r="BD289" s="347">
        <v>129</v>
      </c>
      <c r="BE289" s="347">
        <v>352.4</v>
      </c>
      <c r="BF289" s="347">
        <v>46.4</v>
      </c>
      <c r="BG289" s="349">
        <v>210.1</v>
      </c>
      <c r="BH289" s="347">
        <v>31.6</v>
      </c>
      <c r="BI289" s="347">
        <v>71.5</v>
      </c>
      <c r="BJ289" s="347">
        <v>74.5</v>
      </c>
    </row>
    <row r="290" spans="1:62" s="14" customFormat="1" ht="18" customHeight="1">
      <c r="A290" s="854"/>
      <c r="B290" s="362" t="s">
        <v>242</v>
      </c>
      <c r="C290" s="347"/>
      <c r="D290" s="347">
        <v>40.5</v>
      </c>
      <c r="E290" s="346"/>
      <c r="F290" s="346"/>
      <c r="G290" s="346"/>
      <c r="H290" s="347">
        <v>284.10000000000002</v>
      </c>
      <c r="I290" s="347"/>
      <c r="J290" s="346"/>
      <c r="K290" s="347">
        <v>4.0999999999999996</v>
      </c>
      <c r="L290" s="346"/>
      <c r="M290" s="347">
        <v>147.5</v>
      </c>
      <c r="N290" s="347">
        <v>0</v>
      </c>
      <c r="O290" s="347"/>
      <c r="P290" s="348">
        <v>153.6</v>
      </c>
      <c r="Q290" s="347">
        <v>196.4</v>
      </c>
      <c r="R290" s="347">
        <v>330.4</v>
      </c>
      <c r="S290" s="347">
        <v>135</v>
      </c>
      <c r="T290" s="347"/>
      <c r="U290" s="347">
        <v>334.1</v>
      </c>
      <c r="V290" s="346"/>
      <c r="W290" s="347">
        <v>299.8</v>
      </c>
      <c r="X290" s="346"/>
      <c r="Y290" s="346"/>
      <c r="Z290" s="349">
        <v>258.10000000000002</v>
      </c>
      <c r="AA290" s="347">
        <v>202.7</v>
      </c>
      <c r="AB290" s="349">
        <v>5.5</v>
      </c>
      <c r="AC290" s="347">
        <v>332.9</v>
      </c>
      <c r="AD290" s="346"/>
      <c r="AE290" s="349">
        <v>24.6</v>
      </c>
      <c r="AF290" s="349">
        <v>23.9</v>
      </c>
      <c r="AG290" s="349">
        <v>0</v>
      </c>
      <c r="AH290" s="349">
        <v>0</v>
      </c>
      <c r="AI290" s="743"/>
      <c r="AJ290" s="356">
        <v>7.9</v>
      </c>
      <c r="AK290" s="356">
        <v>203.1</v>
      </c>
      <c r="AL290" s="349">
        <v>104.1</v>
      </c>
      <c r="AM290" s="349">
        <v>160.9</v>
      </c>
      <c r="AN290" s="743"/>
      <c r="AO290" s="743"/>
      <c r="AP290" s="743"/>
      <c r="AQ290" s="743"/>
      <c r="AR290" s="743"/>
      <c r="AS290" s="350">
        <v>83.6</v>
      </c>
      <c r="AT290" s="347">
        <v>136.69999999999999</v>
      </c>
      <c r="AU290" s="347">
        <v>77.599999999999994</v>
      </c>
      <c r="AV290" s="346">
        <v>217.1</v>
      </c>
      <c r="AW290" s="347">
        <v>240.8</v>
      </c>
      <c r="AX290" s="347"/>
      <c r="AY290" s="347">
        <v>132.69999999999999</v>
      </c>
      <c r="AZ290" s="347">
        <v>223.5</v>
      </c>
      <c r="BA290" s="349">
        <v>196.3</v>
      </c>
      <c r="BB290" s="349">
        <v>228.5</v>
      </c>
      <c r="BC290" s="349">
        <v>116.7</v>
      </c>
      <c r="BD290" s="347">
        <v>4.0999999999999996</v>
      </c>
      <c r="BE290" s="347">
        <v>218.1</v>
      </c>
      <c r="BF290" s="347">
        <v>0</v>
      </c>
      <c r="BG290" s="349">
        <v>15.6</v>
      </c>
      <c r="BH290" s="347">
        <v>5.8</v>
      </c>
      <c r="BI290" s="347">
        <v>1.6</v>
      </c>
      <c r="BJ290" s="347">
        <v>0</v>
      </c>
    </row>
    <row r="291" spans="1:62" s="14" customFormat="1" ht="18" customHeight="1">
      <c r="A291" s="854"/>
      <c r="B291" s="362" t="s">
        <v>243</v>
      </c>
      <c r="C291" s="347"/>
      <c r="D291" s="347">
        <v>0</v>
      </c>
      <c r="E291" s="346"/>
      <c r="F291" s="346"/>
      <c r="G291" s="346"/>
      <c r="H291" s="347">
        <v>93.4</v>
      </c>
      <c r="I291" s="347"/>
      <c r="J291" s="346"/>
      <c r="K291" s="347">
        <v>0</v>
      </c>
      <c r="L291" s="346"/>
      <c r="M291" s="347">
        <v>0.7</v>
      </c>
      <c r="N291" s="347">
        <v>0</v>
      </c>
      <c r="O291" s="347"/>
      <c r="P291" s="348">
        <v>35.4</v>
      </c>
      <c r="Q291" s="347">
        <v>168.3</v>
      </c>
      <c r="R291" s="347">
        <v>105.5</v>
      </c>
      <c r="S291" s="347">
        <v>90.5</v>
      </c>
      <c r="T291" s="347"/>
      <c r="U291" s="347">
        <v>48</v>
      </c>
      <c r="V291" s="346"/>
      <c r="W291" s="347">
        <v>94.3</v>
      </c>
      <c r="X291" s="346"/>
      <c r="Y291" s="346"/>
      <c r="Z291" s="349">
        <v>22.1</v>
      </c>
      <c r="AA291" s="347">
        <v>5.9</v>
      </c>
      <c r="AB291" s="349">
        <v>0</v>
      </c>
      <c r="AC291" s="347">
        <v>37</v>
      </c>
      <c r="AD291" s="346"/>
      <c r="AE291" s="349">
        <v>0</v>
      </c>
      <c r="AF291" s="349">
        <v>0</v>
      </c>
      <c r="AG291" s="349">
        <v>0</v>
      </c>
      <c r="AH291" s="349">
        <v>0</v>
      </c>
      <c r="AI291" s="743"/>
      <c r="AJ291" s="356">
        <v>0</v>
      </c>
      <c r="AK291" s="356">
        <v>0</v>
      </c>
      <c r="AL291" s="349">
        <v>9.1999999999999993</v>
      </c>
      <c r="AM291" s="349">
        <v>49.4</v>
      </c>
      <c r="AN291" s="743"/>
      <c r="AO291" s="743"/>
      <c r="AP291" s="743"/>
      <c r="AQ291" s="743"/>
      <c r="AR291" s="743"/>
      <c r="AS291" s="350">
        <v>0</v>
      </c>
      <c r="AT291" s="347">
        <v>0</v>
      </c>
      <c r="AU291" s="347">
        <v>0</v>
      </c>
      <c r="AV291" s="346">
        <v>2.1</v>
      </c>
      <c r="AW291" s="347">
        <v>31.9</v>
      </c>
      <c r="AX291" s="347"/>
      <c r="AY291" s="347">
        <v>25</v>
      </c>
      <c r="AZ291" s="347">
        <v>52.5</v>
      </c>
      <c r="BA291" s="349">
        <v>0.3</v>
      </c>
      <c r="BB291" s="349">
        <v>0.7</v>
      </c>
      <c r="BC291" s="349">
        <v>4.0999999999999996</v>
      </c>
      <c r="BD291" s="347">
        <v>0</v>
      </c>
      <c r="BE291" s="347">
        <v>95.7</v>
      </c>
      <c r="BF291" s="347">
        <v>0</v>
      </c>
      <c r="BG291" s="349">
        <v>0</v>
      </c>
      <c r="BH291" s="347">
        <v>0</v>
      </c>
      <c r="BI291" s="347">
        <v>0</v>
      </c>
      <c r="BJ291" s="347">
        <v>0</v>
      </c>
    </row>
    <row r="292" spans="1:62" s="14" customFormat="1" ht="18" customHeight="1" thickBot="1">
      <c r="A292" s="856"/>
      <c r="B292" s="556" t="s">
        <v>244</v>
      </c>
      <c r="C292" s="399"/>
      <c r="D292" s="399">
        <v>0</v>
      </c>
      <c r="E292" s="544"/>
      <c r="F292" s="544"/>
      <c r="G292" s="544"/>
      <c r="H292" s="399">
        <v>1.5</v>
      </c>
      <c r="I292" s="399"/>
      <c r="J292" s="544"/>
      <c r="K292" s="399">
        <v>0</v>
      </c>
      <c r="L292" s="544"/>
      <c r="M292" s="399">
        <v>0</v>
      </c>
      <c r="N292" s="399">
        <v>0</v>
      </c>
      <c r="O292" s="399"/>
      <c r="P292" s="557">
        <v>0</v>
      </c>
      <c r="Q292" s="399">
        <v>0.6</v>
      </c>
      <c r="R292" s="399">
        <v>0</v>
      </c>
      <c r="S292" s="399">
        <v>0</v>
      </c>
      <c r="T292" s="399"/>
      <c r="U292" s="399">
        <v>13.5</v>
      </c>
      <c r="V292" s="544"/>
      <c r="W292" s="399">
        <v>1.6</v>
      </c>
      <c r="X292" s="544"/>
      <c r="Y292" s="544"/>
      <c r="Z292" s="400">
        <v>33.1</v>
      </c>
      <c r="AA292" s="399">
        <v>0</v>
      </c>
      <c r="AB292" s="400">
        <v>0</v>
      </c>
      <c r="AC292" s="399">
        <v>0</v>
      </c>
      <c r="AD292" s="544"/>
      <c r="AE292" s="400">
        <v>0</v>
      </c>
      <c r="AF292" s="400">
        <v>0</v>
      </c>
      <c r="AG292" s="400">
        <v>0</v>
      </c>
      <c r="AH292" s="400">
        <v>0</v>
      </c>
      <c r="AI292" s="746"/>
      <c r="AJ292" s="561">
        <v>0</v>
      </c>
      <c r="AK292" s="561">
        <v>0</v>
      </c>
      <c r="AL292" s="400">
        <v>0</v>
      </c>
      <c r="AM292" s="400">
        <v>20.5</v>
      </c>
      <c r="AN292" s="746"/>
      <c r="AO292" s="746"/>
      <c r="AP292" s="746"/>
      <c r="AQ292" s="746"/>
      <c r="AR292" s="746"/>
      <c r="AS292" s="565">
        <v>0</v>
      </c>
      <c r="AT292" s="399">
        <v>0</v>
      </c>
      <c r="AU292" s="399">
        <v>0</v>
      </c>
      <c r="AV292" s="544">
        <v>0</v>
      </c>
      <c r="AW292" s="399">
        <v>13.7</v>
      </c>
      <c r="AX292" s="399"/>
      <c r="AY292" s="399">
        <v>0</v>
      </c>
      <c r="AZ292" s="399">
        <v>0</v>
      </c>
      <c r="BA292" s="400">
        <v>0</v>
      </c>
      <c r="BB292" s="400">
        <v>0</v>
      </c>
      <c r="BC292" s="400">
        <v>0</v>
      </c>
      <c r="BD292" s="399">
        <v>0</v>
      </c>
      <c r="BE292" s="399">
        <v>5.4</v>
      </c>
      <c r="BF292" s="399">
        <v>0</v>
      </c>
      <c r="BG292" s="400">
        <v>0</v>
      </c>
      <c r="BH292" s="399">
        <v>0</v>
      </c>
      <c r="BI292" s="399">
        <v>0</v>
      </c>
      <c r="BJ292" s="399">
        <v>0</v>
      </c>
    </row>
    <row r="293" spans="1:62" s="14" customFormat="1" ht="18" customHeight="1">
      <c r="A293" s="857">
        <v>2005</v>
      </c>
      <c r="B293" s="361" t="s">
        <v>233</v>
      </c>
      <c r="C293" s="342"/>
      <c r="D293" s="342">
        <v>0</v>
      </c>
      <c r="E293" s="341"/>
      <c r="F293" s="341"/>
      <c r="G293" s="341"/>
      <c r="H293" s="342">
        <v>30.7</v>
      </c>
      <c r="I293" s="342"/>
      <c r="J293" s="341"/>
      <c r="K293" s="342">
        <v>0</v>
      </c>
      <c r="L293" s="341"/>
      <c r="M293" s="342">
        <v>0</v>
      </c>
      <c r="N293" s="342">
        <v>0</v>
      </c>
      <c r="O293" s="342"/>
      <c r="P293" s="343">
        <v>27.5</v>
      </c>
      <c r="Q293" s="342">
        <v>33.799999999999997</v>
      </c>
      <c r="R293" s="342">
        <v>25.9</v>
      </c>
      <c r="S293" s="342">
        <v>59.4</v>
      </c>
      <c r="T293" s="342"/>
      <c r="U293" s="342">
        <v>37.299999999999997</v>
      </c>
      <c r="V293" s="341"/>
      <c r="W293" s="342">
        <v>0</v>
      </c>
      <c r="X293" s="341"/>
      <c r="Y293" s="341"/>
      <c r="Z293" s="344">
        <v>0</v>
      </c>
      <c r="AA293" s="342">
        <v>0</v>
      </c>
      <c r="AB293" s="344">
        <v>0</v>
      </c>
      <c r="AC293" s="342">
        <v>35.5</v>
      </c>
      <c r="AD293" s="341"/>
      <c r="AE293" s="344">
        <v>0</v>
      </c>
      <c r="AF293" s="344">
        <v>0</v>
      </c>
      <c r="AG293" s="344">
        <v>0</v>
      </c>
      <c r="AH293" s="344">
        <v>0</v>
      </c>
      <c r="AI293" s="742"/>
      <c r="AJ293" s="562">
        <v>0</v>
      </c>
      <c r="AK293" s="562">
        <v>0</v>
      </c>
      <c r="AL293" s="344">
        <v>0</v>
      </c>
      <c r="AM293" s="344">
        <v>0</v>
      </c>
      <c r="AN293" s="742"/>
      <c r="AO293" s="742"/>
      <c r="AP293" s="742"/>
      <c r="AQ293" s="742"/>
      <c r="AR293" s="742"/>
      <c r="AS293" s="345">
        <v>0</v>
      </c>
      <c r="AT293" s="342">
        <v>0</v>
      </c>
      <c r="AU293" s="342">
        <v>0</v>
      </c>
      <c r="AV293" s="341">
        <v>0</v>
      </c>
      <c r="AW293" s="342">
        <v>0.1</v>
      </c>
      <c r="AX293" s="342"/>
      <c r="AY293" s="342">
        <v>0</v>
      </c>
      <c r="AZ293" s="342">
        <v>0</v>
      </c>
      <c r="BA293" s="344">
        <v>0</v>
      </c>
      <c r="BB293" s="344">
        <v>0</v>
      </c>
      <c r="BC293" s="344">
        <v>0</v>
      </c>
      <c r="BD293" s="342">
        <v>0</v>
      </c>
      <c r="BE293" s="342">
        <v>17.100000000000001</v>
      </c>
      <c r="BF293" s="342">
        <v>0</v>
      </c>
      <c r="BG293" s="344">
        <v>0</v>
      </c>
      <c r="BH293" s="342">
        <v>0</v>
      </c>
      <c r="BI293" s="342">
        <v>0</v>
      </c>
      <c r="BJ293" s="342">
        <v>0</v>
      </c>
    </row>
    <row r="294" spans="1:62" s="14" customFormat="1" ht="18" customHeight="1">
      <c r="A294" s="854"/>
      <c r="B294" s="362" t="s">
        <v>234</v>
      </c>
      <c r="C294" s="347"/>
      <c r="D294" s="347">
        <v>0</v>
      </c>
      <c r="E294" s="346"/>
      <c r="F294" s="346"/>
      <c r="G294" s="346"/>
      <c r="H294" s="347">
        <v>83</v>
      </c>
      <c r="I294" s="347"/>
      <c r="J294" s="346"/>
      <c r="K294" s="347">
        <v>0</v>
      </c>
      <c r="L294" s="346"/>
      <c r="M294" s="347">
        <v>0</v>
      </c>
      <c r="N294" s="347">
        <v>0</v>
      </c>
      <c r="O294" s="347"/>
      <c r="P294" s="348">
        <v>13.5</v>
      </c>
      <c r="Q294" s="347">
        <v>35.299999999999997</v>
      </c>
      <c r="R294" s="347">
        <v>125.6</v>
      </c>
      <c r="S294" s="347">
        <v>11.3</v>
      </c>
      <c r="T294" s="347"/>
      <c r="U294" s="347">
        <v>21.7</v>
      </c>
      <c r="V294" s="346"/>
      <c r="W294" s="347">
        <v>9.8000000000000007</v>
      </c>
      <c r="X294" s="346"/>
      <c r="Y294" s="346"/>
      <c r="Z294" s="349">
        <v>26.9</v>
      </c>
      <c r="AA294" s="347">
        <v>0</v>
      </c>
      <c r="AB294" s="349">
        <v>0</v>
      </c>
      <c r="AC294" s="347">
        <v>58.4</v>
      </c>
      <c r="AD294" s="346"/>
      <c r="AE294" s="349">
        <v>0</v>
      </c>
      <c r="AF294" s="349">
        <v>0</v>
      </c>
      <c r="AG294" s="349">
        <v>0</v>
      </c>
      <c r="AH294" s="349">
        <v>0</v>
      </c>
      <c r="AI294" s="743"/>
      <c r="AJ294" s="356">
        <v>0</v>
      </c>
      <c r="AK294" s="356">
        <v>32.700000000000003</v>
      </c>
      <c r="AL294" s="349">
        <v>8</v>
      </c>
      <c r="AM294" s="349">
        <v>93.1</v>
      </c>
      <c r="AN294" s="743"/>
      <c r="AO294" s="743"/>
      <c r="AP294" s="743"/>
      <c r="AQ294" s="743"/>
      <c r="AR294" s="743"/>
      <c r="AS294" s="350">
        <v>0</v>
      </c>
      <c r="AT294" s="347">
        <v>0</v>
      </c>
      <c r="AU294" s="347">
        <v>0</v>
      </c>
      <c r="AV294" s="346">
        <v>15.1</v>
      </c>
      <c r="AW294" s="347">
        <v>61.2</v>
      </c>
      <c r="AX294" s="347"/>
      <c r="AY294" s="347">
        <v>0</v>
      </c>
      <c r="AZ294" s="347">
        <v>18.5</v>
      </c>
      <c r="BA294" s="349">
        <v>33.1</v>
      </c>
      <c r="BB294" s="349">
        <v>13.6</v>
      </c>
      <c r="BC294" s="349">
        <v>2.4</v>
      </c>
      <c r="BD294" s="347">
        <v>0</v>
      </c>
      <c r="BE294" s="347">
        <v>85.9</v>
      </c>
      <c r="BF294" s="347">
        <v>0</v>
      </c>
      <c r="BG294" s="349">
        <v>0</v>
      </c>
      <c r="BH294" s="347">
        <v>0</v>
      </c>
      <c r="BI294" s="347">
        <v>0</v>
      </c>
      <c r="BJ294" s="347">
        <v>0</v>
      </c>
    </row>
    <row r="295" spans="1:62" s="14" customFormat="1" ht="18" customHeight="1">
      <c r="A295" s="854"/>
      <c r="B295" s="362" t="s">
        <v>235</v>
      </c>
      <c r="C295" s="347"/>
      <c r="D295" s="347">
        <v>0</v>
      </c>
      <c r="E295" s="346"/>
      <c r="F295" s="346"/>
      <c r="G295" s="346"/>
      <c r="H295" s="347">
        <v>170.4</v>
      </c>
      <c r="I295" s="347"/>
      <c r="J295" s="346"/>
      <c r="K295" s="347">
        <v>0</v>
      </c>
      <c r="L295" s="346"/>
      <c r="M295" s="347">
        <v>22</v>
      </c>
      <c r="N295" s="347">
        <v>0</v>
      </c>
      <c r="O295" s="347"/>
      <c r="P295" s="348">
        <v>16.600000000000001</v>
      </c>
      <c r="Q295" s="347">
        <v>295.89999999999998</v>
      </c>
      <c r="R295" s="347">
        <v>129</v>
      </c>
      <c r="S295" s="347">
        <v>25.5</v>
      </c>
      <c r="T295" s="347"/>
      <c r="U295" s="347">
        <v>191.2</v>
      </c>
      <c r="V295" s="346"/>
      <c r="W295" s="347">
        <v>182.2</v>
      </c>
      <c r="X295" s="346"/>
      <c r="Y295" s="346"/>
      <c r="Z295" s="349">
        <v>20.8</v>
      </c>
      <c r="AA295" s="347">
        <v>26</v>
      </c>
      <c r="AB295" s="349">
        <v>0</v>
      </c>
      <c r="AC295" s="347">
        <v>102.6</v>
      </c>
      <c r="AD295" s="346"/>
      <c r="AE295" s="349">
        <v>0</v>
      </c>
      <c r="AF295" s="349">
        <v>0</v>
      </c>
      <c r="AG295" s="349">
        <v>0</v>
      </c>
      <c r="AH295" s="349">
        <v>0</v>
      </c>
      <c r="AI295" s="743"/>
      <c r="AJ295" s="356">
        <v>5</v>
      </c>
      <c r="AK295" s="356">
        <v>0</v>
      </c>
      <c r="AL295" s="349">
        <v>60.1</v>
      </c>
      <c r="AM295" s="349">
        <v>78.2</v>
      </c>
      <c r="AN295" s="743"/>
      <c r="AO295" s="743"/>
      <c r="AP295" s="743"/>
      <c r="AQ295" s="743"/>
      <c r="AR295" s="743"/>
      <c r="AS295" s="350">
        <v>57.7</v>
      </c>
      <c r="AT295" s="347">
        <v>3.6</v>
      </c>
      <c r="AU295" s="347">
        <v>7.5</v>
      </c>
      <c r="AV295" s="346">
        <v>88.8</v>
      </c>
      <c r="AW295" s="347">
        <v>86.1</v>
      </c>
      <c r="AX295" s="347"/>
      <c r="AY295" s="347">
        <v>186.4</v>
      </c>
      <c r="AZ295" s="347">
        <v>101.5</v>
      </c>
      <c r="BA295" s="349">
        <v>101.9</v>
      </c>
      <c r="BB295" s="349">
        <v>28.9</v>
      </c>
      <c r="BC295" s="349">
        <v>58.3</v>
      </c>
      <c r="BD295" s="347">
        <v>0</v>
      </c>
      <c r="BE295" s="347">
        <v>170.8</v>
      </c>
      <c r="BF295" s="347">
        <v>0</v>
      </c>
      <c r="BG295" s="349">
        <v>0.3</v>
      </c>
      <c r="BH295" s="347">
        <v>0</v>
      </c>
      <c r="BI295" s="347">
        <v>0</v>
      </c>
      <c r="BJ295" s="347">
        <v>0</v>
      </c>
    </row>
    <row r="296" spans="1:62" s="14" customFormat="1" ht="18" customHeight="1">
      <c r="A296" s="854"/>
      <c r="B296" s="362" t="s">
        <v>236</v>
      </c>
      <c r="C296" s="347"/>
      <c r="D296" s="347">
        <v>45.3</v>
      </c>
      <c r="E296" s="346"/>
      <c r="F296" s="346"/>
      <c r="G296" s="346"/>
      <c r="H296" s="347">
        <v>314.10000000000002</v>
      </c>
      <c r="I296" s="347"/>
      <c r="J296" s="346"/>
      <c r="K296" s="347">
        <v>24.8</v>
      </c>
      <c r="L296" s="346"/>
      <c r="M296" s="347">
        <v>42.9</v>
      </c>
      <c r="N296" s="347">
        <v>25</v>
      </c>
      <c r="O296" s="347"/>
      <c r="P296" s="348">
        <v>98.3</v>
      </c>
      <c r="Q296" s="347">
        <v>299.89999999999998</v>
      </c>
      <c r="R296" s="347">
        <v>132.1</v>
      </c>
      <c r="S296" s="347">
        <v>89.7</v>
      </c>
      <c r="T296" s="347"/>
      <c r="U296" s="347">
        <v>104.1</v>
      </c>
      <c r="V296" s="346"/>
      <c r="W296" s="347">
        <v>119.6</v>
      </c>
      <c r="X296" s="346"/>
      <c r="Y296" s="346"/>
      <c r="Z296" s="349">
        <v>115.6</v>
      </c>
      <c r="AA296" s="347">
        <v>63.2</v>
      </c>
      <c r="AB296" s="349">
        <v>68.3</v>
      </c>
      <c r="AC296" s="347">
        <v>194.3</v>
      </c>
      <c r="AD296" s="346"/>
      <c r="AE296" s="349">
        <v>48.8</v>
      </c>
      <c r="AF296" s="349">
        <v>28.1</v>
      </c>
      <c r="AG296" s="349">
        <v>1.9</v>
      </c>
      <c r="AH296" s="349">
        <v>14.8</v>
      </c>
      <c r="AI296" s="743"/>
      <c r="AJ296" s="356">
        <v>14</v>
      </c>
      <c r="AK296" s="356">
        <v>93.4</v>
      </c>
      <c r="AL296" s="349">
        <v>108.8</v>
      </c>
      <c r="AM296" s="349">
        <v>94.1</v>
      </c>
      <c r="AN296" s="743"/>
      <c r="AO296" s="743"/>
      <c r="AP296" s="743"/>
      <c r="AQ296" s="743"/>
      <c r="AR296" s="743"/>
      <c r="AS296" s="350">
        <v>43.2</v>
      </c>
      <c r="AT296" s="347">
        <v>108.7</v>
      </c>
      <c r="AU296" s="347">
        <v>49.1</v>
      </c>
      <c r="AV296" s="346">
        <v>105.3</v>
      </c>
      <c r="AW296" s="347">
        <v>89.8</v>
      </c>
      <c r="AX296" s="347"/>
      <c r="AY296" s="347">
        <v>85</v>
      </c>
      <c r="AZ296" s="347">
        <v>93.1</v>
      </c>
      <c r="BA296" s="349">
        <v>118.2</v>
      </c>
      <c r="BB296" s="349">
        <v>123</v>
      </c>
      <c r="BC296" s="349">
        <v>128.4</v>
      </c>
      <c r="BD296" s="347">
        <v>88.2</v>
      </c>
      <c r="BE296" s="347">
        <v>121.4</v>
      </c>
      <c r="BF296" s="347">
        <v>0</v>
      </c>
      <c r="BG296" s="349">
        <v>22.9</v>
      </c>
      <c r="BH296" s="347">
        <v>17.399999999999999</v>
      </c>
      <c r="BI296" s="347">
        <v>0</v>
      </c>
      <c r="BJ296" s="347">
        <v>28.7</v>
      </c>
    </row>
    <row r="297" spans="1:62" s="14" customFormat="1" ht="18" customHeight="1">
      <c r="A297" s="854"/>
      <c r="B297" s="362" t="s">
        <v>237</v>
      </c>
      <c r="C297" s="347"/>
      <c r="D297" s="347">
        <v>82.4</v>
      </c>
      <c r="E297" s="346"/>
      <c r="F297" s="346"/>
      <c r="G297" s="346"/>
      <c r="H297" s="347">
        <v>229.6</v>
      </c>
      <c r="I297" s="347"/>
      <c r="J297" s="346"/>
      <c r="K297" s="347">
        <v>91.8</v>
      </c>
      <c r="L297" s="346"/>
      <c r="M297" s="347">
        <v>90.5</v>
      </c>
      <c r="N297" s="347">
        <v>79.099999999999994</v>
      </c>
      <c r="O297" s="347"/>
      <c r="P297" s="348">
        <v>207.3</v>
      </c>
      <c r="Q297" s="347">
        <v>263.89999999999998</v>
      </c>
      <c r="R297" s="347">
        <v>231.4</v>
      </c>
      <c r="S297" s="347">
        <v>194.5</v>
      </c>
      <c r="T297" s="347"/>
      <c r="U297" s="347">
        <v>315.10000000000002</v>
      </c>
      <c r="V297" s="346"/>
      <c r="W297" s="347">
        <v>95.5</v>
      </c>
      <c r="X297" s="346"/>
      <c r="Y297" s="346"/>
      <c r="Z297" s="349">
        <v>170</v>
      </c>
      <c r="AA297" s="347">
        <v>100.4</v>
      </c>
      <c r="AB297" s="349">
        <v>67.599999999999994</v>
      </c>
      <c r="AC297" s="347">
        <v>359.8</v>
      </c>
      <c r="AD297" s="346"/>
      <c r="AE297" s="349">
        <v>78</v>
      </c>
      <c r="AF297" s="349">
        <v>62.1</v>
      </c>
      <c r="AG297" s="349">
        <v>118.9</v>
      </c>
      <c r="AH297" s="349">
        <v>18.399999999999999</v>
      </c>
      <c r="AI297" s="743"/>
      <c r="AJ297" s="356">
        <v>89.3</v>
      </c>
      <c r="AK297" s="356">
        <v>134.30000000000001</v>
      </c>
      <c r="AL297" s="349">
        <v>225.7</v>
      </c>
      <c r="AM297" s="349">
        <v>185.3</v>
      </c>
      <c r="AN297" s="743"/>
      <c r="AO297" s="743"/>
      <c r="AP297" s="743"/>
      <c r="AQ297" s="743"/>
      <c r="AR297" s="743"/>
      <c r="AS297" s="350">
        <v>161.69999999999999</v>
      </c>
      <c r="AT297" s="347">
        <v>161.30000000000001</v>
      </c>
      <c r="AU297" s="347">
        <v>135.00227272727267</v>
      </c>
      <c r="AV297" s="346">
        <v>211.4</v>
      </c>
      <c r="AW297" s="347">
        <v>217.2</v>
      </c>
      <c r="AX297" s="347"/>
      <c r="AY297" s="347">
        <v>211.4</v>
      </c>
      <c r="AZ297" s="347">
        <v>226.2</v>
      </c>
      <c r="BA297" s="349">
        <v>114.7</v>
      </c>
      <c r="BB297" s="349">
        <v>111.1</v>
      </c>
      <c r="BC297" s="349">
        <v>125.5</v>
      </c>
      <c r="BD297" s="347">
        <v>123.9</v>
      </c>
      <c r="BE297" s="347">
        <v>247.3</v>
      </c>
      <c r="BF297" s="347">
        <v>104.5</v>
      </c>
      <c r="BG297" s="349">
        <v>106.8</v>
      </c>
      <c r="BH297" s="347">
        <v>26.6</v>
      </c>
      <c r="BI297" s="347">
        <v>67.8</v>
      </c>
      <c r="BJ297" s="347">
        <v>51.3</v>
      </c>
    </row>
    <row r="298" spans="1:62" s="14" customFormat="1" ht="18" customHeight="1">
      <c r="A298" s="854"/>
      <c r="B298" s="362" t="s">
        <v>238</v>
      </c>
      <c r="C298" s="347"/>
      <c r="D298" s="347">
        <v>122.4</v>
      </c>
      <c r="E298" s="346"/>
      <c r="F298" s="346"/>
      <c r="G298" s="346"/>
      <c r="H298" s="347">
        <v>319.5</v>
      </c>
      <c r="I298" s="347"/>
      <c r="J298" s="346"/>
      <c r="K298" s="347">
        <v>225</v>
      </c>
      <c r="L298" s="346"/>
      <c r="M298" s="347">
        <v>209.8</v>
      </c>
      <c r="N298" s="347">
        <v>124.8</v>
      </c>
      <c r="O298" s="347"/>
      <c r="P298" s="348">
        <v>214.8</v>
      </c>
      <c r="Q298" s="347">
        <v>615.6</v>
      </c>
      <c r="R298" s="347">
        <v>301.3</v>
      </c>
      <c r="S298" s="347">
        <v>256</v>
      </c>
      <c r="T298" s="347"/>
      <c r="U298" s="347">
        <v>216.4</v>
      </c>
      <c r="V298" s="346"/>
      <c r="W298" s="347">
        <v>450.2</v>
      </c>
      <c r="X298" s="346"/>
      <c r="Y298" s="346"/>
      <c r="Z298" s="349">
        <v>258.3</v>
      </c>
      <c r="AA298" s="347">
        <v>477</v>
      </c>
      <c r="AB298" s="349">
        <v>150</v>
      </c>
      <c r="AC298" s="347">
        <v>367</v>
      </c>
      <c r="AD298" s="346"/>
      <c r="AE298" s="349">
        <v>215.1</v>
      </c>
      <c r="AF298" s="349">
        <v>179.5</v>
      </c>
      <c r="AG298" s="349">
        <v>188.1</v>
      </c>
      <c r="AH298" s="349">
        <v>83.2</v>
      </c>
      <c r="AI298" s="743"/>
      <c r="AJ298" s="356">
        <v>185.3</v>
      </c>
      <c r="AK298" s="356">
        <v>170.6</v>
      </c>
      <c r="AL298" s="349">
        <v>211.5</v>
      </c>
      <c r="AM298" s="349">
        <v>392.3</v>
      </c>
      <c r="AN298" s="743"/>
      <c r="AO298" s="743"/>
      <c r="AP298" s="743"/>
      <c r="AQ298" s="743"/>
      <c r="AR298" s="743"/>
      <c r="AS298" s="350">
        <v>106.3</v>
      </c>
      <c r="AT298" s="347">
        <v>291</v>
      </c>
      <c r="AU298" s="347">
        <v>173.9</v>
      </c>
      <c r="AV298" s="346">
        <v>134</v>
      </c>
      <c r="AW298" s="347">
        <v>356.3</v>
      </c>
      <c r="AX298" s="347"/>
      <c r="AY298" s="347">
        <v>252.8</v>
      </c>
      <c r="AZ298" s="347">
        <v>156.4</v>
      </c>
      <c r="BA298" s="349">
        <v>212.6</v>
      </c>
      <c r="BB298" s="349">
        <v>165.2</v>
      </c>
      <c r="BC298" s="349">
        <v>157.1</v>
      </c>
      <c r="BD298" s="347">
        <v>310.2</v>
      </c>
      <c r="BE298" s="347">
        <v>383.4</v>
      </c>
      <c r="BF298" s="347">
        <v>82.5</v>
      </c>
      <c r="BG298" s="349">
        <v>54.7</v>
      </c>
      <c r="BH298" s="347">
        <v>50.5</v>
      </c>
      <c r="BI298" s="347">
        <v>126.7</v>
      </c>
      <c r="BJ298" s="347">
        <v>129.30000000000001</v>
      </c>
    </row>
    <row r="299" spans="1:62" s="14" customFormat="1" ht="18" customHeight="1">
      <c r="A299" s="854"/>
      <c r="B299" s="362" t="s">
        <v>239</v>
      </c>
      <c r="C299" s="347"/>
      <c r="D299" s="347">
        <v>223.4</v>
      </c>
      <c r="E299" s="346"/>
      <c r="F299" s="346"/>
      <c r="G299" s="346"/>
      <c r="H299" s="347">
        <v>552</v>
      </c>
      <c r="I299" s="347"/>
      <c r="J299" s="346"/>
      <c r="K299" s="347">
        <v>157.9</v>
      </c>
      <c r="L299" s="346"/>
      <c r="M299" s="347">
        <v>142.4</v>
      </c>
      <c r="N299" s="347">
        <v>209.9</v>
      </c>
      <c r="O299" s="347"/>
      <c r="P299" s="348">
        <v>240.8</v>
      </c>
      <c r="Q299" s="347">
        <v>827.2</v>
      </c>
      <c r="R299" s="347">
        <v>261.89999999999998</v>
      </c>
      <c r="S299" s="347">
        <v>374.2</v>
      </c>
      <c r="T299" s="347"/>
      <c r="U299" s="347">
        <v>592.4</v>
      </c>
      <c r="V299" s="346"/>
      <c r="W299" s="347">
        <v>458.8</v>
      </c>
      <c r="X299" s="346"/>
      <c r="Y299" s="346"/>
      <c r="Z299" s="349">
        <v>277.60000000000002</v>
      </c>
      <c r="AA299" s="347">
        <v>275.60000000000002</v>
      </c>
      <c r="AB299" s="349">
        <v>146.30000000000001</v>
      </c>
      <c r="AC299" s="347">
        <v>380.6</v>
      </c>
      <c r="AD299" s="346"/>
      <c r="AE299" s="349">
        <v>203.8</v>
      </c>
      <c r="AF299" s="349">
        <v>168.6</v>
      </c>
      <c r="AG299" s="349">
        <v>383.6</v>
      </c>
      <c r="AH299" s="349">
        <v>173.7</v>
      </c>
      <c r="AI299" s="743"/>
      <c r="AJ299" s="356">
        <v>228.7</v>
      </c>
      <c r="AK299" s="356">
        <v>60.9</v>
      </c>
      <c r="AL299" s="349">
        <v>133.80000000000001</v>
      </c>
      <c r="AM299" s="349">
        <v>225.3</v>
      </c>
      <c r="AN299" s="743"/>
      <c r="AO299" s="743"/>
      <c r="AP299" s="743"/>
      <c r="AQ299" s="743"/>
      <c r="AR299" s="743"/>
      <c r="AS299" s="350">
        <v>242</v>
      </c>
      <c r="AT299" s="347">
        <v>194</v>
      </c>
      <c r="AU299" s="347">
        <v>294.2</v>
      </c>
      <c r="AV299" s="346">
        <v>109.1</v>
      </c>
      <c r="AW299" s="347">
        <v>322.8</v>
      </c>
      <c r="AX299" s="347"/>
      <c r="AY299" s="347">
        <v>189.6</v>
      </c>
      <c r="AZ299" s="347">
        <v>107.6</v>
      </c>
      <c r="BA299" s="349">
        <v>182.9</v>
      </c>
      <c r="BB299" s="349">
        <v>152.4</v>
      </c>
      <c r="BC299" s="349">
        <v>115</v>
      </c>
      <c r="BD299" s="347">
        <v>223.8</v>
      </c>
      <c r="BE299" s="347">
        <v>253.9</v>
      </c>
      <c r="BF299" s="347">
        <v>146.69999999999999</v>
      </c>
      <c r="BG299" s="349">
        <v>199.7</v>
      </c>
      <c r="BH299" s="347">
        <v>131.30000000000001</v>
      </c>
      <c r="BI299" s="347">
        <v>94.4</v>
      </c>
      <c r="BJ299" s="347">
        <v>211.9</v>
      </c>
    </row>
    <row r="300" spans="1:62" s="14" customFormat="1" ht="18" customHeight="1">
      <c r="A300" s="854"/>
      <c r="B300" s="362" t="s">
        <v>240</v>
      </c>
      <c r="C300" s="347"/>
      <c r="D300" s="347">
        <v>183.9</v>
      </c>
      <c r="E300" s="346"/>
      <c r="F300" s="346"/>
      <c r="G300" s="346"/>
      <c r="H300" s="347">
        <v>294.10000000000002</v>
      </c>
      <c r="I300" s="347"/>
      <c r="J300" s="346"/>
      <c r="K300" s="347">
        <v>344.2</v>
      </c>
      <c r="L300" s="346"/>
      <c r="M300" s="347">
        <v>112.7</v>
      </c>
      <c r="N300" s="347">
        <v>311.60000000000002</v>
      </c>
      <c r="O300" s="347"/>
      <c r="P300" s="348">
        <v>205.8</v>
      </c>
      <c r="Q300" s="347">
        <v>634.4</v>
      </c>
      <c r="R300" s="347">
        <v>329.5</v>
      </c>
      <c r="S300" s="347">
        <v>133.30000000000001</v>
      </c>
      <c r="T300" s="347"/>
      <c r="U300" s="347">
        <v>146.69999999999999</v>
      </c>
      <c r="V300" s="346"/>
      <c r="W300" s="347">
        <v>97</v>
      </c>
      <c r="X300" s="346"/>
      <c r="Y300" s="346"/>
      <c r="Z300" s="349">
        <v>292</v>
      </c>
      <c r="AA300" s="347">
        <v>221</v>
      </c>
      <c r="AB300" s="349">
        <v>351.6</v>
      </c>
      <c r="AC300" s="347">
        <v>302.39999999999998</v>
      </c>
      <c r="AD300" s="346"/>
      <c r="AE300" s="349">
        <v>240.8</v>
      </c>
      <c r="AF300" s="349">
        <v>291.89999999999998</v>
      </c>
      <c r="AG300" s="349">
        <v>442.9</v>
      </c>
      <c r="AH300" s="349">
        <v>216.1</v>
      </c>
      <c r="AI300" s="743"/>
      <c r="AJ300" s="356">
        <v>277.39999999999998</v>
      </c>
      <c r="AK300" s="356">
        <v>132.9</v>
      </c>
      <c r="AL300" s="349">
        <v>63.8</v>
      </c>
      <c r="AM300" s="349">
        <v>15</v>
      </c>
      <c r="AN300" s="743"/>
      <c r="AO300" s="743"/>
      <c r="AP300" s="743"/>
      <c r="AQ300" s="743"/>
      <c r="AR300" s="743"/>
      <c r="AS300" s="350">
        <v>356.4</v>
      </c>
      <c r="AT300" s="347">
        <v>153.30000000000001</v>
      </c>
      <c r="AU300" s="347">
        <v>127.8</v>
      </c>
      <c r="AV300" s="346">
        <v>34.700000000000003</v>
      </c>
      <c r="AW300" s="347">
        <v>39.4</v>
      </c>
      <c r="AX300" s="347"/>
      <c r="AY300" s="347">
        <v>182</v>
      </c>
      <c r="AZ300" s="347">
        <v>59.1</v>
      </c>
      <c r="BA300" s="349">
        <v>64</v>
      </c>
      <c r="BB300" s="349">
        <v>92.5</v>
      </c>
      <c r="BC300" s="349">
        <v>92</v>
      </c>
      <c r="BD300" s="347">
        <v>263.39999999999998</v>
      </c>
      <c r="BE300" s="347">
        <v>228.6</v>
      </c>
      <c r="BF300" s="347">
        <v>171.1</v>
      </c>
      <c r="BG300" s="349">
        <v>175.5</v>
      </c>
      <c r="BH300" s="347">
        <v>151.30000000000001</v>
      </c>
      <c r="BI300" s="347">
        <v>285.2</v>
      </c>
      <c r="BJ300" s="347">
        <v>288.8</v>
      </c>
    </row>
    <row r="301" spans="1:62" s="14" customFormat="1" ht="18" customHeight="1">
      <c r="A301" s="854"/>
      <c r="B301" s="362" t="s">
        <v>241</v>
      </c>
      <c r="C301" s="347"/>
      <c r="D301" s="347">
        <v>163.69999999999999</v>
      </c>
      <c r="E301" s="346"/>
      <c r="F301" s="346"/>
      <c r="G301" s="346"/>
      <c r="H301" s="347">
        <v>279.60000000000002</v>
      </c>
      <c r="I301" s="347"/>
      <c r="J301" s="346"/>
      <c r="K301" s="347">
        <v>166.5</v>
      </c>
      <c r="L301" s="346"/>
      <c r="M301" s="347">
        <v>159.4</v>
      </c>
      <c r="N301" s="347">
        <v>107.5</v>
      </c>
      <c r="O301" s="347"/>
      <c r="P301" s="348">
        <v>255.5</v>
      </c>
      <c r="Q301" s="347">
        <v>230.4</v>
      </c>
      <c r="R301" s="347">
        <v>301.3</v>
      </c>
      <c r="S301" s="347">
        <v>390.5</v>
      </c>
      <c r="T301" s="347"/>
      <c r="U301" s="347">
        <v>432.5</v>
      </c>
      <c r="V301" s="346"/>
      <c r="W301" s="347">
        <v>207.6</v>
      </c>
      <c r="X301" s="346"/>
      <c r="Y301" s="346"/>
      <c r="Z301" s="349">
        <v>283.60000000000002</v>
      </c>
      <c r="AA301" s="347">
        <v>168.3</v>
      </c>
      <c r="AB301" s="349">
        <v>106.8</v>
      </c>
      <c r="AC301" s="347">
        <v>232.9</v>
      </c>
      <c r="AD301" s="346"/>
      <c r="AE301" s="349">
        <v>149.19999999999999</v>
      </c>
      <c r="AF301" s="349">
        <v>85.7</v>
      </c>
      <c r="AG301" s="349">
        <v>200.4</v>
      </c>
      <c r="AH301" s="349">
        <v>194</v>
      </c>
      <c r="AI301" s="743"/>
      <c r="AJ301" s="356">
        <v>193.3</v>
      </c>
      <c r="AK301" s="356">
        <v>143.5</v>
      </c>
      <c r="AL301" s="349">
        <v>230.5</v>
      </c>
      <c r="AM301" s="349">
        <v>194.2</v>
      </c>
      <c r="AN301" s="743"/>
      <c r="AO301" s="743"/>
      <c r="AP301" s="743"/>
      <c r="AQ301" s="743"/>
      <c r="AR301" s="743"/>
      <c r="AS301" s="350">
        <v>154.4</v>
      </c>
      <c r="AT301" s="347">
        <v>196.1</v>
      </c>
      <c r="AU301" s="347">
        <v>226.4</v>
      </c>
      <c r="AV301" s="346">
        <v>145.4</v>
      </c>
      <c r="AW301" s="347">
        <v>102.7</v>
      </c>
      <c r="AX301" s="347"/>
      <c r="AY301" s="347">
        <v>236</v>
      </c>
      <c r="AZ301" s="347">
        <v>223.7</v>
      </c>
      <c r="BA301" s="349">
        <v>225.7</v>
      </c>
      <c r="BB301" s="349">
        <v>352.7</v>
      </c>
      <c r="BC301" s="349">
        <v>250</v>
      </c>
      <c r="BD301" s="347">
        <v>138.1</v>
      </c>
      <c r="BE301" s="347">
        <v>284.2</v>
      </c>
      <c r="BF301" s="347">
        <v>124.8</v>
      </c>
      <c r="BG301" s="349">
        <v>203.9</v>
      </c>
      <c r="BH301" s="347">
        <v>64</v>
      </c>
      <c r="BI301" s="347">
        <v>28</v>
      </c>
      <c r="BJ301" s="347">
        <v>179.4</v>
      </c>
    </row>
    <row r="302" spans="1:62" s="14" customFormat="1" ht="18" customHeight="1">
      <c r="A302" s="854"/>
      <c r="B302" s="362" t="s">
        <v>242</v>
      </c>
      <c r="C302" s="347"/>
      <c r="D302" s="347">
        <v>44.7</v>
      </c>
      <c r="E302" s="346"/>
      <c r="F302" s="346"/>
      <c r="G302" s="346"/>
      <c r="H302" s="347">
        <v>381.5</v>
      </c>
      <c r="I302" s="347"/>
      <c r="J302" s="346"/>
      <c r="K302" s="347">
        <v>24.3</v>
      </c>
      <c r="L302" s="346"/>
      <c r="M302" s="347">
        <v>91.6</v>
      </c>
      <c r="N302" s="347">
        <v>59.4</v>
      </c>
      <c r="O302" s="347"/>
      <c r="P302" s="348">
        <v>451.2</v>
      </c>
      <c r="Q302" s="347">
        <v>279.8</v>
      </c>
      <c r="R302" s="347">
        <v>319.3</v>
      </c>
      <c r="S302" s="347">
        <v>217.4</v>
      </c>
      <c r="T302" s="347"/>
      <c r="U302" s="347">
        <v>203.6</v>
      </c>
      <c r="V302" s="346"/>
      <c r="W302" s="347">
        <v>333.2</v>
      </c>
      <c r="X302" s="346"/>
      <c r="Y302" s="346"/>
      <c r="Z302" s="349">
        <v>228.5</v>
      </c>
      <c r="AA302" s="347">
        <v>202</v>
      </c>
      <c r="AB302" s="349">
        <v>84.9</v>
      </c>
      <c r="AC302" s="347">
        <v>199.8</v>
      </c>
      <c r="AD302" s="346"/>
      <c r="AE302" s="349">
        <v>58.5</v>
      </c>
      <c r="AF302" s="349">
        <v>10.7</v>
      </c>
      <c r="AG302" s="349">
        <v>39.700000000000003</v>
      </c>
      <c r="AH302" s="349">
        <v>50.4</v>
      </c>
      <c r="AI302" s="743"/>
      <c r="AJ302" s="356">
        <v>61.6</v>
      </c>
      <c r="AK302" s="356">
        <v>167.5</v>
      </c>
      <c r="AL302" s="349">
        <v>179.8</v>
      </c>
      <c r="AM302" s="349">
        <v>94.8</v>
      </c>
      <c r="AN302" s="743"/>
      <c r="AO302" s="743"/>
      <c r="AP302" s="743"/>
      <c r="AQ302" s="743"/>
      <c r="AR302" s="743"/>
      <c r="AS302" s="350">
        <v>169</v>
      </c>
      <c r="AT302" s="347">
        <v>114.4</v>
      </c>
      <c r="AU302" s="347">
        <v>94.8</v>
      </c>
      <c r="AV302" s="346">
        <v>39.4</v>
      </c>
      <c r="AW302" s="347">
        <v>142.4</v>
      </c>
      <c r="AX302" s="347"/>
      <c r="AY302" s="347">
        <v>151</v>
      </c>
      <c r="AZ302" s="347">
        <v>120.6</v>
      </c>
      <c r="BA302" s="349">
        <v>134.9</v>
      </c>
      <c r="BB302" s="349">
        <v>160.6</v>
      </c>
      <c r="BC302" s="349">
        <v>131.69999999999999</v>
      </c>
      <c r="BD302" s="347">
        <v>55.9</v>
      </c>
      <c r="BE302" s="347">
        <v>195.2</v>
      </c>
      <c r="BF302" s="347">
        <v>5.5</v>
      </c>
      <c r="BG302" s="349">
        <v>103.3</v>
      </c>
      <c r="BH302" s="347">
        <v>7.5</v>
      </c>
      <c r="BI302" s="347">
        <v>29.5</v>
      </c>
      <c r="BJ302" s="347">
        <v>30.9</v>
      </c>
    </row>
    <row r="303" spans="1:62" s="14" customFormat="1" ht="18" customHeight="1">
      <c r="A303" s="854"/>
      <c r="B303" s="362" t="s">
        <v>243</v>
      </c>
      <c r="C303" s="347"/>
      <c r="D303" s="347">
        <v>0</v>
      </c>
      <c r="E303" s="346"/>
      <c r="F303" s="346"/>
      <c r="G303" s="346"/>
      <c r="H303" s="347">
        <v>164.4</v>
      </c>
      <c r="I303" s="347"/>
      <c r="J303" s="346"/>
      <c r="K303" s="347">
        <v>0</v>
      </c>
      <c r="L303" s="346"/>
      <c r="M303" s="347">
        <v>0</v>
      </c>
      <c r="N303" s="347">
        <v>0</v>
      </c>
      <c r="O303" s="347"/>
      <c r="P303" s="348">
        <v>50.1</v>
      </c>
      <c r="Q303" s="347">
        <v>279.8</v>
      </c>
      <c r="R303" s="347">
        <v>63.1</v>
      </c>
      <c r="S303" s="347">
        <v>4.5999999999999996</v>
      </c>
      <c r="T303" s="347"/>
      <c r="U303" s="347">
        <v>68.599999999999994</v>
      </c>
      <c r="V303" s="346"/>
      <c r="W303" s="347">
        <v>40</v>
      </c>
      <c r="X303" s="346"/>
      <c r="Y303" s="346"/>
      <c r="Z303" s="349">
        <v>24.1</v>
      </c>
      <c r="AA303" s="347"/>
      <c r="AB303" s="349">
        <v>0</v>
      </c>
      <c r="AC303" s="347">
        <v>13.9</v>
      </c>
      <c r="AD303" s="346"/>
      <c r="AE303" s="349">
        <v>0</v>
      </c>
      <c r="AF303" s="349">
        <v>0</v>
      </c>
      <c r="AG303" s="349">
        <v>0</v>
      </c>
      <c r="AH303" s="349">
        <v>0</v>
      </c>
      <c r="AI303" s="743"/>
      <c r="AJ303" s="356">
        <v>0</v>
      </c>
      <c r="AK303" s="356">
        <v>3.4</v>
      </c>
      <c r="AL303" s="349">
        <v>1</v>
      </c>
      <c r="AM303" s="349">
        <v>96.4</v>
      </c>
      <c r="AN303" s="743"/>
      <c r="AO303" s="743"/>
      <c r="AP303" s="743"/>
      <c r="AQ303" s="743"/>
      <c r="AR303" s="743"/>
      <c r="AS303" s="350">
        <v>0</v>
      </c>
      <c r="AT303" s="347">
        <v>0</v>
      </c>
      <c r="AU303" s="347">
        <v>0</v>
      </c>
      <c r="AV303" s="346">
        <v>34.4</v>
      </c>
      <c r="AW303" s="347">
        <v>53</v>
      </c>
      <c r="AX303" s="347"/>
      <c r="AY303" s="347">
        <v>31.1</v>
      </c>
      <c r="AZ303" s="347">
        <v>5.9</v>
      </c>
      <c r="BA303" s="349">
        <v>4</v>
      </c>
      <c r="BB303" s="349">
        <v>3.7</v>
      </c>
      <c r="BC303" s="349">
        <v>0</v>
      </c>
      <c r="BD303" s="347">
        <v>0</v>
      </c>
      <c r="BE303" s="347">
        <v>28.7</v>
      </c>
      <c r="BF303" s="347">
        <v>0</v>
      </c>
      <c r="BG303" s="349">
        <v>4.0999999999999996</v>
      </c>
      <c r="BH303" s="347">
        <v>0</v>
      </c>
      <c r="BI303" s="347">
        <v>0</v>
      </c>
      <c r="BJ303" s="347">
        <v>0</v>
      </c>
    </row>
    <row r="304" spans="1:62" s="14" customFormat="1" ht="18" customHeight="1" thickBot="1">
      <c r="A304" s="856"/>
      <c r="B304" s="556" t="s">
        <v>244</v>
      </c>
      <c r="C304" s="399"/>
      <c r="D304" s="399">
        <v>0</v>
      </c>
      <c r="E304" s="544"/>
      <c r="F304" s="544"/>
      <c r="G304" s="544"/>
      <c r="H304" s="399">
        <v>2.6</v>
      </c>
      <c r="I304" s="399"/>
      <c r="J304" s="544"/>
      <c r="K304" s="399">
        <v>0</v>
      </c>
      <c r="L304" s="544"/>
      <c r="M304" s="399">
        <v>0</v>
      </c>
      <c r="N304" s="399">
        <v>0</v>
      </c>
      <c r="O304" s="399"/>
      <c r="P304" s="557">
        <v>0</v>
      </c>
      <c r="Q304" s="399">
        <v>66.099999999999994</v>
      </c>
      <c r="R304" s="399">
        <v>8.4</v>
      </c>
      <c r="S304" s="399" t="s">
        <v>246</v>
      </c>
      <c r="T304" s="399"/>
      <c r="U304" s="399">
        <v>39</v>
      </c>
      <c r="V304" s="544"/>
      <c r="W304" s="399">
        <v>20.100000000000001</v>
      </c>
      <c r="X304" s="544"/>
      <c r="Y304" s="544"/>
      <c r="Z304" s="400">
        <v>0</v>
      </c>
      <c r="AA304" s="399"/>
      <c r="AB304" s="400">
        <v>0</v>
      </c>
      <c r="AC304" s="399">
        <v>0</v>
      </c>
      <c r="AD304" s="544"/>
      <c r="AE304" s="400">
        <v>0</v>
      </c>
      <c r="AF304" s="400">
        <v>0</v>
      </c>
      <c r="AG304" s="400">
        <v>0</v>
      </c>
      <c r="AH304" s="400">
        <v>0</v>
      </c>
      <c r="AI304" s="746"/>
      <c r="AJ304" s="561">
        <v>0</v>
      </c>
      <c r="AK304" s="561">
        <v>0</v>
      </c>
      <c r="AL304" s="400">
        <v>11.9</v>
      </c>
      <c r="AM304" s="400">
        <v>16.2</v>
      </c>
      <c r="AN304" s="746"/>
      <c r="AO304" s="746"/>
      <c r="AP304" s="746"/>
      <c r="AQ304" s="746"/>
      <c r="AR304" s="746"/>
      <c r="AS304" s="565">
        <v>0</v>
      </c>
      <c r="AT304" s="399">
        <v>0</v>
      </c>
      <c r="AU304" s="399">
        <v>0</v>
      </c>
      <c r="AV304" s="544">
        <v>0</v>
      </c>
      <c r="AW304" s="399">
        <v>2.2999999999999998</v>
      </c>
      <c r="AX304" s="399"/>
      <c r="AY304" s="399">
        <v>7.9</v>
      </c>
      <c r="AZ304" s="399">
        <v>17.600000000000001</v>
      </c>
      <c r="BA304" s="400">
        <v>0</v>
      </c>
      <c r="BB304" s="400">
        <v>0</v>
      </c>
      <c r="BC304" s="400">
        <v>0</v>
      </c>
      <c r="BD304" s="399">
        <v>0</v>
      </c>
      <c r="BE304" s="399">
        <v>38.700000000000003</v>
      </c>
      <c r="BF304" s="399">
        <v>0</v>
      </c>
      <c r="BG304" s="400">
        <v>0.8</v>
      </c>
      <c r="BH304" s="399">
        <v>0</v>
      </c>
      <c r="BI304" s="399">
        <v>0</v>
      </c>
      <c r="BJ304" s="399">
        <v>0</v>
      </c>
    </row>
    <row r="305" spans="1:62" s="14" customFormat="1" ht="18.75" customHeight="1">
      <c r="A305" s="857">
        <v>2006</v>
      </c>
      <c r="B305" s="361" t="s">
        <v>233</v>
      </c>
      <c r="C305" s="558"/>
      <c r="D305" s="558">
        <v>0</v>
      </c>
      <c r="E305" s="346"/>
      <c r="F305" s="346"/>
      <c r="G305" s="346"/>
      <c r="H305" s="558">
        <v>5.4</v>
      </c>
      <c r="I305" s="342">
        <v>10.6</v>
      </c>
      <c r="J305" s="341"/>
      <c r="K305" s="342">
        <v>0</v>
      </c>
      <c r="L305" s="341"/>
      <c r="M305" s="558">
        <v>46.9</v>
      </c>
      <c r="N305" s="558">
        <v>0</v>
      </c>
      <c r="O305" s="347"/>
      <c r="P305" s="343">
        <v>0</v>
      </c>
      <c r="Q305" s="342">
        <v>84.7</v>
      </c>
      <c r="R305" s="342">
        <v>44.3</v>
      </c>
      <c r="S305" s="342">
        <v>54.8</v>
      </c>
      <c r="T305" s="342"/>
      <c r="U305" s="342">
        <v>111</v>
      </c>
      <c r="V305" s="341"/>
      <c r="W305" s="342">
        <v>33.1</v>
      </c>
      <c r="X305" s="341"/>
      <c r="Y305" s="341"/>
      <c r="Z305" s="563">
        <v>43.9</v>
      </c>
      <c r="AA305" s="342">
        <v>13.2</v>
      </c>
      <c r="AB305" s="563">
        <v>0</v>
      </c>
      <c r="AC305" s="558">
        <v>78.5</v>
      </c>
      <c r="AD305" s="346"/>
      <c r="AE305" s="563">
        <v>0</v>
      </c>
      <c r="AF305" s="563">
        <v>0</v>
      </c>
      <c r="AG305" s="563">
        <v>0</v>
      </c>
      <c r="AH305" s="563">
        <v>0</v>
      </c>
      <c r="AI305" s="743"/>
      <c r="AJ305" s="560">
        <v>0</v>
      </c>
      <c r="AK305" s="560">
        <v>12.4</v>
      </c>
      <c r="AL305" s="563">
        <v>0.6</v>
      </c>
      <c r="AM305" s="563">
        <v>44.2</v>
      </c>
      <c r="AN305" s="743"/>
      <c r="AO305" s="743"/>
      <c r="AP305" s="743"/>
      <c r="AQ305" s="743"/>
      <c r="AR305" s="743"/>
      <c r="AS305" s="564">
        <v>0</v>
      </c>
      <c r="AT305" s="342">
        <v>0</v>
      </c>
      <c r="AU305" s="342">
        <v>11.2</v>
      </c>
      <c r="AV305" s="341">
        <v>7.6</v>
      </c>
      <c r="AW305" s="342">
        <v>57.3</v>
      </c>
      <c r="AX305" s="342"/>
      <c r="AY305" s="342">
        <v>31.2</v>
      </c>
      <c r="AZ305" s="558">
        <v>30.9</v>
      </c>
      <c r="BA305" s="563">
        <v>19.100000000000001</v>
      </c>
      <c r="BB305" s="563">
        <v>6.3</v>
      </c>
      <c r="BC305" s="563">
        <v>85.2</v>
      </c>
      <c r="BD305" s="558">
        <v>0</v>
      </c>
      <c r="BE305" s="558">
        <v>99.5</v>
      </c>
      <c r="BF305" s="558">
        <v>0</v>
      </c>
      <c r="BG305" s="563">
        <v>0</v>
      </c>
      <c r="BH305" s="558">
        <v>0</v>
      </c>
      <c r="BI305" s="558">
        <v>0</v>
      </c>
      <c r="BJ305" s="558">
        <v>0</v>
      </c>
    </row>
    <row r="306" spans="1:62" s="14" customFormat="1" ht="18.75" customHeight="1">
      <c r="A306" s="854"/>
      <c r="B306" s="362" t="s">
        <v>234</v>
      </c>
      <c r="C306" s="347"/>
      <c r="D306" s="347">
        <v>0</v>
      </c>
      <c r="E306" s="346"/>
      <c r="F306" s="346"/>
      <c r="G306" s="346"/>
      <c r="H306" s="347">
        <v>62.1</v>
      </c>
      <c r="I306" s="347" t="s">
        <v>247</v>
      </c>
      <c r="J306" s="346"/>
      <c r="K306" s="347">
        <v>0.7</v>
      </c>
      <c r="L306" s="346"/>
      <c r="M306" s="347">
        <v>0</v>
      </c>
      <c r="N306" s="347">
        <v>0</v>
      </c>
      <c r="O306" s="347"/>
      <c r="P306" s="348">
        <v>55.6</v>
      </c>
      <c r="Q306" s="347">
        <v>57.1</v>
      </c>
      <c r="R306" s="347">
        <v>76.7</v>
      </c>
      <c r="S306" s="347">
        <v>9.1</v>
      </c>
      <c r="T306" s="347"/>
      <c r="U306" s="347">
        <v>171.9</v>
      </c>
      <c r="V306" s="346"/>
      <c r="W306" s="347">
        <v>22.3</v>
      </c>
      <c r="X306" s="346"/>
      <c r="Y306" s="346"/>
      <c r="Z306" s="349">
        <v>4.5999999999999996</v>
      </c>
      <c r="AA306" s="347">
        <v>21.5</v>
      </c>
      <c r="AB306" s="349">
        <v>0</v>
      </c>
      <c r="AC306" s="347">
        <v>48.4</v>
      </c>
      <c r="AD306" s="346"/>
      <c r="AE306" s="349">
        <v>0</v>
      </c>
      <c r="AF306" s="349">
        <v>0</v>
      </c>
      <c r="AG306" s="349">
        <v>0</v>
      </c>
      <c r="AH306" s="349">
        <v>0</v>
      </c>
      <c r="AI306" s="743"/>
      <c r="AJ306" s="356">
        <v>0</v>
      </c>
      <c r="AK306" s="356">
        <v>19.3</v>
      </c>
      <c r="AL306" s="349">
        <v>10</v>
      </c>
      <c r="AM306" s="349">
        <v>10.7</v>
      </c>
      <c r="AN306" s="743"/>
      <c r="AO306" s="743"/>
      <c r="AP306" s="743"/>
      <c r="AQ306" s="743"/>
      <c r="AR306" s="743"/>
      <c r="AS306" s="350">
        <v>0</v>
      </c>
      <c r="AT306" s="347">
        <v>0</v>
      </c>
      <c r="AU306" s="347">
        <v>0</v>
      </c>
      <c r="AV306" s="346">
        <v>37.5</v>
      </c>
      <c r="AW306" s="347">
        <v>115.3</v>
      </c>
      <c r="AX306" s="347"/>
      <c r="AY306" s="347">
        <v>3.6</v>
      </c>
      <c r="AZ306" s="347">
        <v>23.3</v>
      </c>
      <c r="BA306" s="349">
        <v>1.5</v>
      </c>
      <c r="BB306" s="349">
        <v>19.399999999999999</v>
      </c>
      <c r="BC306" s="349">
        <v>0</v>
      </c>
      <c r="BD306" s="347">
        <v>35.5</v>
      </c>
      <c r="BE306" s="347">
        <v>164</v>
      </c>
      <c r="BF306" s="347">
        <v>0</v>
      </c>
      <c r="BG306" s="349">
        <v>0</v>
      </c>
      <c r="BH306" s="347">
        <v>0</v>
      </c>
      <c r="BI306" s="347">
        <v>0</v>
      </c>
      <c r="BJ306" s="347">
        <v>0</v>
      </c>
    </row>
    <row r="307" spans="1:62" s="14" customFormat="1" ht="18.75" customHeight="1">
      <c r="A307" s="854"/>
      <c r="B307" s="362" t="s">
        <v>235</v>
      </c>
      <c r="C307" s="347"/>
      <c r="D307" s="347">
        <v>0</v>
      </c>
      <c r="E307" s="346"/>
      <c r="F307" s="346"/>
      <c r="G307" s="346"/>
      <c r="H307" s="347">
        <v>192.7</v>
      </c>
      <c r="I307" s="347">
        <v>101.7</v>
      </c>
      <c r="J307" s="346"/>
      <c r="K307" s="347">
        <v>0</v>
      </c>
      <c r="L307" s="346"/>
      <c r="M307" s="347">
        <v>13.3</v>
      </c>
      <c r="N307" s="347">
        <v>0</v>
      </c>
      <c r="O307" s="347"/>
      <c r="P307" s="348">
        <v>39.9</v>
      </c>
      <c r="Q307" s="347">
        <v>323</v>
      </c>
      <c r="R307" s="347">
        <v>131</v>
      </c>
      <c r="S307" s="347">
        <v>198.3</v>
      </c>
      <c r="T307" s="347"/>
      <c r="U307" s="347">
        <v>177.6</v>
      </c>
      <c r="V307" s="346"/>
      <c r="W307" s="347">
        <v>146</v>
      </c>
      <c r="X307" s="346"/>
      <c r="Y307" s="346"/>
      <c r="Z307" s="349">
        <v>78.900000000000006</v>
      </c>
      <c r="AA307" s="347">
        <v>46.6</v>
      </c>
      <c r="AB307" s="349">
        <v>0</v>
      </c>
      <c r="AC307" s="347">
        <v>108.1</v>
      </c>
      <c r="AD307" s="346"/>
      <c r="AE307" s="349">
        <v>0</v>
      </c>
      <c r="AF307" s="349">
        <v>0</v>
      </c>
      <c r="AG307" s="349">
        <v>0</v>
      </c>
      <c r="AH307" s="349">
        <v>0</v>
      </c>
      <c r="AI307" s="743"/>
      <c r="AJ307" s="356">
        <v>0</v>
      </c>
      <c r="AK307" s="356">
        <v>40.9</v>
      </c>
      <c r="AL307" s="349">
        <v>79.400000000000006</v>
      </c>
      <c r="AM307" s="349">
        <v>121.8</v>
      </c>
      <c r="AN307" s="743"/>
      <c r="AO307" s="743"/>
      <c r="AP307" s="743"/>
      <c r="AQ307" s="743"/>
      <c r="AR307" s="743"/>
      <c r="AS307" s="350">
        <v>39.9</v>
      </c>
      <c r="AT307" s="347">
        <v>1.6</v>
      </c>
      <c r="AU307" s="347">
        <v>0</v>
      </c>
      <c r="AV307" s="346">
        <v>56.1</v>
      </c>
      <c r="AW307" s="347">
        <v>149.6</v>
      </c>
      <c r="AX307" s="347"/>
      <c r="AY307" s="347">
        <v>120.9</v>
      </c>
      <c r="AZ307" s="347">
        <v>104.2</v>
      </c>
      <c r="BA307" s="349">
        <v>109.1</v>
      </c>
      <c r="BB307" s="349">
        <v>67.099999999999994</v>
      </c>
      <c r="BC307" s="349">
        <v>57.8</v>
      </c>
      <c r="BD307" s="347">
        <v>0</v>
      </c>
      <c r="BE307" s="347">
        <v>152.9</v>
      </c>
      <c r="BF307" s="347">
        <v>0</v>
      </c>
      <c r="BG307" s="349">
        <v>19.3</v>
      </c>
      <c r="BH307" s="347">
        <v>0</v>
      </c>
      <c r="BI307" s="347">
        <v>0</v>
      </c>
      <c r="BJ307" s="347">
        <v>0</v>
      </c>
    </row>
    <row r="308" spans="1:62" s="14" customFormat="1" ht="18.75" customHeight="1">
      <c r="A308" s="854"/>
      <c r="B308" s="362" t="s">
        <v>236</v>
      </c>
      <c r="C308" s="347"/>
      <c r="D308" s="347">
        <v>33.700000000000003</v>
      </c>
      <c r="E308" s="346"/>
      <c r="F308" s="346"/>
      <c r="G308" s="346"/>
      <c r="H308" s="347">
        <v>219.8</v>
      </c>
      <c r="I308" s="347">
        <v>200.3</v>
      </c>
      <c r="J308" s="346"/>
      <c r="K308" s="347">
        <v>10</v>
      </c>
      <c r="L308" s="346"/>
      <c r="M308" s="347">
        <v>26.1</v>
      </c>
      <c r="N308" s="347">
        <v>0</v>
      </c>
      <c r="O308" s="347"/>
      <c r="P308" s="348">
        <v>84.5</v>
      </c>
      <c r="Q308" s="347">
        <v>166.1</v>
      </c>
      <c r="R308" s="347">
        <v>107.7</v>
      </c>
      <c r="S308" s="347">
        <v>91.6</v>
      </c>
      <c r="T308" s="347"/>
      <c r="U308" s="347">
        <v>149.19999999999999</v>
      </c>
      <c r="V308" s="346"/>
      <c r="W308" s="347">
        <v>117.1</v>
      </c>
      <c r="X308" s="346"/>
      <c r="Y308" s="346"/>
      <c r="Z308" s="349">
        <v>138.4</v>
      </c>
      <c r="AA308" s="347">
        <v>32.5</v>
      </c>
      <c r="AB308" s="349">
        <v>0</v>
      </c>
      <c r="AC308" s="347">
        <v>104.1</v>
      </c>
      <c r="AD308" s="346"/>
      <c r="AE308" s="349" t="s">
        <v>248</v>
      </c>
      <c r="AF308" s="349">
        <v>1.5</v>
      </c>
      <c r="AG308" s="349">
        <v>0</v>
      </c>
      <c r="AH308" s="349">
        <v>0</v>
      </c>
      <c r="AI308" s="743"/>
      <c r="AJ308" s="356">
        <v>30.5</v>
      </c>
      <c r="AK308" s="356">
        <v>61.8</v>
      </c>
      <c r="AL308" s="349">
        <v>97.5</v>
      </c>
      <c r="AM308" s="349">
        <v>26.4</v>
      </c>
      <c r="AN308" s="743"/>
      <c r="AO308" s="743"/>
      <c r="AP308" s="743"/>
      <c r="AQ308" s="743"/>
      <c r="AR308" s="743"/>
      <c r="AS308" s="350">
        <v>1.9</v>
      </c>
      <c r="AT308" s="347">
        <v>7.2</v>
      </c>
      <c r="AU308" s="347">
        <v>29.9</v>
      </c>
      <c r="AV308" s="346">
        <v>144.4</v>
      </c>
      <c r="AW308" s="347">
        <v>75.7</v>
      </c>
      <c r="AX308" s="347"/>
      <c r="AY308" s="347">
        <v>108.8</v>
      </c>
      <c r="AZ308" s="347">
        <v>156</v>
      </c>
      <c r="BA308" s="349">
        <v>79</v>
      </c>
      <c r="BB308" s="349">
        <v>107.6</v>
      </c>
      <c r="BC308" s="349">
        <v>60.4</v>
      </c>
      <c r="BD308" s="347">
        <v>51.1</v>
      </c>
      <c r="BE308" s="347">
        <v>84.9</v>
      </c>
      <c r="BF308" s="347">
        <v>0</v>
      </c>
      <c r="BG308" s="349">
        <v>6.6</v>
      </c>
      <c r="BH308" s="347">
        <v>0</v>
      </c>
      <c r="BI308" s="347">
        <v>0</v>
      </c>
      <c r="BJ308" s="347">
        <v>0</v>
      </c>
    </row>
    <row r="309" spans="1:62" s="14" customFormat="1" ht="18.75" customHeight="1">
      <c r="A309" s="854"/>
      <c r="B309" s="362" t="s">
        <v>237</v>
      </c>
      <c r="C309" s="347"/>
      <c r="D309" s="347">
        <v>90.9</v>
      </c>
      <c r="E309" s="346"/>
      <c r="F309" s="346"/>
      <c r="G309" s="346"/>
      <c r="H309" s="347">
        <v>292.89999999999998</v>
      </c>
      <c r="I309" s="347">
        <v>326.2</v>
      </c>
      <c r="J309" s="346"/>
      <c r="K309" s="347">
        <v>157.5</v>
      </c>
      <c r="L309" s="346"/>
      <c r="M309" s="347">
        <v>276.10000000000002</v>
      </c>
      <c r="N309" s="347">
        <v>38.700000000000003</v>
      </c>
      <c r="O309" s="347"/>
      <c r="P309" s="348">
        <v>322.7</v>
      </c>
      <c r="Q309" s="347">
        <v>431.8</v>
      </c>
      <c r="R309" s="347">
        <v>307.60000000000002</v>
      </c>
      <c r="S309" s="347">
        <v>251.4</v>
      </c>
      <c r="T309" s="347"/>
      <c r="U309" s="347">
        <v>453.9</v>
      </c>
      <c r="V309" s="346"/>
      <c r="W309" s="347">
        <v>394</v>
      </c>
      <c r="X309" s="346"/>
      <c r="Y309" s="346"/>
      <c r="Z309" s="349">
        <v>375</v>
      </c>
      <c r="AA309" s="347">
        <v>136.19999999999999</v>
      </c>
      <c r="AB309" s="349">
        <v>64.400000000000006</v>
      </c>
      <c r="AC309" s="347">
        <v>157.30000000000001</v>
      </c>
      <c r="AD309" s="346"/>
      <c r="AE309" s="349">
        <v>98.2</v>
      </c>
      <c r="AF309" s="349">
        <v>84.5</v>
      </c>
      <c r="AG309" s="349">
        <v>149.69999999999999</v>
      </c>
      <c r="AH309" s="349">
        <v>26.1</v>
      </c>
      <c r="AI309" s="743"/>
      <c r="AJ309" s="356">
        <v>119.3</v>
      </c>
      <c r="AK309" s="356">
        <v>370</v>
      </c>
      <c r="AL309" s="349">
        <v>192.4</v>
      </c>
      <c r="AM309" s="349">
        <v>294.3</v>
      </c>
      <c r="AN309" s="743"/>
      <c r="AO309" s="743"/>
      <c r="AP309" s="743"/>
      <c r="AQ309" s="743"/>
      <c r="AR309" s="743"/>
      <c r="AS309" s="350">
        <v>224.7</v>
      </c>
      <c r="AT309" s="347">
        <v>136.4</v>
      </c>
      <c r="AU309" s="347">
        <v>195</v>
      </c>
      <c r="AV309" s="346">
        <v>130.5</v>
      </c>
      <c r="AW309" s="347">
        <v>154.30000000000001</v>
      </c>
      <c r="AX309" s="347"/>
      <c r="AY309" s="347">
        <v>213.7</v>
      </c>
      <c r="AZ309" s="347">
        <v>129.4</v>
      </c>
      <c r="BA309" s="349">
        <v>197.3</v>
      </c>
      <c r="BB309" s="349">
        <v>167.1</v>
      </c>
      <c r="BC309" s="349">
        <v>258.7</v>
      </c>
      <c r="BD309" s="347">
        <v>222.9</v>
      </c>
      <c r="BE309" s="347">
        <v>252.1</v>
      </c>
      <c r="BF309" s="347">
        <v>19.399999999999999</v>
      </c>
      <c r="BG309" s="349">
        <v>231.7</v>
      </c>
      <c r="BH309" s="347">
        <v>1</v>
      </c>
      <c r="BI309" s="347">
        <v>13.2</v>
      </c>
      <c r="BJ309" s="347">
        <v>55.2</v>
      </c>
    </row>
    <row r="310" spans="1:62" s="14" customFormat="1" ht="18.75" customHeight="1">
      <c r="A310" s="854"/>
      <c r="B310" s="362" t="s">
        <v>238</v>
      </c>
      <c r="C310" s="347"/>
      <c r="D310" s="347">
        <v>161.80000000000001</v>
      </c>
      <c r="E310" s="346"/>
      <c r="F310" s="346"/>
      <c r="G310" s="346"/>
      <c r="H310" s="347">
        <v>486.1</v>
      </c>
      <c r="I310" s="347">
        <v>331.8</v>
      </c>
      <c r="J310" s="346"/>
      <c r="K310" s="347">
        <v>195.9</v>
      </c>
      <c r="L310" s="346"/>
      <c r="M310" s="347">
        <v>109.9</v>
      </c>
      <c r="N310" s="347">
        <v>78.900000000000006</v>
      </c>
      <c r="O310" s="347"/>
      <c r="P310" s="348">
        <v>229.9</v>
      </c>
      <c r="Q310" s="347">
        <v>227.7</v>
      </c>
      <c r="R310" s="347">
        <v>347</v>
      </c>
      <c r="S310" s="347">
        <v>345.6</v>
      </c>
      <c r="T310" s="347"/>
      <c r="U310" s="347">
        <v>229.4</v>
      </c>
      <c r="V310" s="346"/>
      <c r="W310" s="347">
        <v>240.2</v>
      </c>
      <c r="X310" s="346"/>
      <c r="Y310" s="346"/>
      <c r="Z310" s="349">
        <v>369.2</v>
      </c>
      <c r="AA310" s="347">
        <v>101.1</v>
      </c>
      <c r="AB310" s="349">
        <v>123.5</v>
      </c>
      <c r="AC310" s="347">
        <v>349.9</v>
      </c>
      <c r="AD310" s="346"/>
      <c r="AE310" s="349">
        <v>107</v>
      </c>
      <c r="AF310" s="349">
        <v>125.5</v>
      </c>
      <c r="AG310" s="349">
        <v>114.9</v>
      </c>
      <c r="AH310" s="349">
        <v>69.900000000000006</v>
      </c>
      <c r="AI310" s="743"/>
      <c r="AJ310" s="356">
        <v>194.2</v>
      </c>
      <c r="AK310" s="356">
        <v>62.1</v>
      </c>
      <c r="AL310" s="349">
        <v>129.69999999999999</v>
      </c>
      <c r="AM310" s="349">
        <v>264</v>
      </c>
      <c r="AN310" s="743"/>
      <c r="AO310" s="743"/>
      <c r="AP310" s="743"/>
      <c r="AQ310" s="743"/>
      <c r="AR310" s="743"/>
      <c r="AS310" s="350">
        <v>166.3</v>
      </c>
      <c r="AT310" s="347">
        <v>130.69999999999999</v>
      </c>
      <c r="AU310" s="347">
        <v>107.7</v>
      </c>
      <c r="AV310" s="346">
        <v>276.7</v>
      </c>
      <c r="AW310" s="347">
        <v>440.9</v>
      </c>
      <c r="AX310" s="347"/>
      <c r="AY310" s="347">
        <v>146.9</v>
      </c>
      <c r="AZ310" s="347">
        <v>164.3</v>
      </c>
      <c r="BA310" s="349">
        <v>164.5</v>
      </c>
      <c r="BB310" s="349">
        <v>98.8</v>
      </c>
      <c r="BC310" s="349">
        <v>128</v>
      </c>
      <c r="BD310" s="347">
        <v>146.6</v>
      </c>
      <c r="BE310" s="347">
        <v>444.9</v>
      </c>
      <c r="BF310" s="347">
        <v>40.6</v>
      </c>
      <c r="BG310" s="349">
        <v>107.8</v>
      </c>
      <c r="BH310" s="347">
        <v>12.5</v>
      </c>
      <c r="BI310" s="347">
        <v>77.900000000000006</v>
      </c>
      <c r="BJ310" s="347">
        <v>90.6</v>
      </c>
    </row>
    <row r="311" spans="1:62" s="14" customFormat="1" ht="18.75" customHeight="1">
      <c r="A311" s="854"/>
      <c r="B311" s="362" t="s">
        <v>239</v>
      </c>
      <c r="C311" s="347"/>
      <c r="D311" s="347">
        <v>228.1</v>
      </c>
      <c r="E311" s="346"/>
      <c r="F311" s="346"/>
      <c r="G311" s="346"/>
      <c r="H311" s="347">
        <v>269</v>
      </c>
      <c r="I311" s="347">
        <v>94.5</v>
      </c>
      <c r="J311" s="346"/>
      <c r="K311" s="347">
        <v>241.8</v>
      </c>
      <c r="L311" s="346"/>
      <c r="M311" s="347">
        <v>322.7</v>
      </c>
      <c r="N311" s="347">
        <v>180.8</v>
      </c>
      <c r="O311" s="347"/>
      <c r="P311" s="348">
        <v>221.9</v>
      </c>
      <c r="Q311" s="347">
        <v>486.9</v>
      </c>
      <c r="R311" s="347">
        <v>313.10000000000002</v>
      </c>
      <c r="S311" s="347">
        <v>114.7</v>
      </c>
      <c r="T311" s="347"/>
      <c r="U311" s="347">
        <v>368.4</v>
      </c>
      <c r="V311" s="346"/>
      <c r="W311" s="347">
        <v>462.4</v>
      </c>
      <c r="X311" s="346"/>
      <c r="Y311" s="346"/>
      <c r="Z311" s="349">
        <v>402.5</v>
      </c>
      <c r="AA311" s="347">
        <v>189.8</v>
      </c>
      <c r="AB311" s="349">
        <v>197.7</v>
      </c>
      <c r="AC311" s="347">
        <v>397.6</v>
      </c>
      <c r="AD311" s="346"/>
      <c r="AE311" s="349">
        <v>170.9</v>
      </c>
      <c r="AF311" s="349">
        <v>235.8</v>
      </c>
      <c r="AG311" s="349">
        <v>374.5</v>
      </c>
      <c r="AH311" s="349">
        <v>170.9</v>
      </c>
      <c r="AI311" s="743"/>
      <c r="AJ311" s="356">
        <v>138.5</v>
      </c>
      <c r="AK311" s="356">
        <v>303</v>
      </c>
      <c r="AL311" s="349">
        <v>195.4</v>
      </c>
      <c r="AM311" s="349">
        <v>52.8</v>
      </c>
      <c r="AN311" s="743"/>
      <c r="AO311" s="743"/>
      <c r="AP311" s="743"/>
      <c r="AQ311" s="743"/>
      <c r="AR311" s="743"/>
      <c r="AS311" s="350">
        <v>304.3</v>
      </c>
      <c r="AT311" s="347">
        <v>140.5</v>
      </c>
      <c r="AU311" s="347">
        <v>229.7</v>
      </c>
      <c r="AV311" s="346">
        <v>103.8</v>
      </c>
      <c r="AW311" s="347">
        <v>134</v>
      </c>
      <c r="AX311" s="347"/>
      <c r="AY311" s="347">
        <v>192.6</v>
      </c>
      <c r="AZ311" s="347">
        <v>238.4</v>
      </c>
      <c r="BA311" s="349">
        <v>65.3</v>
      </c>
      <c r="BB311" s="349">
        <v>104.9</v>
      </c>
      <c r="BC311" s="349">
        <v>250.6</v>
      </c>
      <c r="BD311" s="347">
        <v>168.2</v>
      </c>
      <c r="BE311" s="347">
        <v>410.3</v>
      </c>
      <c r="BF311" s="347">
        <v>153.69999999999999</v>
      </c>
      <c r="BG311" s="349">
        <v>120.8</v>
      </c>
      <c r="BH311" s="347">
        <v>165.1</v>
      </c>
      <c r="BI311" s="347">
        <v>251.5</v>
      </c>
      <c r="BJ311" s="347">
        <v>197.9</v>
      </c>
    </row>
    <row r="312" spans="1:62" s="14" customFormat="1" ht="18.75" customHeight="1">
      <c r="A312" s="854"/>
      <c r="B312" s="362" t="s">
        <v>240</v>
      </c>
      <c r="C312" s="347"/>
      <c r="D312" s="347">
        <v>253.3</v>
      </c>
      <c r="E312" s="346"/>
      <c r="F312" s="346"/>
      <c r="G312" s="346"/>
      <c r="H312" s="347">
        <v>277.89999999999998</v>
      </c>
      <c r="I312" s="347">
        <v>98.7</v>
      </c>
      <c r="J312" s="346"/>
      <c r="K312" s="347">
        <v>229.5</v>
      </c>
      <c r="L312" s="346"/>
      <c r="M312" s="347">
        <v>215.1</v>
      </c>
      <c r="N312" s="347">
        <v>156.9</v>
      </c>
      <c r="O312" s="347"/>
      <c r="P312" s="348">
        <v>198.8</v>
      </c>
      <c r="Q312" s="347">
        <v>273.39999999999998</v>
      </c>
      <c r="R312" s="347">
        <v>282.3</v>
      </c>
      <c r="S312" s="347">
        <v>234.5</v>
      </c>
      <c r="T312" s="347"/>
      <c r="U312" s="347">
        <v>305.60000000000002</v>
      </c>
      <c r="V312" s="346"/>
      <c r="W312" s="347">
        <v>359.2</v>
      </c>
      <c r="X312" s="346"/>
      <c r="Y312" s="346"/>
      <c r="Z312" s="349">
        <v>188.3</v>
      </c>
      <c r="AA312" s="347">
        <v>384.5</v>
      </c>
      <c r="AB312" s="349">
        <v>229.2</v>
      </c>
      <c r="AC312" s="347">
        <v>232.1</v>
      </c>
      <c r="AD312" s="346"/>
      <c r="AE312" s="349">
        <v>223.5</v>
      </c>
      <c r="AF312" s="349">
        <v>207.4</v>
      </c>
      <c r="AG312" s="349">
        <v>334.4</v>
      </c>
      <c r="AH312" s="349">
        <v>314.89999999999998</v>
      </c>
      <c r="AI312" s="743"/>
      <c r="AJ312" s="356">
        <v>202.7</v>
      </c>
      <c r="AK312" s="356">
        <v>352.8</v>
      </c>
      <c r="AL312" s="349">
        <v>86</v>
      </c>
      <c r="AM312" s="349">
        <v>65.7</v>
      </c>
      <c r="AN312" s="743"/>
      <c r="AO312" s="743"/>
      <c r="AP312" s="743"/>
      <c r="AQ312" s="743"/>
      <c r="AR312" s="743"/>
      <c r="AS312" s="350">
        <v>250.9</v>
      </c>
      <c r="AT312" s="347">
        <v>316.3</v>
      </c>
      <c r="AU312" s="347">
        <v>317.10000000000002</v>
      </c>
      <c r="AV312" s="346">
        <v>67.8</v>
      </c>
      <c r="AW312" s="347">
        <v>144.9</v>
      </c>
      <c r="AX312" s="347"/>
      <c r="AY312" s="347">
        <v>186.5</v>
      </c>
      <c r="AZ312" s="347">
        <v>111.5</v>
      </c>
      <c r="BA312" s="349">
        <v>128.1</v>
      </c>
      <c r="BB312" s="349">
        <v>148.69999999999999</v>
      </c>
      <c r="BC312" s="349">
        <v>163.80000000000001</v>
      </c>
      <c r="BD312" s="347">
        <v>307.89999999999998</v>
      </c>
      <c r="BE312" s="347">
        <v>298.8</v>
      </c>
      <c r="BF312" s="347">
        <v>314.7</v>
      </c>
      <c r="BG312" s="349">
        <v>167.4</v>
      </c>
      <c r="BH312" s="347">
        <v>178.5</v>
      </c>
      <c r="BI312" s="347">
        <v>151.80000000000001</v>
      </c>
      <c r="BJ312" s="347">
        <v>426</v>
      </c>
    </row>
    <row r="313" spans="1:62" s="14" customFormat="1" ht="18.75" customHeight="1">
      <c r="A313" s="854"/>
      <c r="B313" s="362" t="s">
        <v>241</v>
      </c>
      <c r="C313" s="347"/>
      <c r="D313" s="347">
        <v>224.3</v>
      </c>
      <c r="E313" s="346"/>
      <c r="F313" s="346"/>
      <c r="G313" s="346"/>
      <c r="H313" s="347">
        <v>414.8</v>
      </c>
      <c r="I313" s="347">
        <v>333</v>
      </c>
      <c r="J313" s="346"/>
      <c r="K313" s="347">
        <v>146.5</v>
      </c>
      <c r="L313" s="346"/>
      <c r="M313" s="347">
        <v>229.3</v>
      </c>
      <c r="N313" s="347">
        <v>64.2</v>
      </c>
      <c r="O313" s="347"/>
      <c r="P313" s="348">
        <v>418</v>
      </c>
      <c r="Q313" s="347">
        <v>536.29999999999995</v>
      </c>
      <c r="R313" s="347">
        <v>322</v>
      </c>
      <c r="S313" s="347">
        <v>386.5</v>
      </c>
      <c r="T313" s="347"/>
      <c r="U313" s="347">
        <v>528.20000000000005</v>
      </c>
      <c r="V313" s="346"/>
      <c r="W313" s="347">
        <v>334.4</v>
      </c>
      <c r="X313" s="346"/>
      <c r="Y313" s="346"/>
      <c r="Z313" s="349">
        <v>261.8</v>
      </c>
      <c r="AA313" s="347">
        <v>186.6</v>
      </c>
      <c r="AB313" s="349">
        <v>300.5</v>
      </c>
      <c r="AC313" s="347">
        <v>537.6</v>
      </c>
      <c r="AD313" s="346"/>
      <c r="AE313" s="349">
        <v>199.6</v>
      </c>
      <c r="AF313" s="349">
        <v>356</v>
      </c>
      <c r="AG313" s="349">
        <v>33.6</v>
      </c>
      <c r="AH313" s="349">
        <v>129.69999999999999</v>
      </c>
      <c r="AI313" s="743"/>
      <c r="AJ313" s="356">
        <v>236.2</v>
      </c>
      <c r="AK313" s="356">
        <v>290.60000000000002</v>
      </c>
      <c r="AL313" s="349">
        <v>262.10000000000002</v>
      </c>
      <c r="AM313" s="349">
        <v>327.60000000000002</v>
      </c>
      <c r="AN313" s="743"/>
      <c r="AO313" s="743"/>
      <c r="AP313" s="743"/>
      <c r="AQ313" s="743"/>
      <c r="AR313" s="743"/>
      <c r="AS313" s="350">
        <v>248</v>
      </c>
      <c r="AT313" s="347">
        <v>265.39999999999998</v>
      </c>
      <c r="AU313" s="347">
        <v>360.5</v>
      </c>
      <c r="AV313" s="346">
        <v>219.9</v>
      </c>
      <c r="AW313" s="347">
        <v>452.1</v>
      </c>
      <c r="AX313" s="347"/>
      <c r="AY313" s="347">
        <v>243.5</v>
      </c>
      <c r="AZ313" s="347">
        <v>212.8</v>
      </c>
      <c r="BA313" s="349">
        <v>312.5</v>
      </c>
      <c r="BB313" s="349">
        <v>188</v>
      </c>
      <c r="BC313" s="349">
        <v>191.2</v>
      </c>
      <c r="BD313" s="347">
        <v>248.3</v>
      </c>
      <c r="BE313" s="347">
        <v>795</v>
      </c>
      <c r="BF313" s="347">
        <v>187.3</v>
      </c>
      <c r="BG313" s="349">
        <v>229.5</v>
      </c>
      <c r="BH313" s="347">
        <v>52.4</v>
      </c>
      <c r="BI313" s="347">
        <v>70.5</v>
      </c>
      <c r="BJ313" s="347">
        <v>175.4</v>
      </c>
    </row>
    <row r="314" spans="1:62" s="14" customFormat="1" ht="18.75" customHeight="1">
      <c r="A314" s="854"/>
      <c r="B314" s="362" t="s">
        <v>242</v>
      </c>
      <c r="C314" s="347"/>
      <c r="D314" s="347">
        <v>65.2</v>
      </c>
      <c r="E314" s="346"/>
      <c r="F314" s="346"/>
      <c r="G314" s="346"/>
      <c r="H314" s="347">
        <v>300.39999999999998</v>
      </c>
      <c r="I314" s="347">
        <v>406.7</v>
      </c>
      <c r="J314" s="346"/>
      <c r="K314" s="347">
        <v>36</v>
      </c>
      <c r="L314" s="346"/>
      <c r="M314" s="347">
        <v>103.6</v>
      </c>
      <c r="N314" s="347">
        <v>34.200000000000003</v>
      </c>
      <c r="O314" s="347"/>
      <c r="P314" s="348">
        <v>243.7</v>
      </c>
      <c r="Q314" s="347">
        <v>175.3</v>
      </c>
      <c r="R314" s="347">
        <v>309.5</v>
      </c>
      <c r="S314" s="347">
        <v>220.3</v>
      </c>
      <c r="T314" s="347"/>
      <c r="U314" s="347">
        <v>493.2</v>
      </c>
      <c r="V314" s="346"/>
      <c r="W314" s="347">
        <v>217.8</v>
      </c>
      <c r="X314" s="346"/>
      <c r="Y314" s="346"/>
      <c r="Z314" s="349">
        <v>233.7</v>
      </c>
      <c r="AA314" s="347">
        <v>199.6</v>
      </c>
      <c r="AB314" s="349">
        <v>40.1</v>
      </c>
      <c r="AC314" s="347">
        <v>303.3</v>
      </c>
      <c r="AD314" s="346"/>
      <c r="AE314" s="349">
        <v>88.5</v>
      </c>
      <c r="AF314" s="349">
        <v>29.2</v>
      </c>
      <c r="AG314" s="349">
        <v>0</v>
      </c>
      <c r="AH314" s="349">
        <v>15</v>
      </c>
      <c r="AI314" s="743"/>
      <c r="AJ314" s="356">
        <v>37.799999999999997</v>
      </c>
      <c r="AK314" s="356">
        <v>169</v>
      </c>
      <c r="AL314" s="349">
        <v>250.7</v>
      </c>
      <c r="AM314" s="349">
        <v>181.1</v>
      </c>
      <c r="AN314" s="743"/>
      <c r="AO314" s="743"/>
      <c r="AP314" s="743"/>
      <c r="AQ314" s="743"/>
      <c r="AR314" s="743"/>
      <c r="AS314" s="350">
        <v>84.1</v>
      </c>
      <c r="AT314" s="347">
        <v>47.2</v>
      </c>
      <c r="AU314" s="347">
        <v>172.1</v>
      </c>
      <c r="AV314" s="346">
        <v>112.9</v>
      </c>
      <c r="AW314" s="347">
        <v>319.5</v>
      </c>
      <c r="AX314" s="347"/>
      <c r="AY314" s="347">
        <v>152.1</v>
      </c>
      <c r="AZ314" s="347">
        <v>204.2</v>
      </c>
      <c r="BA314" s="349">
        <v>166</v>
      </c>
      <c r="BB314" s="349">
        <v>256.10000000000002</v>
      </c>
      <c r="BC314" s="349">
        <v>240</v>
      </c>
      <c r="BD314" s="347">
        <v>67.900000000000006</v>
      </c>
      <c r="BE314" s="347">
        <v>166.2</v>
      </c>
      <c r="BF314" s="347">
        <v>29.8</v>
      </c>
      <c r="BG314" s="349">
        <v>40.5</v>
      </c>
      <c r="BH314" s="347">
        <v>0</v>
      </c>
      <c r="BI314" s="347">
        <v>83.6</v>
      </c>
      <c r="BJ314" s="347">
        <v>16.7</v>
      </c>
    </row>
    <row r="315" spans="1:62" s="14" customFormat="1" ht="18.75" customHeight="1">
      <c r="A315" s="854"/>
      <c r="B315" s="362" t="s">
        <v>243</v>
      </c>
      <c r="C315" s="347"/>
      <c r="D315" s="347">
        <v>0</v>
      </c>
      <c r="E315" s="346"/>
      <c r="F315" s="346"/>
      <c r="G315" s="346"/>
      <c r="H315" s="347">
        <v>37.6</v>
      </c>
      <c r="I315" s="347">
        <v>6.8</v>
      </c>
      <c r="J315" s="346"/>
      <c r="K315" s="347">
        <v>0</v>
      </c>
      <c r="L315" s="346"/>
      <c r="M315" s="347">
        <v>0</v>
      </c>
      <c r="N315" s="347">
        <v>0</v>
      </c>
      <c r="O315" s="347"/>
      <c r="P315" s="348">
        <v>1.3</v>
      </c>
      <c r="Q315" s="347">
        <v>134.4</v>
      </c>
      <c r="R315" s="347">
        <v>5</v>
      </c>
      <c r="S315" s="347" t="s">
        <v>246</v>
      </c>
      <c r="T315" s="347"/>
      <c r="U315" s="347">
        <v>25</v>
      </c>
      <c r="V315" s="346"/>
      <c r="W315" s="347">
        <v>32</v>
      </c>
      <c r="X315" s="346"/>
      <c r="Y315" s="346"/>
      <c r="Z315" s="349">
        <v>0</v>
      </c>
      <c r="AA315" s="347">
        <v>0</v>
      </c>
      <c r="AB315" s="349">
        <v>0</v>
      </c>
      <c r="AC315" s="347">
        <v>33.299999999999997</v>
      </c>
      <c r="AD315" s="346"/>
      <c r="AE315" s="349">
        <v>0</v>
      </c>
      <c r="AF315" s="349">
        <v>0</v>
      </c>
      <c r="AG315" s="349">
        <v>0</v>
      </c>
      <c r="AH315" s="349">
        <v>0</v>
      </c>
      <c r="AI315" s="743"/>
      <c r="AJ315" s="356">
        <v>0</v>
      </c>
      <c r="AK315" s="356">
        <v>0</v>
      </c>
      <c r="AL315" s="349">
        <v>0</v>
      </c>
      <c r="AM315" s="349">
        <v>191.3</v>
      </c>
      <c r="AN315" s="743"/>
      <c r="AO315" s="743"/>
      <c r="AP315" s="743"/>
      <c r="AQ315" s="743"/>
      <c r="AR315" s="743"/>
      <c r="AS315" s="350">
        <v>0</v>
      </c>
      <c r="AT315" s="347">
        <v>0</v>
      </c>
      <c r="AU315" s="347">
        <v>0</v>
      </c>
      <c r="AV315" s="346">
        <v>7.2</v>
      </c>
      <c r="AW315" s="347">
        <v>82</v>
      </c>
      <c r="AX315" s="347"/>
      <c r="AY315" s="347">
        <v>7.2</v>
      </c>
      <c r="AZ315" s="347">
        <v>94.7</v>
      </c>
      <c r="BA315" s="349">
        <v>17.8</v>
      </c>
      <c r="BB315" s="349">
        <v>4.9000000000000004</v>
      </c>
      <c r="BC315" s="349">
        <v>0</v>
      </c>
      <c r="BD315" s="347">
        <v>0</v>
      </c>
      <c r="BE315" s="347">
        <v>0</v>
      </c>
      <c r="BF315" s="347">
        <v>0</v>
      </c>
      <c r="BG315" s="349">
        <v>0</v>
      </c>
      <c r="BH315" s="347">
        <v>0</v>
      </c>
      <c r="BI315" s="347">
        <v>0</v>
      </c>
      <c r="BJ315" s="347">
        <v>0</v>
      </c>
    </row>
    <row r="316" spans="1:62" s="14" customFormat="1" ht="18.75" customHeight="1">
      <c r="A316" s="855"/>
      <c r="B316" s="363" t="s">
        <v>244</v>
      </c>
      <c r="C316" s="352"/>
      <c r="D316" s="352">
        <v>0</v>
      </c>
      <c r="E316" s="351"/>
      <c r="F316" s="351"/>
      <c r="G316" s="351"/>
      <c r="H316" s="352">
        <v>0</v>
      </c>
      <c r="I316" s="352">
        <v>0</v>
      </c>
      <c r="J316" s="351"/>
      <c r="K316" s="352">
        <v>0</v>
      </c>
      <c r="L316" s="351"/>
      <c r="M316" s="352">
        <v>0</v>
      </c>
      <c r="N316" s="352">
        <v>0</v>
      </c>
      <c r="O316" s="352"/>
      <c r="P316" s="353">
        <v>0</v>
      </c>
      <c r="Q316" s="352">
        <v>0.1</v>
      </c>
      <c r="R316" s="352">
        <v>0</v>
      </c>
      <c r="S316" s="352">
        <v>0</v>
      </c>
      <c r="T316" s="352"/>
      <c r="U316" s="352">
        <v>17.7</v>
      </c>
      <c r="V316" s="351"/>
      <c r="W316" s="352">
        <v>0</v>
      </c>
      <c r="X316" s="351"/>
      <c r="Y316" s="351"/>
      <c r="Z316" s="354">
        <v>0</v>
      </c>
      <c r="AA316" s="352">
        <v>0</v>
      </c>
      <c r="AB316" s="354">
        <v>0</v>
      </c>
      <c r="AC316" s="352">
        <v>0</v>
      </c>
      <c r="AD316" s="351"/>
      <c r="AE316" s="354">
        <v>0</v>
      </c>
      <c r="AF316" s="354">
        <v>0</v>
      </c>
      <c r="AG316" s="354">
        <v>0</v>
      </c>
      <c r="AH316" s="354">
        <v>0</v>
      </c>
      <c r="AI316" s="744"/>
      <c r="AJ316" s="358">
        <v>0</v>
      </c>
      <c r="AK316" s="358">
        <v>0</v>
      </c>
      <c r="AL316" s="354">
        <v>0</v>
      </c>
      <c r="AM316" s="354">
        <v>95.3</v>
      </c>
      <c r="AN316" s="744"/>
      <c r="AO316" s="744"/>
      <c r="AP316" s="744"/>
      <c r="AQ316" s="744"/>
      <c r="AR316" s="744"/>
      <c r="AS316" s="355">
        <v>0</v>
      </c>
      <c r="AT316" s="352">
        <v>0</v>
      </c>
      <c r="AU316" s="352">
        <v>0</v>
      </c>
      <c r="AV316" s="351">
        <v>0</v>
      </c>
      <c r="AW316" s="352">
        <v>0</v>
      </c>
      <c r="AX316" s="352"/>
      <c r="AY316" s="352">
        <v>0</v>
      </c>
      <c r="AZ316" s="352">
        <v>0</v>
      </c>
      <c r="BA316" s="354">
        <v>0</v>
      </c>
      <c r="BB316" s="354">
        <v>0</v>
      </c>
      <c r="BC316" s="354">
        <v>0</v>
      </c>
      <c r="BD316" s="352">
        <v>0</v>
      </c>
      <c r="BE316" s="352">
        <v>0</v>
      </c>
      <c r="BF316" s="352">
        <v>0</v>
      </c>
      <c r="BG316" s="354">
        <v>0</v>
      </c>
      <c r="BH316" s="352">
        <v>0</v>
      </c>
      <c r="BI316" s="352">
        <v>0</v>
      </c>
      <c r="BJ316" s="352">
        <v>0</v>
      </c>
    </row>
    <row r="317" spans="1:62" s="14" customFormat="1" ht="18.75" customHeight="1">
      <c r="A317" s="853">
        <v>2007</v>
      </c>
      <c r="B317" s="553" t="s">
        <v>233</v>
      </c>
      <c r="C317" s="558"/>
      <c r="D317" s="558">
        <v>0</v>
      </c>
      <c r="E317" s="543"/>
      <c r="F317" s="543"/>
      <c r="G317" s="543"/>
      <c r="H317" s="558"/>
      <c r="I317" s="558">
        <v>0</v>
      </c>
      <c r="J317" s="543"/>
      <c r="K317" s="558">
        <v>0</v>
      </c>
      <c r="L317" s="543"/>
      <c r="M317" s="558"/>
      <c r="N317" s="558">
        <v>0</v>
      </c>
      <c r="O317" s="558"/>
      <c r="P317" s="554"/>
      <c r="Q317" s="558">
        <v>0</v>
      </c>
      <c r="R317" s="558"/>
      <c r="S317" s="558">
        <v>0</v>
      </c>
      <c r="T317" s="558"/>
      <c r="U317" s="558"/>
      <c r="V317" s="543"/>
      <c r="W317" s="558"/>
      <c r="X317" s="543"/>
      <c r="Y317" s="543"/>
      <c r="Z317" s="563">
        <v>0</v>
      </c>
      <c r="AA317" s="558">
        <v>0</v>
      </c>
      <c r="AB317" s="563">
        <v>0</v>
      </c>
      <c r="AC317" s="558"/>
      <c r="AD317" s="543"/>
      <c r="AE317" s="563">
        <v>0</v>
      </c>
      <c r="AF317" s="563">
        <v>0</v>
      </c>
      <c r="AG317" s="563">
        <v>0</v>
      </c>
      <c r="AH317" s="563">
        <v>0</v>
      </c>
      <c r="AI317" s="745"/>
      <c r="AJ317" s="560">
        <v>0</v>
      </c>
      <c r="AK317" s="560"/>
      <c r="AL317" s="563"/>
      <c r="AM317" s="563">
        <v>0</v>
      </c>
      <c r="AN317" s="745"/>
      <c r="AO317" s="745"/>
      <c r="AP317" s="745"/>
      <c r="AQ317" s="745"/>
      <c r="AR317" s="745"/>
      <c r="AS317" s="564"/>
      <c r="AT317" s="558">
        <v>0</v>
      </c>
      <c r="AU317" s="558"/>
      <c r="AV317" s="543">
        <v>0</v>
      </c>
      <c r="AW317" s="558"/>
      <c r="AX317" s="558"/>
      <c r="AY317" s="558"/>
      <c r="AZ317" s="558"/>
      <c r="BA317" s="563"/>
      <c r="BB317" s="563"/>
      <c r="BC317" s="563"/>
      <c r="BD317" s="558"/>
      <c r="BE317" s="558">
        <v>2</v>
      </c>
      <c r="BF317" s="558">
        <v>0</v>
      </c>
      <c r="BG317" s="563"/>
      <c r="BH317" s="558">
        <v>0</v>
      </c>
      <c r="BI317" s="558">
        <v>0</v>
      </c>
      <c r="BJ317" s="558">
        <v>0</v>
      </c>
    </row>
    <row r="318" spans="1:62" s="14" customFormat="1" ht="18.75" customHeight="1">
      <c r="A318" s="854"/>
      <c r="B318" s="362" t="s">
        <v>234</v>
      </c>
      <c r="C318" s="347"/>
      <c r="D318" s="347">
        <v>0</v>
      </c>
      <c r="E318" s="346"/>
      <c r="F318" s="346"/>
      <c r="G318" s="346"/>
      <c r="H318" s="347"/>
      <c r="I318" s="347">
        <v>5</v>
      </c>
      <c r="J318" s="346"/>
      <c r="K318" s="347"/>
      <c r="L318" s="346"/>
      <c r="M318" s="347"/>
      <c r="N318" s="347">
        <v>0</v>
      </c>
      <c r="O318" s="347"/>
      <c r="P318" s="348"/>
      <c r="Q318" s="347">
        <v>51.1</v>
      </c>
      <c r="R318" s="347"/>
      <c r="S318" s="347">
        <v>0</v>
      </c>
      <c r="T318" s="347"/>
      <c r="U318" s="347"/>
      <c r="V318" s="346"/>
      <c r="W318" s="347"/>
      <c r="X318" s="346"/>
      <c r="Y318" s="346"/>
      <c r="Z318" s="349">
        <v>9.4</v>
      </c>
      <c r="AA318" s="347">
        <v>0</v>
      </c>
      <c r="AB318" s="349">
        <v>0</v>
      </c>
      <c r="AC318" s="347"/>
      <c r="AD318" s="346"/>
      <c r="AE318" s="349">
        <v>0</v>
      </c>
      <c r="AF318" s="349">
        <v>0</v>
      </c>
      <c r="AG318" s="349">
        <v>0</v>
      </c>
      <c r="AH318" s="349">
        <v>0</v>
      </c>
      <c r="AI318" s="743"/>
      <c r="AJ318" s="356">
        <v>0</v>
      </c>
      <c r="AK318" s="356"/>
      <c r="AL318" s="349"/>
      <c r="AM318" s="349" t="s">
        <v>247</v>
      </c>
      <c r="AN318" s="743"/>
      <c r="AO318" s="743"/>
      <c r="AP318" s="743"/>
      <c r="AQ318" s="743"/>
      <c r="AR318" s="743"/>
      <c r="AS318" s="350"/>
      <c r="AT318" s="347">
        <v>0</v>
      </c>
      <c r="AU318" s="347"/>
      <c r="AV318" s="346">
        <v>0</v>
      </c>
      <c r="AW318" s="347"/>
      <c r="AX318" s="347"/>
      <c r="AY318" s="347"/>
      <c r="AZ318" s="347"/>
      <c r="BA318" s="349"/>
      <c r="BB318" s="349"/>
      <c r="BC318" s="349"/>
      <c r="BD318" s="347"/>
      <c r="BE318" s="347">
        <v>78</v>
      </c>
      <c r="BF318" s="347">
        <v>0</v>
      </c>
      <c r="BG318" s="349"/>
      <c r="BH318" s="347">
        <v>0</v>
      </c>
      <c r="BI318" s="347">
        <v>0</v>
      </c>
      <c r="BJ318" s="347">
        <v>0</v>
      </c>
    </row>
    <row r="319" spans="1:62" s="14" customFormat="1" ht="18.75" customHeight="1">
      <c r="A319" s="854"/>
      <c r="B319" s="362" t="s">
        <v>235</v>
      </c>
      <c r="C319" s="347"/>
      <c r="D319" s="347">
        <v>0</v>
      </c>
      <c r="E319" s="346"/>
      <c r="F319" s="346"/>
      <c r="G319" s="346"/>
      <c r="H319" s="347">
        <v>119.1</v>
      </c>
      <c r="I319" s="347">
        <v>34.700000000000003</v>
      </c>
      <c r="J319" s="346"/>
      <c r="K319" s="347"/>
      <c r="L319" s="346"/>
      <c r="M319" s="347">
        <v>8.6999999999999993</v>
      </c>
      <c r="N319" s="347">
        <v>0</v>
      </c>
      <c r="O319" s="347"/>
      <c r="P319" s="348">
        <v>28.5</v>
      </c>
      <c r="Q319" s="347">
        <v>181</v>
      </c>
      <c r="R319" s="347">
        <v>18.8</v>
      </c>
      <c r="S319" s="347">
        <v>0</v>
      </c>
      <c r="T319" s="347"/>
      <c r="U319" s="347">
        <v>23.5</v>
      </c>
      <c r="V319" s="346"/>
      <c r="W319" s="347">
        <v>91.6</v>
      </c>
      <c r="X319" s="346"/>
      <c r="Y319" s="346"/>
      <c r="Z319" s="349">
        <v>70</v>
      </c>
      <c r="AA319" s="347">
        <v>24.1</v>
      </c>
      <c r="AB319" s="349">
        <v>0</v>
      </c>
      <c r="AC319" s="347">
        <v>46.7</v>
      </c>
      <c r="AD319" s="346"/>
      <c r="AE319" s="349">
        <v>0</v>
      </c>
      <c r="AF319" s="349">
        <v>0</v>
      </c>
      <c r="AG319" s="349">
        <v>6</v>
      </c>
      <c r="AH319" s="349">
        <v>0</v>
      </c>
      <c r="AI319" s="743"/>
      <c r="AJ319" s="356">
        <v>0</v>
      </c>
      <c r="AK319" s="356"/>
      <c r="AL319" s="349">
        <v>31.6</v>
      </c>
      <c r="AM319" s="349">
        <v>76.099999999999994</v>
      </c>
      <c r="AN319" s="743"/>
      <c r="AO319" s="743"/>
      <c r="AP319" s="743"/>
      <c r="AQ319" s="743"/>
      <c r="AR319" s="743"/>
      <c r="AS319" s="350">
        <v>20.5</v>
      </c>
      <c r="AT319" s="347">
        <v>8</v>
      </c>
      <c r="AU319" s="347"/>
      <c r="AV319" s="346">
        <v>24.1</v>
      </c>
      <c r="AW319" s="347">
        <v>13.7</v>
      </c>
      <c r="AX319" s="347"/>
      <c r="AY319" s="347">
        <v>59.6</v>
      </c>
      <c r="AZ319" s="347"/>
      <c r="BA319" s="349">
        <v>29.2</v>
      </c>
      <c r="BB319" s="349"/>
      <c r="BC319" s="349">
        <v>31.6</v>
      </c>
      <c r="BD319" s="347">
        <v>11.1</v>
      </c>
      <c r="BE319" s="347">
        <v>93.2</v>
      </c>
      <c r="BF319" s="347">
        <v>0</v>
      </c>
      <c r="BG319" s="349"/>
      <c r="BH319" s="347">
        <v>0</v>
      </c>
      <c r="BI319" s="347">
        <v>0</v>
      </c>
      <c r="BJ319" s="347">
        <v>0</v>
      </c>
    </row>
    <row r="320" spans="1:62" s="14" customFormat="1" ht="18.75" customHeight="1">
      <c r="A320" s="854"/>
      <c r="B320" s="362" t="s">
        <v>236</v>
      </c>
      <c r="C320" s="347"/>
      <c r="D320" s="347">
        <v>20.2</v>
      </c>
      <c r="E320" s="346"/>
      <c r="F320" s="346"/>
      <c r="G320" s="346"/>
      <c r="H320" s="347">
        <v>281</v>
      </c>
      <c r="I320" s="347">
        <v>71.7</v>
      </c>
      <c r="J320" s="346"/>
      <c r="K320" s="347">
        <v>37.6</v>
      </c>
      <c r="L320" s="346"/>
      <c r="M320" s="347">
        <v>124.8</v>
      </c>
      <c r="N320" s="347">
        <v>1.6</v>
      </c>
      <c r="O320" s="347"/>
      <c r="P320" s="348">
        <v>135.80000000000001</v>
      </c>
      <c r="Q320" s="347">
        <v>265.89999999999998</v>
      </c>
      <c r="R320" s="347">
        <v>132.80000000000001</v>
      </c>
      <c r="S320" s="347">
        <v>82.3</v>
      </c>
      <c r="T320" s="347"/>
      <c r="U320" s="347">
        <v>146.30000000000001</v>
      </c>
      <c r="V320" s="346"/>
      <c r="W320" s="347">
        <v>183.5</v>
      </c>
      <c r="X320" s="346"/>
      <c r="Y320" s="346"/>
      <c r="Z320" s="349">
        <v>93.9</v>
      </c>
      <c r="AA320" s="347">
        <v>102.6</v>
      </c>
      <c r="AB320" s="349">
        <v>23.7</v>
      </c>
      <c r="AC320" s="347">
        <v>31.2</v>
      </c>
      <c r="AD320" s="346"/>
      <c r="AE320" s="349">
        <v>51.4</v>
      </c>
      <c r="AF320" s="349">
        <v>44.9</v>
      </c>
      <c r="AG320" s="349">
        <v>42.1</v>
      </c>
      <c r="AH320" s="349">
        <v>0</v>
      </c>
      <c r="AI320" s="743"/>
      <c r="AJ320" s="356">
        <v>45.7</v>
      </c>
      <c r="AK320" s="356"/>
      <c r="AL320" s="349">
        <v>98.9</v>
      </c>
      <c r="AM320" s="349">
        <v>31.6</v>
      </c>
      <c r="AN320" s="743"/>
      <c r="AO320" s="743"/>
      <c r="AP320" s="743"/>
      <c r="AQ320" s="743"/>
      <c r="AR320" s="743"/>
      <c r="AS320" s="350">
        <v>78.5</v>
      </c>
      <c r="AT320" s="347">
        <v>61.2</v>
      </c>
      <c r="AU320" s="347"/>
      <c r="AV320" s="346">
        <v>58.4</v>
      </c>
      <c r="AW320" s="347">
        <v>58.3</v>
      </c>
      <c r="AX320" s="347"/>
      <c r="AY320" s="347">
        <v>90</v>
      </c>
      <c r="AZ320" s="347">
        <v>116.1</v>
      </c>
      <c r="BA320" s="349">
        <v>39.5</v>
      </c>
      <c r="BB320" s="349">
        <v>65.900000000000006</v>
      </c>
      <c r="BC320" s="349">
        <v>99</v>
      </c>
      <c r="BD320" s="347">
        <v>108.7</v>
      </c>
      <c r="BE320" s="347">
        <v>168.8</v>
      </c>
      <c r="BF320" s="347">
        <v>2.1</v>
      </c>
      <c r="BG320" s="349">
        <v>67.900000000000006</v>
      </c>
      <c r="BH320" s="347">
        <v>0</v>
      </c>
      <c r="BI320" s="347">
        <v>0</v>
      </c>
      <c r="BJ320" s="347">
        <v>6.6</v>
      </c>
    </row>
    <row r="321" spans="1:62" s="14" customFormat="1" ht="18.75" customHeight="1">
      <c r="A321" s="854"/>
      <c r="B321" s="362" t="s">
        <v>237</v>
      </c>
      <c r="C321" s="347"/>
      <c r="D321" s="347">
        <v>58.5</v>
      </c>
      <c r="E321" s="346"/>
      <c r="F321" s="346"/>
      <c r="G321" s="346"/>
      <c r="H321" s="347">
        <v>343.5</v>
      </c>
      <c r="I321" s="347">
        <v>301.39999999999998</v>
      </c>
      <c r="J321" s="346"/>
      <c r="K321" s="347">
        <v>17.3</v>
      </c>
      <c r="L321" s="346"/>
      <c r="M321" s="347">
        <v>170.5</v>
      </c>
      <c r="N321" s="347">
        <v>7</v>
      </c>
      <c r="O321" s="347"/>
      <c r="P321" s="348">
        <v>241.6</v>
      </c>
      <c r="Q321" s="347">
        <v>384.2</v>
      </c>
      <c r="R321" s="347">
        <v>192.2</v>
      </c>
      <c r="S321" s="347">
        <v>283.8</v>
      </c>
      <c r="T321" s="347"/>
      <c r="U321" s="347">
        <v>287.10000000000002</v>
      </c>
      <c r="V321" s="346"/>
      <c r="W321" s="347">
        <v>350.2</v>
      </c>
      <c r="X321" s="346"/>
      <c r="Y321" s="346"/>
      <c r="Z321" s="349">
        <v>288.39999999999998</v>
      </c>
      <c r="AA321" s="347">
        <v>78.7</v>
      </c>
      <c r="AB321" s="349">
        <v>54.4</v>
      </c>
      <c r="AC321" s="347">
        <v>261.5</v>
      </c>
      <c r="AD321" s="346"/>
      <c r="AE321" s="349">
        <v>99</v>
      </c>
      <c r="AF321" s="349">
        <v>239.5</v>
      </c>
      <c r="AG321" s="349">
        <v>107.3</v>
      </c>
      <c r="AH321" s="349">
        <v>56.7</v>
      </c>
      <c r="AI321" s="743"/>
      <c r="AJ321" s="356">
        <v>137.19999999999999</v>
      </c>
      <c r="AK321" s="356">
        <v>306.8</v>
      </c>
      <c r="AL321" s="349">
        <v>285.5</v>
      </c>
      <c r="AM321" s="349">
        <v>253.7</v>
      </c>
      <c r="AN321" s="743"/>
      <c r="AO321" s="743"/>
      <c r="AP321" s="743"/>
      <c r="AQ321" s="743"/>
      <c r="AR321" s="743"/>
      <c r="AS321" s="350">
        <v>174.8</v>
      </c>
      <c r="AT321" s="347">
        <v>205.1</v>
      </c>
      <c r="AU321" s="347">
        <v>136.30657114624501</v>
      </c>
      <c r="AV321" s="346">
        <v>201.4</v>
      </c>
      <c r="AW321" s="347">
        <v>264.10000000000002</v>
      </c>
      <c r="AX321" s="347"/>
      <c r="AY321" s="347">
        <v>208.3</v>
      </c>
      <c r="AZ321" s="347">
        <v>165.3</v>
      </c>
      <c r="BA321" s="349">
        <v>288.60000000000002</v>
      </c>
      <c r="BB321" s="349">
        <v>176.6</v>
      </c>
      <c r="BC321" s="349">
        <v>164.3</v>
      </c>
      <c r="BD321" s="347">
        <v>150.9</v>
      </c>
      <c r="BE321" s="347">
        <v>290.10000000000002</v>
      </c>
      <c r="BF321" s="347">
        <v>49.3</v>
      </c>
      <c r="BG321" s="349">
        <v>127.3388888888889</v>
      </c>
      <c r="BH321" s="347">
        <v>39.1</v>
      </c>
      <c r="BI321" s="347">
        <v>9.5</v>
      </c>
      <c r="BJ321" s="347">
        <v>34.1</v>
      </c>
    </row>
    <row r="322" spans="1:62" s="14" customFormat="1" ht="18.75" customHeight="1">
      <c r="A322" s="854"/>
      <c r="B322" s="362" t="s">
        <v>238</v>
      </c>
      <c r="C322" s="347"/>
      <c r="D322" s="347">
        <v>95.6</v>
      </c>
      <c r="E322" s="346"/>
      <c r="F322" s="346"/>
      <c r="G322" s="346"/>
      <c r="H322" s="347">
        <v>311.60000000000002</v>
      </c>
      <c r="I322" s="347">
        <v>355.2</v>
      </c>
      <c r="J322" s="346"/>
      <c r="K322" s="347">
        <v>122.3</v>
      </c>
      <c r="L322" s="346"/>
      <c r="M322" s="347">
        <v>149.69999999999999</v>
      </c>
      <c r="N322" s="347">
        <v>216.2</v>
      </c>
      <c r="O322" s="347"/>
      <c r="P322" s="348">
        <v>245.3</v>
      </c>
      <c r="Q322" s="347">
        <v>583.5</v>
      </c>
      <c r="R322" s="347">
        <v>318.7</v>
      </c>
      <c r="S322" s="347">
        <v>209.9</v>
      </c>
      <c r="T322" s="347"/>
      <c r="U322" s="347">
        <v>550.29999999999995</v>
      </c>
      <c r="V322" s="346"/>
      <c r="W322" s="347">
        <v>347.9</v>
      </c>
      <c r="X322" s="346"/>
      <c r="Y322" s="346"/>
      <c r="Z322" s="349">
        <v>306.7</v>
      </c>
      <c r="AA322" s="347">
        <v>159.80000000000001</v>
      </c>
      <c r="AB322" s="349">
        <v>118</v>
      </c>
      <c r="AC322" s="347">
        <v>309.8</v>
      </c>
      <c r="AD322" s="346"/>
      <c r="AE322" s="349">
        <v>183.5</v>
      </c>
      <c r="AF322" s="349">
        <v>209.1</v>
      </c>
      <c r="AG322" s="349">
        <v>329.3</v>
      </c>
      <c r="AH322" s="349">
        <v>117</v>
      </c>
      <c r="AI322" s="743"/>
      <c r="AJ322" s="356">
        <v>156.19999999999999</v>
      </c>
      <c r="AK322" s="356">
        <v>184.2</v>
      </c>
      <c r="AL322" s="349">
        <v>158.19999999999999</v>
      </c>
      <c r="AM322" s="349">
        <v>367.7</v>
      </c>
      <c r="AN322" s="743"/>
      <c r="AO322" s="743"/>
      <c r="AP322" s="743"/>
      <c r="AQ322" s="743"/>
      <c r="AR322" s="743"/>
      <c r="AS322" s="350">
        <v>303</v>
      </c>
      <c r="AT322" s="347">
        <v>223</v>
      </c>
      <c r="AU322" s="347">
        <v>107.7</v>
      </c>
      <c r="AV322" s="346">
        <v>324.2</v>
      </c>
      <c r="AW322" s="347">
        <v>487.4</v>
      </c>
      <c r="AX322" s="347"/>
      <c r="AY322" s="347">
        <v>172.6</v>
      </c>
      <c r="AZ322" s="347">
        <v>218.8</v>
      </c>
      <c r="BA322" s="349">
        <v>173.7</v>
      </c>
      <c r="BB322" s="349">
        <v>229.4</v>
      </c>
      <c r="BC322" s="349">
        <v>123.1</v>
      </c>
      <c r="BD322" s="347">
        <v>311.2</v>
      </c>
      <c r="BE322" s="347">
        <v>445.9</v>
      </c>
      <c r="BF322" s="347">
        <v>66</v>
      </c>
      <c r="BG322" s="349">
        <v>158.40555555555557</v>
      </c>
      <c r="BH322" s="347">
        <v>39.700000000000003</v>
      </c>
      <c r="BI322" s="347">
        <v>114</v>
      </c>
      <c r="BJ322" s="347">
        <v>66.3</v>
      </c>
    </row>
    <row r="323" spans="1:62" s="14" customFormat="1" ht="18.75" customHeight="1">
      <c r="A323" s="854"/>
      <c r="B323" s="362" t="s">
        <v>239</v>
      </c>
      <c r="C323" s="347"/>
      <c r="D323" s="347">
        <v>164.2</v>
      </c>
      <c r="E323" s="346"/>
      <c r="F323" s="346"/>
      <c r="G323" s="346"/>
      <c r="H323" s="347">
        <v>255.8</v>
      </c>
      <c r="I323" s="347">
        <v>311.5</v>
      </c>
      <c r="J323" s="346"/>
      <c r="K323" s="347">
        <v>276.2</v>
      </c>
      <c r="L323" s="346"/>
      <c r="M323" s="347">
        <v>114.1</v>
      </c>
      <c r="N323" s="347">
        <v>153.1</v>
      </c>
      <c r="O323" s="347"/>
      <c r="P323" s="348">
        <v>184.9</v>
      </c>
      <c r="Q323" s="347">
        <v>492.2</v>
      </c>
      <c r="R323" s="347">
        <v>314.7</v>
      </c>
      <c r="S323" s="347">
        <v>218.5</v>
      </c>
      <c r="T323" s="347"/>
      <c r="U323" s="347">
        <v>364.2</v>
      </c>
      <c r="V323" s="346"/>
      <c r="W323" s="347">
        <v>354.3</v>
      </c>
      <c r="X323" s="346"/>
      <c r="Y323" s="346"/>
      <c r="Z323" s="349">
        <v>329</v>
      </c>
      <c r="AA323" s="347">
        <v>314.89999999999998</v>
      </c>
      <c r="AB323" s="349">
        <v>240.8</v>
      </c>
      <c r="AC323" s="347">
        <v>480.9</v>
      </c>
      <c r="AD323" s="346"/>
      <c r="AE323" s="349">
        <v>222.9</v>
      </c>
      <c r="AF323" s="349">
        <v>203.7</v>
      </c>
      <c r="AG323" s="349">
        <v>198.4</v>
      </c>
      <c r="AH323" s="349">
        <v>115.4</v>
      </c>
      <c r="AI323" s="743"/>
      <c r="AJ323" s="356">
        <v>137.6</v>
      </c>
      <c r="AK323" s="356">
        <v>226.2</v>
      </c>
      <c r="AL323" s="349">
        <v>198.4</v>
      </c>
      <c r="AM323" s="349">
        <v>228</v>
      </c>
      <c r="AN323" s="743"/>
      <c r="AO323" s="743"/>
      <c r="AP323" s="743"/>
      <c r="AQ323" s="743"/>
      <c r="AR323" s="743"/>
      <c r="AS323" s="350">
        <v>282.2</v>
      </c>
      <c r="AT323" s="347">
        <v>274.7</v>
      </c>
      <c r="AU323" s="347">
        <v>320.8</v>
      </c>
      <c r="AV323" s="346">
        <v>508.2</v>
      </c>
      <c r="AW323" s="347">
        <v>281</v>
      </c>
      <c r="AX323" s="347"/>
      <c r="AY323" s="347">
        <v>181.9</v>
      </c>
      <c r="AZ323" s="347">
        <v>182.6</v>
      </c>
      <c r="BA323" s="349">
        <v>140.69999999999999</v>
      </c>
      <c r="BB323" s="349"/>
      <c r="BC323" s="349">
        <v>112.2</v>
      </c>
      <c r="BD323" s="347">
        <v>303.2</v>
      </c>
      <c r="BE323" s="347">
        <v>500.9</v>
      </c>
      <c r="BF323" s="347">
        <v>192.4</v>
      </c>
      <c r="BG323" s="349">
        <v>174.42500000000001</v>
      </c>
      <c r="BH323" s="347">
        <v>114</v>
      </c>
      <c r="BI323" s="347">
        <v>100.6</v>
      </c>
      <c r="BJ323" s="347">
        <v>154</v>
      </c>
    </row>
    <row r="324" spans="1:62" s="14" customFormat="1" ht="18.75" customHeight="1">
      <c r="A324" s="854"/>
      <c r="B324" s="362" t="s">
        <v>240</v>
      </c>
      <c r="C324" s="347"/>
      <c r="D324" s="347">
        <v>206.8</v>
      </c>
      <c r="E324" s="346"/>
      <c r="F324" s="346"/>
      <c r="G324" s="346"/>
      <c r="H324" s="347">
        <v>260.89999999999998</v>
      </c>
      <c r="I324" s="347">
        <v>312.7</v>
      </c>
      <c r="J324" s="346"/>
      <c r="K324" s="347">
        <v>520.9</v>
      </c>
      <c r="L324" s="346"/>
      <c r="M324" s="347">
        <v>274.8</v>
      </c>
      <c r="N324" s="347">
        <v>141.80000000000001</v>
      </c>
      <c r="O324" s="347"/>
      <c r="P324" s="348">
        <v>280.2</v>
      </c>
      <c r="Q324" s="347">
        <v>415.5</v>
      </c>
      <c r="R324" s="347">
        <v>315.2</v>
      </c>
      <c r="S324" s="347">
        <v>397.9</v>
      </c>
      <c r="T324" s="347"/>
      <c r="U324" s="347">
        <v>141.4</v>
      </c>
      <c r="V324" s="346"/>
      <c r="W324" s="347">
        <v>303.3</v>
      </c>
      <c r="X324" s="346"/>
      <c r="Y324" s="346"/>
      <c r="Z324" s="349">
        <v>261.89999999999998</v>
      </c>
      <c r="AA324" s="347">
        <v>317.5</v>
      </c>
      <c r="AB324" s="349">
        <v>261.60000000000002</v>
      </c>
      <c r="AC324" s="347">
        <v>507.1</v>
      </c>
      <c r="AD324" s="346"/>
      <c r="AE324" s="349">
        <v>304.61176022666666</v>
      </c>
      <c r="AF324" s="349">
        <v>434.2</v>
      </c>
      <c r="AG324" s="349">
        <v>410</v>
      </c>
      <c r="AH324" s="349">
        <v>312.7</v>
      </c>
      <c r="AI324" s="743"/>
      <c r="AJ324" s="356">
        <v>221.6</v>
      </c>
      <c r="AK324" s="356">
        <v>224.9</v>
      </c>
      <c r="AL324" s="349">
        <v>180.2</v>
      </c>
      <c r="AM324" s="349">
        <v>287.89999999999998</v>
      </c>
      <c r="AN324" s="743"/>
      <c r="AO324" s="743"/>
      <c r="AP324" s="743"/>
      <c r="AQ324" s="743"/>
      <c r="AR324" s="743"/>
      <c r="AS324" s="350">
        <v>231.7</v>
      </c>
      <c r="AT324" s="347">
        <v>159.80000000000001</v>
      </c>
      <c r="AU324" s="347">
        <v>279.3</v>
      </c>
      <c r="AV324" s="346">
        <v>169.2</v>
      </c>
      <c r="AW324" s="347">
        <v>164</v>
      </c>
      <c r="AX324" s="347"/>
      <c r="AY324" s="347">
        <v>168.6</v>
      </c>
      <c r="AZ324" s="347">
        <v>188.2</v>
      </c>
      <c r="BA324" s="349">
        <v>98.1</v>
      </c>
      <c r="BB324" s="349">
        <v>356.6</v>
      </c>
      <c r="BC324" s="349">
        <v>288.89999999999998</v>
      </c>
      <c r="BD324" s="347">
        <v>321.10000000000002</v>
      </c>
      <c r="BE324" s="347">
        <v>455.1</v>
      </c>
      <c r="BF324" s="347">
        <v>235.2</v>
      </c>
      <c r="BG324" s="349">
        <v>212.3</v>
      </c>
      <c r="BH324" s="347">
        <v>259.8</v>
      </c>
      <c r="BI324" s="347">
        <v>325.60000000000002</v>
      </c>
      <c r="BJ324" s="347">
        <v>216.8</v>
      </c>
    </row>
    <row r="325" spans="1:62" s="14" customFormat="1" ht="18.75" customHeight="1">
      <c r="A325" s="854"/>
      <c r="B325" s="362" t="s">
        <v>241</v>
      </c>
      <c r="C325" s="347"/>
      <c r="D325" s="347">
        <v>187.5</v>
      </c>
      <c r="E325" s="346"/>
      <c r="F325" s="346"/>
      <c r="G325" s="346"/>
      <c r="H325" s="347">
        <v>395.4</v>
      </c>
      <c r="I325" s="347">
        <v>322.7</v>
      </c>
      <c r="J325" s="346"/>
      <c r="K325" s="347">
        <v>162.30000000000001</v>
      </c>
      <c r="L325" s="346"/>
      <c r="M325" s="347">
        <v>218.9</v>
      </c>
      <c r="N325" s="347">
        <v>211</v>
      </c>
      <c r="O325" s="347"/>
      <c r="P325" s="348">
        <v>605.79999999999995</v>
      </c>
      <c r="Q325" s="347">
        <v>561.70000000000005</v>
      </c>
      <c r="R325" s="347">
        <v>360.3</v>
      </c>
      <c r="S325" s="347">
        <v>279.8</v>
      </c>
      <c r="T325" s="347"/>
      <c r="U325" s="347">
        <v>512.79999999999995</v>
      </c>
      <c r="V325" s="346"/>
      <c r="W325" s="347">
        <v>462.5</v>
      </c>
      <c r="X325" s="346"/>
      <c r="Y325" s="346"/>
      <c r="Z325" s="349">
        <v>286.10000000000002</v>
      </c>
      <c r="AA325" s="347">
        <v>264.39999999999998</v>
      </c>
      <c r="AB325" s="349">
        <v>131.6</v>
      </c>
      <c r="AC325" s="347">
        <v>302</v>
      </c>
      <c r="AD325" s="346"/>
      <c r="AE325" s="349">
        <v>49.8</v>
      </c>
      <c r="AF325" s="349">
        <v>58.4</v>
      </c>
      <c r="AG325" s="349">
        <v>37.5</v>
      </c>
      <c r="AH325" s="349">
        <v>158.30000000000001</v>
      </c>
      <c r="AI325" s="743"/>
      <c r="AJ325" s="356">
        <v>182.2</v>
      </c>
      <c r="AK325" s="356">
        <v>185.6</v>
      </c>
      <c r="AL325" s="349">
        <v>195.6</v>
      </c>
      <c r="AM325" s="349">
        <v>160.1</v>
      </c>
      <c r="AN325" s="743"/>
      <c r="AO325" s="743"/>
      <c r="AP325" s="743"/>
      <c r="AQ325" s="743"/>
      <c r="AR325" s="743"/>
      <c r="AS325" s="350">
        <v>292.2</v>
      </c>
      <c r="AT325" s="347">
        <v>208.6</v>
      </c>
      <c r="AU325" s="347">
        <v>339.4</v>
      </c>
      <c r="AV325" s="346">
        <v>170.3</v>
      </c>
      <c r="AW325" s="347">
        <v>387.1</v>
      </c>
      <c r="AX325" s="347"/>
      <c r="AY325" s="347">
        <v>276.60000000000002</v>
      </c>
      <c r="AZ325" s="347">
        <v>207.7</v>
      </c>
      <c r="BA325" s="349">
        <v>212.1</v>
      </c>
      <c r="BB325" s="349">
        <v>177.2</v>
      </c>
      <c r="BC325" s="349">
        <v>295.39999999999998</v>
      </c>
      <c r="BD325" s="347">
        <v>147.6</v>
      </c>
      <c r="BE325" s="347">
        <v>366.7</v>
      </c>
      <c r="BF325" s="347">
        <v>99.1</v>
      </c>
      <c r="BG325" s="349">
        <v>204.58888888888887</v>
      </c>
      <c r="BH325" s="347">
        <v>30.5</v>
      </c>
      <c r="BI325" s="347">
        <v>123.4</v>
      </c>
      <c r="BJ325" s="347">
        <v>133</v>
      </c>
    </row>
    <row r="326" spans="1:62" s="14" customFormat="1" ht="18.75" customHeight="1">
      <c r="A326" s="854"/>
      <c r="B326" s="362" t="s">
        <v>242</v>
      </c>
      <c r="C326" s="347"/>
      <c r="D326" s="347">
        <v>55.6</v>
      </c>
      <c r="E326" s="346"/>
      <c r="F326" s="346"/>
      <c r="G326" s="346"/>
      <c r="H326" s="347">
        <v>237.7</v>
      </c>
      <c r="I326" s="347">
        <v>250.4</v>
      </c>
      <c r="J326" s="346"/>
      <c r="K326" s="347">
        <v>7</v>
      </c>
      <c r="L326" s="346"/>
      <c r="M326" s="347">
        <v>219.2</v>
      </c>
      <c r="N326" s="347">
        <v>0</v>
      </c>
      <c r="O326" s="347"/>
      <c r="P326" s="348">
        <v>509</v>
      </c>
      <c r="Q326" s="347">
        <v>197.6</v>
      </c>
      <c r="R326" s="347">
        <v>528.4</v>
      </c>
      <c r="S326" s="347">
        <v>283.8</v>
      </c>
      <c r="T326" s="347"/>
      <c r="U326" s="347">
        <v>327.7413043478262</v>
      </c>
      <c r="V326" s="346"/>
      <c r="W326" s="347">
        <v>263.5</v>
      </c>
      <c r="X326" s="346"/>
      <c r="Y326" s="346"/>
      <c r="Z326" s="349">
        <v>265.8</v>
      </c>
      <c r="AA326" s="347">
        <v>126.5</v>
      </c>
      <c r="AB326" s="349">
        <v>0</v>
      </c>
      <c r="AC326" s="347">
        <v>186.4</v>
      </c>
      <c r="AD326" s="346"/>
      <c r="AE326" s="349">
        <v>33.9</v>
      </c>
      <c r="AF326" s="349">
        <v>0</v>
      </c>
      <c r="AG326" s="349">
        <v>0</v>
      </c>
      <c r="AH326" s="349">
        <v>0</v>
      </c>
      <c r="AI326" s="743"/>
      <c r="AJ326" s="356">
        <v>6.4</v>
      </c>
      <c r="AK326" s="356">
        <v>240.4</v>
      </c>
      <c r="AL326" s="349">
        <v>145.80000000000001</v>
      </c>
      <c r="AM326" s="349">
        <v>120.3</v>
      </c>
      <c r="AN326" s="743"/>
      <c r="AO326" s="743"/>
      <c r="AP326" s="743"/>
      <c r="AQ326" s="743"/>
      <c r="AR326" s="743"/>
      <c r="AS326" s="350">
        <v>186.7</v>
      </c>
      <c r="AT326" s="347">
        <v>38.4</v>
      </c>
      <c r="AU326" s="347">
        <v>116.3</v>
      </c>
      <c r="AV326" s="346">
        <v>182.2</v>
      </c>
      <c r="AW326" s="347">
        <v>327.5</v>
      </c>
      <c r="AX326" s="347"/>
      <c r="AY326" s="347">
        <v>193.1</v>
      </c>
      <c r="AZ326" s="347">
        <v>218.9</v>
      </c>
      <c r="BA326" s="349">
        <v>253.2</v>
      </c>
      <c r="BB326" s="349">
        <v>168.8</v>
      </c>
      <c r="BC326" s="349">
        <v>77.3</v>
      </c>
      <c r="BD326" s="347">
        <v>1.8</v>
      </c>
      <c r="BE326" s="347">
        <v>299.2</v>
      </c>
      <c r="BF326" s="347">
        <v>0</v>
      </c>
      <c r="BG326" s="349">
        <v>101.56388888888888</v>
      </c>
      <c r="BH326" s="347">
        <v>0</v>
      </c>
      <c r="BI326" s="347">
        <v>0</v>
      </c>
      <c r="BJ326" s="347">
        <v>0</v>
      </c>
    </row>
    <row r="327" spans="1:62" s="14" customFormat="1" ht="18.75" customHeight="1">
      <c r="A327" s="854"/>
      <c r="B327" s="362" t="s">
        <v>243</v>
      </c>
      <c r="C327" s="347"/>
      <c r="D327" s="347">
        <v>0</v>
      </c>
      <c r="E327" s="346"/>
      <c r="F327" s="346"/>
      <c r="G327" s="346"/>
      <c r="H327" s="347">
        <v>277.60000000000002</v>
      </c>
      <c r="I327" s="347">
        <v>59.1</v>
      </c>
      <c r="J327" s="346"/>
      <c r="K327" s="347">
        <v>0</v>
      </c>
      <c r="L327" s="346"/>
      <c r="M327" s="347">
        <v>1.6</v>
      </c>
      <c r="N327" s="347">
        <v>0</v>
      </c>
      <c r="O327" s="347"/>
      <c r="P327" s="348">
        <v>109.3</v>
      </c>
      <c r="Q327" s="347">
        <v>262.10000000000002</v>
      </c>
      <c r="R327" s="347"/>
      <c r="S327" s="347">
        <v>46.4</v>
      </c>
      <c r="T327" s="347"/>
      <c r="U327" s="347">
        <v>65.3</v>
      </c>
      <c r="V327" s="346"/>
      <c r="W327" s="347">
        <v>152</v>
      </c>
      <c r="X327" s="346"/>
      <c r="Y327" s="346"/>
      <c r="Z327" s="349">
        <v>0</v>
      </c>
      <c r="AA327" s="347">
        <v>0.4</v>
      </c>
      <c r="AB327" s="349">
        <v>3.5</v>
      </c>
      <c r="AC327" s="347">
        <v>75.2</v>
      </c>
      <c r="AD327" s="346"/>
      <c r="AE327" s="349">
        <v>0</v>
      </c>
      <c r="AF327" s="349">
        <v>0</v>
      </c>
      <c r="AG327" s="349">
        <v>0</v>
      </c>
      <c r="AH327" s="349">
        <v>0</v>
      </c>
      <c r="AI327" s="743"/>
      <c r="AJ327" s="356">
        <v>0</v>
      </c>
      <c r="AK327" s="356">
        <v>2.2000000000000002</v>
      </c>
      <c r="AL327" s="349">
        <v>0.3</v>
      </c>
      <c r="AM327" s="349">
        <v>118.3</v>
      </c>
      <c r="AN327" s="743"/>
      <c r="AO327" s="743"/>
      <c r="AP327" s="743"/>
      <c r="AQ327" s="743"/>
      <c r="AR327" s="743"/>
      <c r="AS327" s="350">
        <v>0</v>
      </c>
      <c r="AT327" s="347">
        <v>0</v>
      </c>
      <c r="AU327" s="347">
        <v>0</v>
      </c>
      <c r="AV327" s="346">
        <v>36.799999999999997</v>
      </c>
      <c r="AW327" s="347">
        <v>60.7</v>
      </c>
      <c r="AX327" s="347"/>
      <c r="AY327" s="347">
        <v>52.2</v>
      </c>
      <c r="AZ327" s="347">
        <v>36.299999999999997</v>
      </c>
      <c r="BA327" s="349">
        <v>6.5</v>
      </c>
      <c r="BB327" s="349"/>
      <c r="BC327" s="349">
        <v>22.9</v>
      </c>
      <c r="BD327" s="347">
        <v>0</v>
      </c>
      <c r="BE327" s="347">
        <v>145.1</v>
      </c>
      <c r="BF327" s="347">
        <v>0</v>
      </c>
      <c r="BG327" s="349"/>
      <c r="BH327" s="347">
        <v>0</v>
      </c>
      <c r="BI327" s="347">
        <v>0</v>
      </c>
      <c r="BJ327" s="347">
        <v>0</v>
      </c>
    </row>
    <row r="328" spans="1:62" s="14" customFormat="1" ht="18.75" customHeight="1">
      <c r="A328" s="855"/>
      <c r="B328" s="363" t="s">
        <v>244</v>
      </c>
      <c r="C328" s="352"/>
      <c r="D328" s="352">
        <v>0</v>
      </c>
      <c r="E328" s="351"/>
      <c r="F328" s="351"/>
      <c r="G328" s="351"/>
      <c r="H328" s="352">
        <v>5</v>
      </c>
      <c r="I328" s="352">
        <v>2.4</v>
      </c>
      <c r="J328" s="351"/>
      <c r="K328" s="352">
        <v>0</v>
      </c>
      <c r="L328" s="351"/>
      <c r="M328" s="352">
        <v>0</v>
      </c>
      <c r="N328" s="352">
        <v>0</v>
      </c>
      <c r="O328" s="352"/>
      <c r="P328" s="353">
        <v>7.6</v>
      </c>
      <c r="Q328" s="352">
        <v>33.1</v>
      </c>
      <c r="R328" s="352"/>
      <c r="S328" s="352">
        <v>0</v>
      </c>
      <c r="T328" s="352"/>
      <c r="U328" s="352">
        <v>33.5</v>
      </c>
      <c r="V328" s="351"/>
      <c r="W328" s="352">
        <v>18.5</v>
      </c>
      <c r="X328" s="351"/>
      <c r="Y328" s="351"/>
      <c r="Z328" s="354">
        <v>0</v>
      </c>
      <c r="AA328" s="352">
        <v>0</v>
      </c>
      <c r="AB328" s="354">
        <v>0</v>
      </c>
      <c r="AC328" s="352"/>
      <c r="AD328" s="351"/>
      <c r="AE328" s="354">
        <v>0</v>
      </c>
      <c r="AF328" s="354">
        <v>0</v>
      </c>
      <c r="AG328" s="354">
        <v>0</v>
      </c>
      <c r="AH328" s="354">
        <v>0</v>
      </c>
      <c r="AI328" s="744"/>
      <c r="AJ328" s="358">
        <v>0</v>
      </c>
      <c r="AK328" s="358">
        <v>0</v>
      </c>
      <c r="AL328" s="354">
        <v>10.6</v>
      </c>
      <c r="AM328" s="354">
        <v>5.4</v>
      </c>
      <c r="AN328" s="744"/>
      <c r="AO328" s="744"/>
      <c r="AP328" s="744"/>
      <c r="AQ328" s="744"/>
      <c r="AR328" s="744"/>
      <c r="AS328" s="355">
        <v>0</v>
      </c>
      <c r="AT328" s="352">
        <v>0</v>
      </c>
      <c r="AU328" s="352">
        <v>0</v>
      </c>
      <c r="AV328" s="351">
        <v>0</v>
      </c>
      <c r="AW328" s="352">
        <v>6.1</v>
      </c>
      <c r="AX328" s="352"/>
      <c r="AY328" s="352">
        <v>2.8</v>
      </c>
      <c r="AZ328" s="352">
        <v>24.7</v>
      </c>
      <c r="BA328" s="354">
        <v>8.3000000000000007</v>
      </c>
      <c r="BB328" s="354">
        <v>10.8</v>
      </c>
      <c r="BC328" s="354">
        <v>44</v>
      </c>
      <c r="BD328" s="352">
        <v>0</v>
      </c>
      <c r="BE328" s="352">
        <v>10.5</v>
      </c>
      <c r="BF328" s="352">
        <v>0</v>
      </c>
      <c r="BG328" s="354"/>
      <c r="BH328" s="352">
        <v>0</v>
      </c>
      <c r="BI328" s="352">
        <v>0</v>
      </c>
      <c r="BJ328" s="352">
        <v>0</v>
      </c>
    </row>
    <row r="329" spans="1:62" s="14" customFormat="1" ht="18.75" customHeight="1">
      <c r="A329" s="853">
        <v>2008</v>
      </c>
      <c r="B329" s="553" t="s">
        <v>233</v>
      </c>
      <c r="C329" s="558"/>
      <c r="D329" s="558">
        <v>0</v>
      </c>
      <c r="E329" s="543"/>
      <c r="F329" s="543"/>
      <c r="G329" s="543"/>
      <c r="H329" s="558">
        <v>37.299999999999997</v>
      </c>
      <c r="I329" s="558">
        <v>0</v>
      </c>
      <c r="J329" s="543"/>
      <c r="K329" s="558">
        <v>0</v>
      </c>
      <c r="L329" s="543"/>
      <c r="M329" s="558">
        <v>9</v>
      </c>
      <c r="N329" s="558">
        <v>0</v>
      </c>
      <c r="O329" s="558"/>
      <c r="P329" s="554">
        <v>27.7</v>
      </c>
      <c r="Q329" s="558">
        <v>75.099999999999994</v>
      </c>
      <c r="R329" s="558">
        <v>42</v>
      </c>
      <c r="S329" s="558">
        <v>0</v>
      </c>
      <c r="T329" s="558"/>
      <c r="U329" s="558">
        <v>1.7</v>
      </c>
      <c r="V329" s="543"/>
      <c r="W329" s="558">
        <v>10.3</v>
      </c>
      <c r="X329" s="543"/>
      <c r="Y329" s="543"/>
      <c r="Z329" s="563">
        <v>1.2</v>
      </c>
      <c r="AA329" s="558">
        <v>0</v>
      </c>
      <c r="AB329" s="563">
        <v>0</v>
      </c>
      <c r="AC329" s="558">
        <v>0</v>
      </c>
      <c r="AD329" s="543"/>
      <c r="AE329" s="563">
        <v>0</v>
      </c>
      <c r="AF329" s="563">
        <v>0</v>
      </c>
      <c r="AG329" s="563">
        <v>0</v>
      </c>
      <c r="AH329" s="563">
        <v>0</v>
      </c>
      <c r="AI329" s="745"/>
      <c r="AJ329" s="560">
        <v>0</v>
      </c>
      <c r="AK329" s="560">
        <v>0</v>
      </c>
      <c r="AL329" s="563">
        <v>0</v>
      </c>
      <c r="AM329" s="563">
        <v>0.8</v>
      </c>
      <c r="AN329" s="745"/>
      <c r="AO329" s="745"/>
      <c r="AP329" s="745"/>
      <c r="AQ329" s="745"/>
      <c r="AR329" s="745"/>
      <c r="AS329" s="564">
        <v>0</v>
      </c>
      <c r="AT329" s="558">
        <v>0</v>
      </c>
      <c r="AU329" s="558">
        <v>0</v>
      </c>
      <c r="AV329" s="543">
        <v>0</v>
      </c>
      <c r="AW329" s="558">
        <v>0</v>
      </c>
      <c r="AX329" s="558"/>
      <c r="AY329" s="558">
        <v>0</v>
      </c>
      <c r="AZ329" s="558">
        <v>0</v>
      </c>
      <c r="BA329" s="563">
        <v>0</v>
      </c>
      <c r="BB329" s="563">
        <v>0</v>
      </c>
      <c r="BC329" s="563">
        <v>0</v>
      </c>
      <c r="BD329" s="558">
        <v>0</v>
      </c>
      <c r="BE329" s="558">
        <v>0</v>
      </c>
      <c r="BF329" s="558">
        <v>0</v>
      </c>
      <c r="BG329" s="563">
        <v>27.1</v>
      </c>
      <c r="BH329" s="558">
        <v>0</v>
      </c>
      <c r="BI329" s="558">
        <v>0</v>
      </c>
      <c r="BJ329" s="558">
        <v>0</v>
      </c>
    </row>
    <row r="330" spans="1:62" s="14" customFormat="1" ht="18.75" customHeight="1">
      <c r="A330" s="854"/>
      <c r="B330" s="362" t="s">
        <v>234</v>
      </c>
      <c r="C330" s="347"/>
      <c r="D330" s="347">
        <v>0</v>
      </c>
      <c r="E330" s="346"/>
      <c r="F330" s="346"/>
      <c r="G330" s="346"/>
      <c r="H330" s="347">
        <v>0</v>
      </c>
      <c r="I330" s="347">
        <v>0</v>
      </c>
      <c r="J330" s="346"/>
      <c r="K330" s="347">
        <v>0</v>
      </c>
      <c r="L330" s="346"/>
      <c r="M330" s="347">
        <v>0</v>
      </c>
      <c r="N330" s="347">
        <v>0</v>
      </c>
      <c r="O330" s="347"/>
      <c r="P330" s="348">
        <v>0</v>
      </c>
      <c r="Q330" s="347">
        <v>184.10000000000002</v>
      </c>
      <c r="R330" s="347">
        <v>0</v>
      </c>
      <c r="S330" s="347">
        <v>0</v>
      </c>
      <c r="T330" s="347"/>
      <c r="U330" s="347">
        <v>10</v>
      </c>
      <c r="V330" s="346"/>
      <c r="W330" s="347">
        <v>2.8</v>
      </c>
      <c r="X330" s="346"/>
      <c r="Y330" s="346"/>
      <c r="Z330" s="349">
        <v>0</v>
      </c>
      <c r="AA330" s="347">
        <v>0</v>
      </c>
      <c r="AB330" s="349">
        <v>0</v>
      </c>
      <c r="AC330" s="347">
        <v>0</v>
      </c>
      <c r="AD330" s="346"/>
      <c r="AE330" s="349">
        <v>0</v>
      </c>
      <c r="AF330" s="349">
        <v>0</v>
      </c>
      <c r="AG330" s="349">
        <v>0</v>
      </c>
      <c r="AH330" s="349">
        <v>0</v>
      </c>
      <c r="AI330" s="743"/>
      <c r="AJ330" s="356">
        <v>0</v>
      </c>
      <c r="AK330" s="356">
        <v>0</v>
      </c>
      <c r="AL330" s="349">
        <v>0</v>
      </c>
      <c r="AM330" s="349">
        <v>0</v>
      </c>
      <c r="AN330" s="743"/>
      <c r="AO330" s="743"/>
      <c r="AP330" s="743"/>
      <c r="AQ330" s="743"/>
      <c r="AR330" s="743"/>
      <c r="AS330" s="350">
        <v>0</v>
      </c>
      <c r="AT330" s="347">
        <v>0</v>
      </c>
      <c r="AU330" s="347">
        <v>0</v>
      </c>
      <c r="AV330" s="346">
        <v>2.6</v>
      </c>
      <c r="AW330" s="347">
        <v>8</v>
      </c>
      <c r="AX330" s="347"/>
      <c r="AY330" s="347">
        <v>0</v>
      </c>
      <c r="AZ330" s="347">
        <v>0</v>
      </c>
      <c r="BA330" s="349">
        <v>1.5</v>
      </c>
      <c r="BB330" s="349">
        <v>0</v>
      </c>
      <c r="BC330" s="349">
        <v>4.5999999999999996</v>
      </c>
      <c r="BD330" s="347">
        <v>0</v>
      </c>
      <c r="BE330" s="347">
        <v>0</v>
      </c>
      <c r="BF330" s="347">
        <v>0</v>
      </c>
      <c r="BG330" s="349">
        <v>0</v>
      </c>
      <c r="BH330" s="347">
        <v>0</v>
      </c>
      <c r="BI330" s="347">
        <v>0</v>
      </c>
      <c r="BJ330" s="347">
        <v>0</v>
      </c>
    </row>
    <row r="331" spans="1:62" s="14" customFormat="1" ht="18.75" customHeight="1">
      <c r="A331" s="854"/>
      <c r="B331" s="362" t="s">
        <v>235</v>
      </c>
      <c r="C331" s="347"/>
      <c r="D331" s="347">
        <v>0</v>
      </c>
      <c r="E331" s="346"/>
      <c r="F331" s="346"/>
      <c r="G331" s="346"/>
      <c r="H331" s="347">
        <v>134.9</v>
      </c>
      <c r="I331" s="347">
        <v>75.7</v>
      </c>
      <c r="J331" s="346"/>
      <c r="K331" s="347">
        <v>0</v>
      </c>
      <c r="L331" s="346"/>
      <c r="M331" s="347">
        <v>0</v>
      </c>
      <c r="N331" s="347">
        <v>0</v>
      </c>
      <c r="O331" s="347"/>
      <c r="P331" s="348">
        <v>41.7</v>
      </c>
      <c r="Q331" s="347">
        <v>178.70000000000005</v>
      </c>
      <c r="R331" s="347">
        <v>96.800000000000026</v>
      </c>
      <c r="S331" s="347">
        <v>44.9</v>
      </c>
      <c r="T331" s="347"/>
      <c r="U331" s="347">
        <v>182.6</v>
      </c>
      <c r="V331" s="346"/>
      <c r="W331" s="347">
        <v>146.1</v>
      </c>
      <c r="X331" s="346"/>
      <c r="Y331" s="346"/>
      <c r="Z331" s="349">
        <v>56.7</v>
      </c>
      <c r="AA331" s="347">
        <v>27</v>
      </c>
      <c r="AB331" s="349">
        <v>0</v>
      </c>
      <c r="AC331" s="347">
        <v>117.39999999999999</v>
      </c>
      <c r="AD331" s="346"/>
      <c r="AE331" s="349">
        <v>0</v>
      </c>
      <c r="AF331" s="349">
        <v>0</v>
      </c>
      <c r="AG331" s="349">
        <v>0</v>
      </c>
      <c r="AH331" s="349">
        <v>0</v>
      </c>
      <c r="AI331" s="743"/>
      <c r="AJ331" s="356">
        <v>0</v>
      </c>
      <c r="AK331" s="356">
        <v>21.8</v>
      </c>
      <c r="AL331" s="349">
        <v>0</v>
      </c>
      <c r="AM331" s="349">
        <v>45.099999999999994</v>
      </c>
      <c r="AN331" s="743"/>
      <c r="AO331" s="743"/>
      <c r="AP331" s="743"/>
      <c r="AQ331" s="743"/>
      <c r="AR331" s="743"/>
      <c r="AS331" s="350">
        <v>3.8</v>
      </c>
      <c r="AT331" s="347">
        <v>0</v>
      </c>
      <c r="AU331" s="347">
        <v>0</v>
      </c>
      <c r="AV331" s="346">
        <v>28.2</v>
      </c>
      <c r="AW331" s="347">
        <v>158.20000000000002</v>
      </c>
      <c r="AX331" s="347"/>
      <c r="AY331" s="347">
        <v>176.4</v>
      </c>
      <c r="AZ331" s="347">
        <v>83.1</v>
      </c>
      <c r="BA331" s="349">
        <v>97.1</v>
      </c>
      <c r="BB331" s="349">
        <v>21.4</v>
      </c>
      <c r="BC331" s="349">
        <v>17</v>
      </c>
      <c r="BD331" s="347">
        <v>0.3</v>
      </c>
      <c r="BE331" s="347">
        <v>142.4</v>
      </c>
      <c r="BF331" s="347">
        <v>0</v>
      </c>
      <c r="BG331" s="349">
        <v>0</v>
      </c>
      <c r="BH331" s="347">
        <v>0</v>
      </c>
      <c r="BI331" s="347">
        <v>0</v>
      </c>
      <c r="BJ331" s="347">
        <v>0</v>
      </c>
    </row>
    <row r="332" spans="1:62" s="14" customFormat="1" ht="18.75" customHeight="1">
      <c r="A332" s="854"/>
      <c r="B332" s="362" t="s">
        <v>236</v>
      </c>
      <c r="C332" s="347"/>
      <c r="D332" s="347">
        <v>26.8</v>
      </c>
      <c r="E332" s="346"/>
      <c r="F332" s="346"/>
      <c r="G332" s="346"/>
      <c r="H332" s="347">
        <v>209.8</v>
      </c>
      <c r="I332" s="347">
        <v>332</v>
      </c>
      <c r="J332" s="346"/>
      <c r="K332" s="347">
        <v>0</v>
      </c>
      <c r="L332" s="346"/>
      <c r="M332" s="347">
        <v>94.4</v>
      </c>
      <c r="N332" s="347">
        <v>0</v>
      </c>
      <c r="O332" s="347"/>
      <c r="P332" s="348">
        <v>184</v>
      </c>
      <c r="Q332" s="347">
        <v>178.90000000000003</v>
      </c>
      <c r="R332" s="347">
        <v>263</v>
      </c>
      <c r="S332" s="347">
        <v>237.70000000000002</v>
      </c>
      <c r="T332" s="347"/>
      <c r="U332" s="347">
        <v>270</v>
      </c>
      <c r="V332" s="346"/>
      <c r="W332" s="347">
        <v>160.1</v>
      </c>
      <c r="X332" s="346"/>
      <c r="Y332" s="346"/>
      <c r="Z332" s="349">
        <v>191.6</v>
      </c>
      <c r="AA332" s="347">
        <v>35.200000000000003</v>
      </c>
      <c r="AB332" s="349">
        <v>25.9</v>
      </c>
      <c r="AC332" s="347">
        <v>169.2</v>
      </c>
      <c r="AD332" s="346"/>
      <c r="AE332" s="349">
        <v>8</v>
      </c>
      <c r="AF332" s="349">
        <v>36</v>
      </c>
      <c r="AG332" s="349">
        <v>16.600000000000001</v>
      </c>
      <c r="AH332" s="349">
        <v>16.600000000000001</v>
      </c>
      <c r="AI332" s="743"/>
      <c r="AJ332" s="356">
        <v>28</v>
      </c>
      <c r="AK332" s="356">
        <v>162.6</v>
      </c>
      <c r="AL332" s="349">
        <v>95.8</v>
      </c>
      <c r="AM332" s="349">
        <v>96.800000000000011</v>
      </c>
      <c r="AN332" s="743"/>
      <c r="AO332" s="743"/>
      <c r="AP332" s="743"/>
      <c r="AQ332" s="743"/>
      <c r="AR332" s="743"/>
      <c r="AS332" s="350">
        <v>71.800000000000011</v>
      </c>
      <c r="AT332" s="347">
        <v>18.399999999999999</v>
      </c>
      <c r="AU332" s="347">
        <v>27.5</v>
      </c>
      <c r="AV332" s="346">
        <v>79.199999999999989</v>
      </c>
      <c r="AW332" s="347">
        <v>57.199999999999996</v>
      </c>
      <c r="AX332" s="347"/>
      <c r="AY332" s="347">
        <v>48.699999999999996</v>
      </c>
      <c r="AZ332" s="347">
        <v>238</v>
      </c>
      <c r="BA332" s="349">
        <v>158.89999999999998</v>
      </c>
      <c r="BB332" s="349">
        <v>156.29999999999998</v>
      </c>
      <c r="BC332" s="349">
        <v>115.19999999999999</v>
      </c>
      <c r="BD332" s="347">
        <v>69.200000000000017</v>
      </c>
      <c r="BE332" s="347">
        <v>228.39999999999998</v>
      </c>
      <c r="BF332" s="347">
        <v>0.7</v>
      </c>
      <c r="BG332" s="349">
        <v>83.7</v>
      </c>
      <c r="BH332" s="347">
        <v>0</v>
      </c>
      <c r="BI332" s="347">
        <v>4.4000000000000004</v>
      </c>
      <c r="BJ332" s="347">
        <v>17.2</v>
      </c>
    </row>
    <row r="333" spans="1:62" s="14" customFormat="1" ht="18.75" customHeight="1">
      <c r="A333" s="854"/>
      <c r="B333" s="362" t="s">
        <v>237</v>
      </c>
      <c r="C333" s="347"/>
      <c r="D333" s="347">
        <v>38.299999999999997</v>
      </c>
      <c r="E333" s="346"/>
      <c r="F333" s="346"/>
      <c r="G333" s="346"/>
      <c r="H333" s="347">
        <v>374.6</v>
      </c>
      <c r="I333" s="347">
        <v>279.39999999999998</v>
      </c>
      <c r="J333" s="346"/>
      <c r="K333" s="347">
        <v>86.600000000000009</v>
      </c>
      <c r="L333" s="346"/>
      <c r="M333" s="347">
        <v>148.4</v>
      </c>
      <c r="N333" s="347">
        <v>26.100000000000005</v>
      </c>
      <c r="O333" s="347"/>
      <c r="P333" s="348">
        <v>494.6</v>
      </c>
      <c r="Q333" s="347">
        <v>386.79999999999995</v>
      </c>
      <c r="R333" s="347">
        <v>0</v>
      </c>
      <c r="S333" s="347">
        <v>238.79999999999998</v>
      </c>
      <c r="T333" s="347"/>
      <c r="U333" s="347">
        <v>357.7</v>
      </c>
      <c r="V333" s="346"/>
      <c r="W333" s="347">
        <v>215.6</v>
      </c>
      <c r="X333" s="346"/>
      <c r="Y333" s="346"/>
      <c r="Z333" s="349">
        <v>281.2</v>
      </c>
      <c r="AA333" s="347">
        <v>65</v>
      </c>
      <c r="AB333" s="349">
        <v>125</v>
      </c>
      <c r="AC333" s="347">
        <v>169.6</v>
      </c>
      <c r="AD333" s="346"/>
      <c r="AE333" s="349">
        <v>176.5</v>
      </c>
      <c r="AF333" s="349">
        <v>66</v>
      </c>
      <c r="AG333" s="349">
        <v>10.199999999999999</v>
      </c>
      <c r="AH333" s="349">
        <v>8.1999999999999993</v>
      </c>
      <c r="AI333" s="743"/>
      <c r="AJ333" s="356">
        <v>126.3</v>
      </c>
      <c r="AK333" s="356">
        <v>163.70000000000002</v>
      </c>
      <c r="AL333" s="349">
        <v>38.300000000000004</v>
      </c>
      <c r="AM333" s="349">
        <v>251.4</v>
      </c>
      <c r="AN333" s="743"/>
      <c r="AO333" s="743"/>
      <c r="AP333" s="743"/>
      <c r="AQ333" s="743"/>
      <c r="AR333" s="743"/>
      <c r="AS333" s="350">
        <v>185.5</v>
      </c>
      <c r="AT333" s="347">
        <v>70.5</v>
      </c>
      <c r="AU333" s="347">
        <v>139.1</v>
      </c>
      <c r="AV333" s="346">
        <v>135.39999999999998</v>
      </c>
      <c r="AW333" s="347">
        <v>251</v>
      </c>
      <c r="AX333" s="347"/>
      <c r="AY333" s="347">
        <v>83.8</v>
      </c>
      <c r="AZ333" s="347">
        <v>51.3</v>
      </c>
      <c r="BA333" s="349">
        <v>113.19999999999999</v>
      </c>
      <c r="BB333" s="349">
        <v>64.900000000000006</v>
      </c>
      <c r="BC333" s="349">
        <v>169.90000000000003</v>
      </c>
      <c r="BD333" s="347">
        <v>224</v>
      </c>
      <c r="BE333" s="347">
        <v>196.29999999999998</v>
      </c>
      <c r="BF333" s="347">
        <v>41.3</v>
      </c>
      <c r="BG333" s="349">
        <v>99.5</v>
      </c>
      <c r="BH333" s="347">
        <v>12</v>
      </c>
      <c r="BI333" s="347">
        <v>64.400000000000006</v>
      </c>
      <c r="BJ333" s="347">
        <v>72.7</v>
      </c>
    </row>
    <row r="334" spans="1:62" s="14" customFormat="1" ht="18.75" customHeight="1">
      <c r="A334" s="854"/>
      <c r="B334" s="362" t="s">
        <v>238</v>
      </c>
      <c r="C334" s="347"/>
      <c r="D334" s="347">
        <v>84</v>
      </c>
      <c r="E334" s="346"/>
      <c r="F334" s="346"/>
      <c r="G334" s="346"/>
      <c r="H334" s="347">
        <v>321.89999999999992</v>
      </c>
      <c r="I334" s="347">
        <v>193.4</v>
      </c>
      <c r="J334" s="346"/>
      <c r="K334" s="347">
        <v>351.59999999999997</v>
      </c>
      <c r="L334" s="346"/>
      <c r="M334" s="347">
        <v>186.10000000000002</v>
      </c>
      <c r="N334" s="347">
        <v>78.7</v>
      </c>
      <c r="O334" s="347"/>
      <c r="P334" s="348">
        <v>391.90000000000003</v>
      </c>
      <c r="Q334" s="347">
        <v>436.99999999999994</v>
      </c>
      <c r="R334" s="347">
        <v>272.60000000000002</v>
      </c>
      <c r="S334" s="347">
        <v>159.5</v>
      </c>
      <c r="T334" s="347"/>
      <c r="U334" s="347">
        <v>467.59999999999997</v>
      </c>
      <c r="V334" s="346"/>
      <c r="W334" s="347">
        <v>272.89999999999998</v>
      </c>
      <c r="X334" s="346"/>
      <c r="Y334" s="346"/>
      <c r="Z334" s="349">
        <v>250.6</v>
      </c>
      <c r="AA334" s="347">
        <v>218.89999999999995</v>
      </c>
      <c r="AB334" s="349">
        <v>111.1</v>
      </c>
      <c r="AC334" s="347">
        <v>470.6</v>
      </c>
      <c r="AD334" s="346"/>
      <c r="AE334" s="349">
        <v>96.1</v>
      </c>
      <c r="AF334" s="349">
        <v>81.599999999999994</v>
      </c>
      <c r="AG334" s="349">
        <v>171.4</v>
      </c>
      <c r="AH334" s="349">
        <v>24.799999999999997</v>
      </c>
      <c r="AI334" s="743"/>
      <c r="AJ334" s="356">
        <v>146.89999999999998</v>
      </c>
      <c r="AK334" s="356">
        <v>166.3</v>
      </c>
      <c r="AL334" s="349">
        <v>218.5</v>
      </c>
      <c r="AM334" s="349">
        <v>287</v>
      </c>
      <c r="AN334" s="743"/>
      <c r="AO334" s="743"/>
      <c r="AP334" s="743"/>
      <c r="AQ334" s="743"/>
      <c r="AR334" s="743"/>
      <c r="AS334" s="350">
        <v>213.70000000000002</v>
      </c>
      <c r="AT334" s="347">
        <v>204.89999999999998</v>
      </c>
      <c r="AU334" s="347">
        <v>131.1</v>
      </c>
      <c r="AV334" s="346">
        <v>177.29999999999998</v>
      </c>
      <c r="AW334" s="347">
        <v>249.50000000000003</v>
      </c>
      <c r="AX334" s="347"/>
      <c r="AY334" s="347">
        <v>256</v>
      </c>
      <c r="AZ334" s="347">
        <v>193</v>
      </c>
      <c r="BA334" s="349">
        <v>373.39999999999992</v>
      </c>
      <c r="BB334" s="349">
        <v>223.2</v>
      </c>
      <c r="BC334" s="349">
        <v>199.70000000000005</v>
      </c>
      <c r="BD334" s="347">
        <v>117.10000000000001</v>
      </c>
      <c r="BE334" s="347">
        <v>171.39999999999998</v>
      </c>
      <c r="BF334" s="347">
        <v>66.400000000000006</v>
      </c>
      <c r="BG334" s="349">
        <v>153.19999999999999</v>
      </c>
      <c r="BH334" s="347">
        <v>25</v>
      </c>
      <c r="BI334" s="347">
        <v>35.299999999999997</v>
      </c>
      <c r="BJ334" s="347">
        <v>116.2</v>
      </c>
    </row>
    <row r="335" spans="1:62" s="14" customFormat="1" ht="18.75" customHeight="1">
      <c r="A335" s="854"/>
      <c r="B335" s="362" t="s">
        <v>239</v>
      </c>
      <c r="C335" s="347"/>
      <c r="D335" s="347">
        <v>41.1</v>
      </c>
      <c r="E335" s="346"/>
      <c r="F335" s="346"/>
      <c r="G335" s="346"/>
      <c r="H335" s="347">
        <v>112.6</v>
      </c>
      <c r="I335" s="347">
        <v>216</v>
      </c>
      <c r="J335" s="346"/>
      <c r="K335" s="347">
        <v>209.5</v>
      </c>
      <c r="L335" s="346"/>
      <c r="M335" s="347">
        <v>81.599999999999994</v>
      </c>
      <c r="N335" s="347">
        <v>155.6</v>
      </c>
      <c r="O335" s="347"/>
      <c r="P335" s="348">
        <v>179.60000000000002</v>
      </c>
      <c r="Q335" s="347">
        <v>597.80000000000007</v>
      </c>
      <c r="R335" s="347">
        <v>276.49999999999994</v>
      </c>
      <c r="S335" s="347">
        <v>236.7</v>
      </c>
      <c r="T335" s="347"/>
      <c r="U335" s="347">
        <v>451.89999999999992</v>
      </c>
      <c r="V335" s="346"/>
      <c r="W335" s="347">
        <v>413.59999999999991</v>
      </c>
      <c r="X335" s="346"/>
      <c r="Y335" s="346"/>
      <c r="Z335" s="349">
        <v>221.3</v>
      </c>
      <c r="AA335" s="347">
        <v>202</v>
      </c>
      <c r="AB335" s="349">
        <v>107.3</v>
      </c>
      <c r="AC335" s="347">
        <v>630.19999999999993</v>
      </c>
      <c r="AD335" s="346"/>
      <c r="AE335" s="349">
        <v>121.5</v>
      </c>
      <c r="AF335" s="349">
        <v>135.30000000000001</v>
      </c>
      <c r="AG335" s="349">
        <v>449.9</v>
      </c>
      <c r="AH335" s="349">
        <v>183.09999999999997</v>
      </c>
      <c r="AI335" s="743"/>
      <c r="AJ335" s="356">
        <v>190.8</v>
      </c>
      <c r="AK335" s="356">
        <v>258.2</v>
      </c>
      <c r="AL335" s="349">
        <v>318.60000000000002</v>
      </c>
      <c r="AM335" s="349">
        <v>454.39999999999986</v>
      </c>
      <c r="AN335" s="743"/>
      <c r="AO335" s="743"/>
      <c r="AP335" s="743"/>
      <c r="AQ335" s="743"/>
      <c r="AR335" s="743"/>
      <c r="AS335" s="350">
        <v>188.3</v>
      </c>
      <c r="AT335" s="347">
        <v>294.2</v>
      </c>
      <c r="AU335" s="347">
        <v>306.7</v>
      </c>
      <c r="AV335" s="346">
        <v>269.29999999999995</v>
      </c>
      <c r="AW335" s="347">
        <v>358.6</v>
      </c>
      <c r="AX335" s="347"/>
      <c r="AY335" s="347">
        <v>258.89999999999998</v>
      </c>
      <c r="AZ335" s="347">
        <v>313.10000000000002</v>
      </c>
      <c r="BA335" s="349">
        <v>238.20000000000002</v>
      </c>
      <c r="BB335" s="349">
        <v>211.1</v>
      </c>
      <c r="BC335" s="349">
        <v>189.7</v>
      </c>
      <c r="BD335" s="347">
        <v>272.70000000000005</v>
      </c>
      <c r="BE335" s="347">
        <v>284.69999999999993</v>
      </c>
      <c r="BF335" s="347">
        <v>152.20000000000002</v>
      </c>
      <c r="BG335" s="349">
        <v>164.9</v>
      </c>
      <c r="BH335" s="347">
        <v>141.30000000000001</v>
      </c>
      <c r="BI335" s="347">
        <v>234.10000000000002</v>
      </c>
      <c r="BJ335" s="347">
        <v>198.50000000000003</v>
      </c>
    </row>
    <row r="336" spans="1:62" s="14" customFormat="1" ht="18.75" customHeight="1">
      <c r="A336" s="854"/>
      <c r="B336" s="362" t="s">
        <v>240</v>
      </c>
      <c r="C336" s="347"/>
      <c r="D336" s="347">
        <v>89.200000000000017</v>
      </c>
      <c r="E336" s="346"/>
      <c r="F336" s="346"/>
      <c r="G336" s="346"/>
      <c r="H336" s="347">
        <v>485.1</v>
      </c>
      <c r="I336" s="347">
        <v>513.79999999999995</v>
      </c>
      <c r="J336" s="346"/>
      <c r="K336" s="347">
        <v>388.8</v>
      </c>
      <c r="L336" s="346"/>
      <c r="M336" s="347">
        <v>249.2</v>
      </c>
      <c r="N336" s="347">
        <v>255.6</v>
      </c>
      <c r="O336" s="347"/>
      <c r="P336" s="348">
        <v>269.10000000000002</v>
      </c>
      <c r="Q336" s="347">
        <v>510.20000000000005</v>
      </c>
      <c r="R336" s="347">
        <v>373.00000000000006</v>
      </c>
      <c r="S336" s="347">
        <v>318.59999999999997</v>
      </c>
      <c r="T336" s="347"/>
      <c r="U336" s="347">
        <v>635.40000000000009</v>
      </c>
      <c r="V336" s="346"/>
      <c r="W336" s="347">
        <v>319.7</v>
      </c>
      <c r="X336" s="346"/>
      <c r="Y336" s="346"/>
      <c r="Z336" s="349">
        <v>338.4</v>
      </c>
      <c r="AA336" s="347">
        <v>370.9</v>
      </c>
      <c r="AB336" s="349">
        <v>345.59999999999997</v>
      </c>
      <c r="AC336" s="347">
        <v>289.60000000000002</v>
      </c>
      <c r="AD336" s="346"/>
      <c r="AE336" s="349">
        <v>247.29999999999998</v>
      </c>
      <c r="AF336" s="349">
        <v>267.09999999999997</v>
      </c>
      <c r="AG336" s="349">
        <v>254.9</v>
      </c>
      <c r="AH336" s="349">
        <v>198.70000000000002</v>
      </c>
      <c r="AI336" s="743"/>
      <c r="AJ336" s="356">
        <v>337.5</v>
      </c>
      <c r="AK336" s="356">
        <v>278.89999999999998</v>
      </c>
      <c r="AL336" s="349">
        <v>214.70000000000002</v>
      </c>
      <c r="AM336" s="349">
        <v>127</v>
      </c>
      <c r="AN336" s="743"/>
      <c r="AO336" s="743"/>
      <c r="AP336" s="743"/>
      <c r="AQ336" s="743"/>
      <c r="AR336" s="743"/>
      <c r="AS336" s="350">
        <v>240.5</v>
      </c>
      <c r="AT336" s="347">
        <v>251.29999999999998</v>
      </c>
      <c r="AU336" s="347">
        <v>244.3</v>
      </c>
      <c r="AV336" s="346">
        <v>166.6</v>
      </c>
      <c r="AW336" s="347">
        <v>236.20000000000005</v>
      </c>
      <c r="AX336" s="347"/>
      <c r="AY336" s="347">
        <v>192.10000000000002</v>
      </c>
      <c r="AZ336" s="347">
        <v>255.5</v>
      </c>
      <c r="BA336" s="349">
        <v>263.10000000000002</v>
      </c>
      <c r="BB336" s="349">
        <v>24.8</v>
      </c>
      <c r="BC336" s="349">
        <v>232.4</v>
      </c>
      <c r="BD336" s="347">
        <v>307.60000000000002</v>
      </c>
      <c r="BE336" s="347">
        <v>409.20000000000005</v>
      </c>
      <c r="BF336" s="347">
        <v>130.20000000000002</v>
      </c>
      <c r="BG336" s="349">
        <v>152.4</v>
      </c>
      <c r="BH336" s="347">
        <v>127.9</v>
      </c>
      <c r="BI336" s="347">
        <v>186.7</v>
      </c>
      <c r="BJ336" s="347">
        <v>322.7</v>
      </c>
    </row>
    <row r="337" spans="1:62" s="14" customFormat="1" ht="18.75" customHeight="1">
      <c r="A337" s="854"/>
      <c r="B337" s="362" t="s">
        <v>241</v>
      </c>
      <c r="C337" s="347"/>
      <c r="D337" s="347">
        <v>0</v>
      </c>
      <c r="E337" s="346"/>
      <c r="F337" s="346"/>
      <c r="G337" s="346"/>
      <c r="H337" s="347">
        <v>134.5</v>
      </c>
      <c r="I337" s="347">
        <v>306</v>
      </c>
      <c r="J337" s="346"/>
      <c r="K337" s="347">
        <v>57.1</v>
      </c>
      <c r="L337" s="346"/>
      <c r="M337" s="347">
        <v>105.10000000000001</v>
      </c>
      <c r="N337" s="347">
        <v>49.7</v>
      </c>
      <c r="O337" s="347"/>
      <c r="P337" s="348">
        <v>300.7</v>
      </c>
      <c r="Q337" s="347">
        <v>190.10000000000002</v>
      </c>
      <c r="R337" s="347">
        <v>359.29999999999995</v>
      </c>
      <c r="S337" s="347">
        <v>354.59999999999997</v>
      </c>
      <c r="T337" s="347"/>
      <c r="U337" s="347">
        <v>422.29999999999995</v>
      </c>
      <c r="V337" s="346"/>
      <c r="W337" s="347">
        <v>199.29999999999995</v>
      </c>
      <c r="X337" s="346"/>
      <c r="Y337" s="346"/>
      <c r="Z337" s="349">
        <v>300.2</v>
      </c>
      <c r="AA337" s="347">
        <v>195</v>
      </c>
      <c r="AB337" s="349">
        <v>190.00000000000003</v>
      </c>
      <c r="AC337" s="347">
        <v>433.6</v>
      </c>
      <c r="AD337" s="346"/>
      <c r="AE337" s="349">
        <v>178.49999999999997</v>
      </c>
      <c r="AF337" s="349">
        <v>272.89999999999998</v>
      </c>
      <c r="AG337" s="349">
        <v>178.5</v>
      </c>
      <c r="AH337" s="349">
        <v>67.7</v>
      </c>
      <c r="AI337" s="743"/>
      <c r="AJ337" s="356">
        <v>353.3</v>
      </c>
      <c r="AK337" s="356">
        <v>169.5</v>
      </c>
      <c r="AL337" s="349">
        <v>282.40000000000003</v>
      </c>
      <c r="AM337" s="349">
        <v>192.70000000000002</v>
      </c>
      <c r="AN337" s="743"/>
      <c r="AO337" s="743"/>
      <c r="AP337" s="743"/>
      <c r="AQ337" s="743"/>
      <c r="AR337" s="743"/>
      <c r="AS337" s="350">
        <v>89.299999999999983</v>
      </c>
      <c r="AT337" s="347">
        <v>675.10000000000014</v>
      </c>
      <c r="AU337" s="347">
        <v>259.49999999999994</v>
      </c>
      <c r="AV337" s="346">
        <v>365.79999999999995</v>
      </c>
      <c r="AW337" s="347">
        <v>313</v>
      </c>
      <c r="AX337" s="347"/>
      <c r="AY337" s="347">
        <v>218.39999999999998</v>
      </c>
      <c r="AZ337" s="347">
        <v>273.79999999999995</v>
      </c>
      <c r="BA337" s="349">
        <v>244.99999999999997</v>
      </c>
      <c r="BB337" s="349">
        <v>199.50000000000003</v>
      </c>
      <c r="BC337" s="349">
        <v>155.9</v>
      </c>
      <c r="BD337" s="347">
        <v>195.19999999999996</v>
      </c>
      <c r="BE337" s="347">
        <v>375.5</v>
      </c>
      <c r="BF337" s="347">
        <v>101.9</v>
      </c>
      <c r="BG337" s="349">
        <v>280.60000000000002</v>
      </c>
      <c r="BH337" s="347">
        <v>9.5</v>
      </c>
      <c r="BI337" s="347">
        <v>66.300000000000011</v>
      </c>
      <c r="BJ337" s="347">
        <v>180.3</v>
      </c>
    </row>
    <row r="338" spans="1:62" s="14" customFormat="1" ht="18.75" customHeight="1">
      <c r="A338" s="854"/>
      <c r="B338" s="362" t="s">
        <v>242</v>
      </c>
      <c r="C338" s="347"/>
      <c r="D338" s="347">
        <v>46.6</v>
      </c>
      <c r="E338" s="346"/>
      <c r="F338" s="346"/>
      <c r="G338" s="346"/>
      <c r="H338" s="347">
        <v>192.1</v>
      </c>
      <c r="I338" s="347">
        <v>127.7</v>
      </c>
      <c r="J338" s="346"/>
      <c r="K338" s="347">
        <v>39.700000000000003</v>
      </c>
      <c r="L338" s="346"/>
      <c r="M338" s="347">
        <v>95</v>
      </c>
      <c r="N338" s="347">
        <v>0</v>
      </c>
      <c r="O338" s="347"/>
      <c r="P338" s="348">
        <v>163.49999999999997</v>
      </c>
      <c r="Q338" s="347">
        <v>342.69999999999993</v>
      </c>
      <c r="R338" s="347">
        <v>148.20000000000005</v>
      </c>
      <c r="S338" s="347">
        <v>160.5</v>
      </c>
      <c r="T338" s="347"/>
      <c r="U338" s="347">
        <v>214.49999999999997</v>
      </c>
      <c r="V338" s="346"/>
      <c r="W338" s="347">
        <v>90.6</v>
      </c>
      <c r="X338" s="346"/>
      <c r="Y338" s="346"/>
      <c r="Z338" s="349">
        <v>97.2</v>
      </c>
      <c r="AA338" s="347">
        <v>60.699999999999996</v>
      </c>
      <c r="AB338" s="349">
        <v>81</v>
      </c>
      <c r="AC338" s="347">
        <v>382.9</v>
      </c>
      <c r="AD338" s="346"/>
      <c r="AE338" s="349">
        <v>32.9</v>
      </c>
      <c r="AF338" s="349">
        <v>140.5</v>
      </c>
      <c r="AG338" s="349">
        <v>8.1</v>
      </c>
      <c r="AH338" s="349">
        <v>6.4</v>
      </c>
      <c r="AI338" s="743"/>
      <c r="AJ338" s="356">
        <v>40.200000000000003</v>
      </c>
      <c r="AK338" s="356">
        <v>87.799999999999983</v>
      </c>
      <c r="AL338" s="349">
        <v>225.20000000000002</v>
      </c>
      <c r="AM338" s="349">
        <v>74.999999999999986</v>
      </c>
      <c r="AN338" s="743"/>
      <c r="AO338" s="743"/>
      <c r="AP338" s="743"/>
      <c r="AQ338" s="743"/>
      <c r="AR338" s="743"/>
      <c r="AS338" s="350">
        <v>76.899999999999991</v>
      </c>
      <c r="AT338" s="347">
        <v>257.90000000000003</v>
      </c>
      <c r="AU338" s="347">
        <v>141.19999999999999</v>
      </c>
      <c r="AV338" s="346">
        <v>146.9</v>
      </c>
      <c r="AW338" s="347">
        <v>207.9</v>
      </c>
      <c r="AX338" s="347"/>
      <c r="AY338" s="347">
        <v>207.09999999999997</v>
      </c>
      <c r="AZ338" s="347">
        <v>158.6</v>
      </c>
      <c r="BA338" s="349">
        <v>133.19999999999999</v>
      </c>
      <c r="BB338" s="349">
        <v>92.9</v>
      </c>
      <c r="BC338" s="349">
        <v>85.699999999999989</v>
      </c>
      <c r="BD338" s="347">
        <v>93.6</v>
      </c>
      <c r="BE338" s="347">
        <v>142.4</v>
      </c>
      <c r="BF338" s="347">
        <v>1.6</v>
      </c>
      <c r="BG338" s="349">
        <v>72.400000000000006</v>
      </c>
      <c r="BH338" s="347">
        <v>4.5</v>
      </c>
      <c r="BI338" s="347">
        <v>16.7</v>
      </c>
      <c r="BJ338" s="347">
        <v>49.5</v>
      </c>
    </row>
    <row r="339" spans="1:62" s="14" customFormat="1" ht="18.75" customHeight="1">
      <c r="A339" s="854"/>
      <c r="B339" s="362" t="s">
        <v>243</v>
      </c>
      <c r="C339" s="347"/>
      <c r="D339" s="347">
        <v>0</v>
      </c>
      <c r="E339" s="346"/>
      <c r="F339" s="346"/>
      <c r="G339" s="346"/>
      <c r="H339" s="347">
        <v>58.9</v>
      </c>
      <c r="I339" s="347">
        <v>3.8</v>
      </c>
      <c r="J339" s="346"/>
      <c r="K339" s="347">
        <v>0</v>
      </c>
      <c r="L339" s="346"/>
      <c r="M339" s="347">
        <v>0</v>
      </c>
      <c r="N339" s="347">
        <v>0</v>
      </c>
      <c r="O339" s="347"/>
      <c r="P339" s="348">
        <v>0</v>
      </c>
      <c r="Q339" s="347">
        <v>94.4</v>
      </c>
      <c r="R339" s="347">
        <v>0</v>
      </c>
      <c r="S339" s="347">
        <v>13.8</v>
      </c>
      <c r="T339" s="347"/>
      <c r="U339" s="347">
        <v>75.3</v>
      </c>
      <c r="V339" s="346"/>
      <c r="W339" s="347">
        <v>95.4</v>
      </c>
      <c r="X339" s="346"/>
      <c r="Y339" s="346"/>
      <c r="Z339" s="349">
        <v>0</v>
      </c>
      <c r="AA339" s="347">
        <v>0</v>
      </c>
      <c r="AB339" s="349">
        <v>0</v>
      </c>
      <c r="AC339" s="347">
        <v>9.1999999999999993</v>
      </c>
      <c r="AD339" s="346"/>
      <c r="AE339" s="349">
        <v>0</v>
      </c>
      <c r="AF339" s="349">
        <v>0</v>
      </c>
      <c r="AG339" s="349">
        <v>0</v>
      </c>
      <c r="AH339" s="349">
        <v>0</v>
      </c>
      <c r="AI339" s="743"/>
      <c r="AJ339" s="356">
        <v>0</v>
      </c>
      <c r="AK339" s="356">
        <v>0</v>
      </c>
      <c r="AL339" s="349">
        <v>0</v>
      </c>
      <c r="AM339" s="349">
        <v>100.1</v>
      </c>
      <c r="AN339" s="743"/>
      <c r="AO339" s="743"/>
      <c r="AP339" s="743"/>
      <c r="AQ339" s="743"/>
      <c r="AR339" s="743"/>
      <c r="AS339" s="350">
        <v>0</v>
      </c>
      <c r="AT339" s="347">
        <v>0</v>
      </c>
      <c r="AU339" s="347">
        <v>0</v>
      </c>
      <c r="AV339" s="346">
        <v>0.4</v>
      </c>
      <c r="AW339" s="347">
        <v>25</v>
      </c>
      <c r="AX339" s="347"/>
      <c r="AY339" s="347">
        <v>22.5</v>
      </c>
      <c r="AZ339" s="347">
        <v>0.1</v>
      </c>
      <c r="BA339" s="349">
        <v>0</v>
      </c>
      <c r="BB339" s="349">
        <v>0</v>
      </c>
      <c r="BC339" s="349">
        <v>2</v>
      </c>
      <c r="BD339" s="347">
        <v>0</v>
      </c>
      <c r="BE339" s="347">
        <v>64.099999999999994</v>
      </c>
      <c r="BF339" s="347">
        <v>0</v>
      </c>
      <c r="BG339" s="349">
        <v>0</v>
      </c>
      <c r="BH339" s="347">
        <v>0</v>
      </c>
      <c r="BI339" s="347">
        <v>0</v>
      </c>
      <c r="BJ339" s="347">
        <v>0</v>
      </c>
    </row>
    <row r="340" spans="1:62" s="14" customFormat="1" ht="18.75" customHeight="1" thickBot="1">
      <c r="A340" s="856"/>
      <c r="B340" s="556" t="s">
        <v>244</v>
      </c>
      <c r="C340" s="399"/>
      <c r="D340" s="399">
        <v>0</v>
      </c>
      <c r="E340" s="544"/>
      <c r="F340" s="544"/>
      <c r="G340" s="544"/>
      <c r="H340" s="399">
        <v>44.5</v>
      </c>
      <c r="I340" s="399">
        <v>8.9</v>
      </c>
      <c r="J340" s="544"/>
      <c r="K340" s="399">
        <v>0</v>
      </c>
      <c r="L340" s="544"/>
      <c r="M340" s="399">
        <v>0</v>
      </c>
      <c r="N340" s="399">
        <v>0</v>
      </c>
      <c r="O340" s="399"/>
      <c r="P340" s="557">
        <v>96.9</v>
      </c>
      <c r="Q340" s="399">
        <v>78.099999999999994</v>
      </c>
      <c r="R340" s="399">
        <v>54.6</v>
      </c>
      <c r="S340" s="399">
        <v>0</v>
      </c>
      <c r="T340" s="399"/>
      <c r="U340" s="399">
        <v>23.799999999999997</v>
      </c>
      <c r="V340" s="544"/>
      <c r="W340" s="399">
        <v>0</v>
      </c>
      <c r="X340" s="544"/>
      <c r="Y340" s="544"/>
      <c r="Z340" s="400">
        <v>30.2</v>
      </c>
      <c r="AA340" s="399">
        <v>0</v>
      </c>
      <c r="AB340" s="400">
        <v>0</v>
      </c>
      <c r="AC340" s="399">
        <v>25.2</v>
      </c>
      <c r="AD340" s="544"/>
      <c r="AE340" s="400">
        <v>0</v>
      </c>
      <c r="AF340" s="400">
        <v>0</v>
      </c>
      <c r="AG340" s="400">
        <v>0</v>
      </c>
      <c r="AH340" s="400">
        <v>0</v>
      </c>
      <c r="AI340" s="746"/>
      <c r="AJ340" s="561">
        <v>0</v>
      </c>
      <c r="AK340" s="561">
        <v>3.9</v>
      </c>
      <c r="AL340" s="400">
        <v>0</v>
      </c>
      <c r="AM340" s="400">
        <v>49</v>
      </c>
      <c r="AN340" s="746"/>
      <c r="AO340" s="746"/>
      <c r="AP340" s="746"/>
      <c r="AQ340" s="746"/>
      <c r="AR340" s="746"/>
      <c r="AS340" s="565">
        <v>2</v>
      </c>
      <c r="AT340" s="399">
        <v>7.2</v>
      </c>
      <c r="AU340" s="399">
        <v>0</v>
      </c>
      <c r="AV340" s="544">
        <v>0</v>
      </c>
      <c r="AW340" s="399">
        <v>54.6</v>
      </c>
      <c r="AX340" s="399"/>
      <c r="AY340" s="399">
        <v>2.2000000000000002</v>
      </c>
      <c r="AZ340" s="399">
        <v>31.1</v>
      </c>
      <c r="BA340" s="400">
        <v>18.7</v>
      </c>
      <c r="BB340" s="400">
        <v>24.7</v>
      </c>
      <c r="BC340" s="400">
        <v>2.4</v>
      </c>
      <c r="BD340" s="399">
        <v>6.3</v>
      </c>
      <c r="BE340" s="399">
        <v>86.5</v>
      </c>
      <c r="BF340" s="399">
        <v>0</v>
      </c>
      <c r="BG340" s="400">
        <v>4.5999999999999996</v>
      </c>
      <c r="BH340" s="399">
        <v>0</v>
      </c>
      <c r="BI340" s="399">
        <v>0</v>
      </c>
      <c r="BJ340" s="399">
        <v>0.2</v>
      </c>
    </row>
    <row r="341" spans="1:62" s="14" customFormat="1" ht="18.75" customHeight="1">
      <c r="A341" s="857">
        <v>2009</v>
      </c>
      <c r="B341" s="361" t="s">
        <v>233</v>
      </c>
      <c r="C341" s="342"/>
      <c r="D341" s="342">
        <v>0</v>
      </c>
      <c r="E341" s="341"/>
      <c r="F341" s="341"/>
      <c r="G341" s="341"/>
      <c r="H341" s="342">
        <v>46.9</v>
      </c>
      <c r="I341" s="342">
        <v>112.19999999999999</v>
      </c>
      <c r="J341" s="341"/>
      <c r="K341" s="342">
        <v>0</v>
      </c>
      <c r="L341" s="341"/>
      <c r="M341" s="342">
        <v>2.2999999999999998</v>
      </c>
      <c r="N341" s="342">
        <v>0</v>
      </c>
      <c r="O341" s="342"/>
      <c r="P341" s="343">
        <v>61.3</v>
      </c>
      <c r="Q341" s="342">
        <v>89.699999999999989</v>
      </c>
      <c r="R341" s="342">
        <v>43.6</v>
      </c>
      <c r="S341" s="342">
        <v>8.1999999999999993</v>
      </c>
      <c r="T341" s="342"/>
      <c r="U341" s="342">
        <v>13</v>
      </c>
      <c r="V341" s="341"/>
      <c r="W341" s="342">
        <v>14.6</v>
      </c>
      <c r="X341" s="341"/>
      <c r="Y341" s="341"/>
      <c r="Z341" s="344">
        <v>50.099999999999994</v>
      </c>
      <c r="AA341" s="342">
        <v>6.7</v>
      </c>
      <c r="AB341" s="344">
        <v>0</v>
      </c>
      <c r="AC341" s="342">
        <v>38.6</v>
      </c>
      <c r="AD341" s="341"/>
      <c r="AE341" s="344">
        <v>0</v>
      </c>
      <c r="AF341" s="344">
        <v>0</v>
      </c>
      <c r="AG341" s="344">
        <v>0</v>
      </c>
      <c r="AH341" s="344">
        <v>0</v>
      </c>
      <c r="AI341" s="742"/>
      <c r="AJ341" s="562">
        <v>0</v>
      </c>
      <c r="AK341" s="562">
        <v>10.1</v>
      </c>
      <c r="AL341" s="344">
        <v>11.1</v>
      </c>
      <c r="AM341" s="344">
        <v>0</v>
      </c>
      <c r="AN341" s="742"/>
      <c r="AO341" s="742"/>
      <c r="AP341" s="742"/>
      <c r="AQ341" s="742"/>
      <c r="AR341" s="742"/>
      <c r="AS341" s="345">
        <v>0</v>
      </c>
      <c r="AT341" s="342">
        <v>0</v>
      </c>
      <c r="AU341" s="342">
        <v>0</v>
      </c>
      <c r="AV341" s="341">
        <v>0</v>
      </c>
      <c r="AW341" s="342">
        <v>46.4</v>
      </c>
      <c r="AX341" s="342"/>
      <c r="AY341" s="342">
        <v>26.099999999999998</v>
      </c>
      <c r="AZ341" s="342">
        <v>32.700000000000003</v>
      </c>
      <c r="BA341" s="344">
        <v>0.5</v>
      </c>
      <c r="BB341" s="344">
        <v>2.1</v>
      </c>
      <c r="BC341" s="344">
        <v>13.8</v>
      </c>
      <c r="BD341" s="342">
        <v>0</v>
      </c>
      <c r="BE341" s="342">
        <v>61.300000000000004</v>
      </c>
      <c r="BF341" s="342">
        <v>0</v>
      </c>
      <c r="BG341" s="344">
        <v>0</v>
      </c>
      <c r="BH341" s="342">
        <v>0</v>
      </c>
      <c r="BI341" s="342">
        <v>0</v>
      </c>
      <c r="BJ341" s="342">
        <v>0</v>
      </c>
    </row>
    <row r="342" spans="1:62" s="14" customFormat="1" ht="18.75" customHeight="1">
      <c r="A342" s="854"/>
      <c r="B342" s="362" t="s">
        <v>234</v>
      </c>
      <c r="C342" s="347"/>
      <c r="D342" s="347">
        <v>0</v>
      </c>
      <c r="E342" s="346"/>
      <c r="F342" s="346"/>
      <c r="G342" s="346"/>
      <c r="H342" s="347">
        <v>58</v>
      </c>
      <c r="I342" s="347">
        <v>0.7</v>
      </c>
      <c r="J342" s="346"/>
      <c r="K342" s="347">
        <v>0</v>
      </c>
      <c r="L342" s="346"/>
      <c r="M342" s="347">
        <v>0</v>
      </c>
      <c r="N342" s="347">
        <v>0</v>
      </c>
      <c r="O342" s="347"/>
      <c r="P342" s="348">
        <v>11.8</v>
      </c>
      <c r="Q342" s="347">
        <v>38.5</v>
      </c>
      <c r="R342" s="347">
        <v>12.6</v>
      </c>
      <c r="S342" s="347">
        <v>1.7000000000000002</v>
      </c>
      <c r="T342" s="347"/>
      <c r="U342" s="347">
        <v>83.6</v>
      </c>
      <c r="V342" s="346"/>
      <c r="W342" s="347">
        <v>108.6</v>
      </c>
      <c r="X342" s="346"/>
      <c r="Y342" s="346"/>
      <c r="Z342" s="349">
        <v>0</v>
      </c>
      <c r="AA342" s="347">
        <v>5.7</v>
      </c>
      <c r="AB342" s="349">
        <v>0</v>
      </c>
      <c r="AC342" s="347">
        <v>33.199999999999996</v>
      </c>
      <c r="AD342" s="346"/>
      <c r="AE342" s="349">
        <v>0</v>
      </c>
      <c r="AF342" s="349">
        <v>0</v>
      </c>
      <c r="AG342" s="349">
        <v>0</v>
      </c>
      <c r="AH342" s="349">
        <v>0</v>
      </c>
      <c r="AI342" s="743"/>
      <c r="AJ342" s="356">
        <v>0</v>
      </c>
      <c r="AK342" s="356">
        <v>0</v>
      </c>
      <c r="AL342" s="349">
        <v>1.2</v>
      </c>
      <c r="AM342" s="349">
        <v>2.6999999999999997</v>
      </c>
      <c r="AN342" s="743"/>
      <c r="AO342" s="743"/>
      <c r="AP342" s="743"/>
      <c r="AQ342" s="743"/>
      <c r="AR342" s="743"/>
      <c r="AS342" s="350">
        <v>0</v>
      </c>
      <c r="AT342" s="347">
        <v>0</v>
      </c>
      <c r="AU342" s="347">
        <v>0</v>
      </c>
      <c r="AV342" s="346">
        <v>14.3</v>
      </c>
      <c r="AW342" s="347">
        <v>45.2</v>
      </c>
      <c r="AX342" s="347"/>
      <c r="AY342" s="347">
        <v>48.5</v>
      </c>
      <c r="AZ342" s="347">
        <v>22.7</v>
      </c>
      <c r="BA342" s="349">
        <v>101.9</v>
      </c>
      <c r="BB342" s="349">
        <v>10.6</v>
      </c>
      <c r="BC342" s="349">
        <v>4.7</v>
      </c>
      <c r="BD342" s="347">
        <v>0</v>
      </c>
      <c r="BE342" s="347">
        <v>66.599999999999994</v>
      </c>
      <c r="BF342" s="347">
        <v>0</v>
      </c>
      <c r="BG342" s="349">
        <v>0</v>
      </c>
      <c r="BH342" s="347">
        <v>0</v>
      </c>
      <c r="BI342" s="347">
        <v>0</v>
      </c>
      <c r="BJ342" s="347">
        <v>0</v>
      </c>
    </row>
    <row r="343" spans="1:62" s="14" customFormat="1" ht="18.75" customHeight="1">
      <c r="A343" s="854"/>
      <c r="B343" s="362" t="s">
        <v>235</v>
      </c>
      <c r="C343" s="347"/>
      <c r="D343" s="347">
        <v>0</v>
      </c>
      <c r="E343" s="346"/>
      <c r="F343" s="346"/>
      <c r="G343" s="346"/>
      <c r="H343" s="347">
        <v>63.5</v>
      </c>
      <c r="I343" s="347">
        <v>50.599999999999994</v>
      </c>
      <c r="J343" s="346"/>
      <c r="K343" s="347">
        <v>0</v>
      </c>
      <c r="L343" s="346"/>
      <c r="M343" s="347">
        <v>3</v>
      </c>
      <c r="N343" s="347">
        <v>0</v>
      </c>
      <c r="O343" s="347"/>
      <c r="P343" s="348">
        <v>0</v>
      </c>
      <c r="Q343" s="347">
        <v>87.199999999999989</v>
      </c>
      <c r="R343" s="347">
        <v>28.1</v>
      </c>
      <c r="S343" s="347">
        <v>18.600000000000001</v>
      </c>
      <c r="T343" s="347"/>
      <c r="U343" s="347">
        <v>71.100000000000009</v>
      </c>
      <c r="V343" s="346"/>
      <c r="W343" s="347">
        <v>69.8</v>
      </c>
      <c r="X343" s="346"/>
      <c r="Y343" s="346"/>
      <c r="Z343" s="349">
        <v>11.1</v>
      </c>
      <c r="AA343" s="347">
        <v>0</v>
      </c>
      <c r="AB343" s="349">
        <v>0</v>
      </c>
      <c r="AC343" s="347">
        <v>68.900000000000006</v>
      </c>
      <c r="AD343" s="346"/>
      <c r="AE343" s="349">
        <v>0</v>
      </c>
      <c r="AF343" s="349">
        <v>0</v>
      </c>
      <c r="AG343" s="349">
        <v>0</v>
      </c>
      <c r="AH343" s="349">
        <v>0</v>
      </c>
      <c r="AI343" s="743"/>
      <c r="AJ343" s="356">
        <v>0.7</v>
      </c>
      <c r="AK343" s="356">
        <v>5</v>
      </c>
      <c r="AL343" s="349">
        <v>17.899999999999999</v>
      </c>
      <c r="AM343" s="349">
        <v>21.700000000000003</v>
      </c>
      <c r="AN343" s="743"/>
      <c r="AO343" s="743"/>
      <c r="AP343" s="743"/>
      <c r="AQ343" s="743"/>
      <c r="AR343" s="743"/>
      <c r="AS343" s="350">
        <v>0</v>
      </c>
      <c r="AT343" s="347">
        <v>0</v>
      </c>
      <c r="AU343" s="347">
        <v>0</v>
      </c>
      <c r="AV343" s="346">
        <v>23.8</v>
      </c>
      <c r="AW343" s="347">
        <v>27.1</v>
      </c>
      <c r="AX343" s="347"/>
      <c r="AY343" s="347">
        <v>154.69999999999999</v>
      </c>
      <c r="AZ343" s="347">
        <v>38</v>
      </c>
      <c r="BA343" s="349">
        <v>80.399999999999991</v>
      </c>
      <c r="BB343" s="349">
        <v>29</v>
      </c>
      <c r="BC343" s="349">
        <v>26.1</v>
      </c>
      <c r="BD343" s="347">
        <v>0</v>
      </c>
      <c r="BE343" s="347">
        <v>120.10000000000001</v>
      </c>
      <c r="BF343" s="347">
        <v>0</v>
      </c>
      <c r="BG343" s="349">
        <v>18.2</v>
      </c>
      <c r="BH343" s="347">
        <v>0</v>
      </c>
      <c r="BI343" s="347">
        <v>0</v>
      </c>
      <c r="BJ343" s="347">
        <v>0</v>
      </c>
    </row>
    <row r="344" spans="1:62" s="14" customFormat="1" ht="18.75" customHeight="1">
      <c r="A344" s="854"/>
      <c r="B344" s="362" t="s">
        <v>236</v>
      </c>
      <c r="C344" s="347"/>
      <c r="D344" s="347">
        <v>43.900000000000006</v>
      </c>
      <c r="E344" s="346"/>
      <c r="F344" s="346"/>
      <c r="G344" s="346"/>
      <c r="H344" s="347">
        <v>165.39999999999998</v>
      </c>
      <c r="I344" s="347">
        <v>121.1</v>
      </c>
      <c r="J344" s="346"/>
      <c r="K344" s="347">
        <v>82.6</v>
      </c>
      <c r="L344" s="346"/>
      <c r="M344" s="347">
        <v>180.1</v>
      </c>
      <c r="N344" s="347">
        <v>7.6</v>
      </c>
      <c r="O344" s="347"/>
      <c r="P344" s="348">
        <v>411.60000000000008</v>
      </c>
      <c r="Q344" s="347">
        <v>147.70000000000002</v>
      </c>
      <c r="R344" s="347">
        <v>234.59999999999997</v>
      </c>
      <c r="S344" s="347">
        <v>73</v>
      </c>
      <c r="T344" s="347"/>
      <c r="U344" s="347">
        <v>139.9</v>
      </c>
      <c r="V344" s="346"/>
      <c r="W344" s="347">
        <v>157.79999999999998</v>
      </c>
      <c r="X344" s="346"/>
      <c r="Y344" s="346"/>
      <c r="Z344" s="349">
        <v>125.89999999999999</v>
      </c>
      <c r="AA344" s="347">
        <v>75.099999999999994</v>
      </c>
      <c r="AB344" s="349">
        <v>10.8</v>
      </c>
      <c r="AC344" s="347">
        <v>248.89999999999998</v>
      </c>
      <c r="AD344" s="346"/>
      <c r="AE344" s="349">
        <v>26.4</v>
      </c>
      <c r="AF344" s="349">
        <v>14.6</v>
      </c>
      <c r="AG344" s="349">
        <v>2.8</v>
      </c>
      <c r="AH344" s="349">
        <v>0</v>
      </c>
      <c r="AI344" s="743"/>
      <c r="AJ344" s="356">
        <v>84.899999999999991</v>
      </c>
      <c r="AK344" s="356">
        <v>265.5</v>
      </c>
      <c r="AL344" s="349">
        <v>223.79999999999998</v>
      </c>
      <c r="AM344" s="349">
        <v>99.4</v>
      </c>
      <c r="AN344" s="743"/>
      <c r="AO344" s="743"/>
      <c r="AP344" s="743"/>
      <c r="AQ344" s="743"/>
      <c r="AR344" s="743"/>
      <c r="AS344" s="350">
        <v>128.30000000000001</v>
      </c>
      <c r="AT344" s="347">
        <v>111.6</v>
      </c>
      <c r="AU344" s="347">
        <v>88.5</v>
      </c>
      <c r="AV344" s="346">
        <v>236.1</v>
      </c>
      <c r="AW344" s="347">
        <v>87.6</v>
      </c>
      <c r="AX344" s="347"/>
      <c r="AY344" s="347">
        <v>177.39999999999998</v>
      </c>
      <c r="AZ344" s="347">
        <v>131.6</v>
      </c>
      <c r="BA344" s="349">
        <v>203.7</v>
      </c>
      <c r="BB344" s="349">
        <v>102.4</v>
      </c>
      <c r="BC344" s="349">
        <v>147.79999999999995</v>
      </c>
      <c r="BD344" s="347">
        <v>87.6</v>
      </c>
      <c r="BE344" s="347">
        <v>156.9</v>
      </c>
      <c r="BF344" s="347">
        <v>0</v>
      </c>
      <c r="BG344" s="349">
        <v>116.80000000000001</v>
      </c>
      <c r="BH344" s="347">
        <v>0</v>
      </c>
      <c r="BI344" s="347">
        <v>0</v>
      </c>
      <c r="BJ344" s="347">
        <v>0</v>
      </c>
    </row>
    <row r="345" spans="1:62" s="14" customFormat="1" ht="18.75" customHeight="1">
      <c r="A345" s="854"/>
      <c r="B345" s="362" t="s">
        <v>237</v>
      </c>
      <c r="C345" s="347"/>
      <c r="D345" s="347">
        <v>63.9</v>
      </c>
      <c r="E345" s="346"/>
      <c r="F345" s="346"/>
      <c r="G345" s="346"/>
      <c r="H345" s="347">
        <v>220.00000000000003</v>
      </c>
      <c r="I345" s="347">
        <v>233.1</v>
      </c>
      <c r="J345" s="346"/>
      <c r="K345" s="347">
        <v>106.2</v>
      </c>
      <c r="L345" s="346"/>
      <c r="M345" s="347">
        <v>196.3</v>
      </c>
      <c r="N345" s="347">
        <v>30.8</v>
      </c>
      <c r="O345" s="347"/>
      <c r="P345" s="348">
        <v>282.39999999999998</v>
      </c>
      <c r="Q345" s="347">
        <v>311.60000000000002</v>
      </c>
      <c r="R345" s="347">
        <v>645</v>
      </c>
      <c r="S345" s="347">
        <v>142.5</v>
      </c>
      <c r="T345" s="347"/>
      <c r="U345" s="347">
        <v>210.30000000000004</v>
      </c>
      <c r="V345" s="346"/>
      <c r="W345" s="347">
        <v>330.5</v>
      </c>
      <c r="X345" s="346"/>
      <c r="Y345" s="346"/>
      <c r="Z345" s="349">
        <v>333.6</v>
      </c>
      <c r="AA345" s="347">
        <v>121.49999999999999</v>
      </c>
      <c r="AB345" s="349">
        <v>126.69999999999999</v>
      </c>
      <c r="AC345" s="347">
        <v>413.50000000000011</v>
      </c>
      <c r="AD345" s="346"/>
      <c r="AE345" s="349">
        <v>63.2</v>
      </c>
      <c r="AF345" s="349">
        <v>79.599999999999994</v>
      </c>
      <c r="AG345" s="349">
        <v>25.200000000000003</v>
      </c>
      <c r="AH345" s="349">
        <v>95</v>
      </c>
      <c r="AI345" s="743"/>
      <c r="AJ345" s="356">
        <v>76.099999999999994</v>
      </c>
      <c r="AK345" s="356">
        <v>108.39999999999999</v>
      </c>
      <c r="AL345" s="349">
        <v>76</v>
      </c>
      <c r="AM345" s="349">
        <v>155.19999999999999</v>
      </c>
      <c r="AN345" s="743"/>
      <c r="AO345" s="743"/>
      <c r="AP345" s="743"/>
      <c r="AQ345" s="743"/>
      <c r="AR345" s="743"/>
      <c r="AS345" s="350">
        <v>190.20000000000002</v>
      </c>
      <c r="AT345" s="347">
        <v>93</v>
      </c>
      <c r="AU345" s="347">
        <v>106</v>
      </c>
      <c r="AV345" s="346">
        <v>261.59999999999997</v>
      </c>
      <c r="AW345" s="347">
        <v>228.8</v>
      </c>
      <c r="AX345" s="347"/>
      <c r="AY345" s="347">
        <v>142</v>
      </c>
      <c r="AZ345" s="347">
        <v>248.7</v>
      </c>
      <c r="BA345" s="349">
        <v>129.9</v>
      </c>
      <c r="BB345" s="349">
        <v>130.69999999999999</v>
      </c>
      <c r="BC345" s="349">
        <v>120.6</v>
      </c>
      <c r="BD345" s="347">
        <v>135.80000000000001</v>
      </c>
      <c r="BE345" s="347">
        <v>312.89999999999998</v>
      </c>
      <c r="BF345" s="347">
        <v>24.800000000000004</v>
      </c>
      <c r="BG345" s="349">
        <v>194.20000000000002</v>
      </c>
      <c r="BH345" s="347">
        <v>15.2</v>
      </c>
      <c r="BI345" s="347">
        <v>51.3</v>
      </c>
      <c r="BJ345" s="347">
        <v>109.69999999999999</v>
      </c>
    </row>
    <row r="346" spans="1:62" s="14" customFormat="1" ht="18.75" customHeight="1">
      <c r="A346" s="854"/>
      <c r="B346" s="362" t="s">
        <v>238</v>
      </c>
      <c r="C346" s="347"/>
      <c r="D346" s="347">
        <v>148.29999999999998</v>
      </c>
      <c r="E346" s="346"/>
      <c r="F346" s="346"/>
      <c r="G346" s="346"/>
      <c r="H346" s="347">
        <v>382.49999999999994</v>
      </c>
      <c r="I346" s="347">
        <v>248.30000000000004</v>
      </c>
      <c r="J346" s="346"/>
      <c r="K346" s="347">
        <v>184.8</v>
      </c>
      <c r="L346" s="346"/>
      <c r="M346" s="347">
        <v>235.6</v>
      </c>
      <c r="N346" s="347">
        <v>3.3</v>
      </c>
      <c r="O346" s="347"/>
      <c r="P346" s="348">
        <v>382.39999999999992</v>
      </c>
      <c r="Q346" s="347">
        <v>224.70000000000002</v>
      </c>
      <c r="R346" s="347">
        <v>212.1</v>
      </c>
      <c r="S346" s="347">
        <v>139.40000000000003</v>
      </c>
      <c r="T346" s="347"/>
      <c r="U346" s="347">
        <v>575.6</v>
      </c>
      <c r="V346" s="346"/>
      <c r="W346" s="347">
        <v>171.80000000000004</v>
      </c>
      <c r="X346" s="346"/>
      <c r="Y346" s="346"/>
      <c r="Z346" s="349">
        <v>206</v>
      </c>
      <c r="AA346" s="347">
        <v>182.69999999999996</v>
      </c>
      <c r="AB346" s="349">
        <v>135.80000000000001</v>
      </c>
      <c r="AC346" s="347">
        <v>238.99999999999997</v>
      </c>
      <c r="AD346" s="346"/>
      <c r="AE346" s="349">
        <v>157.39999999999998</v>
      </c>
      <c r="AF346" s="349">
        <v>156.9</v>
      </c>
      <c r="AG346" s="349">
        <v>84.8</v>
      </c>
      <c r="AH346" s="349">
        <v>56.7</v>
      </c>
      <c r="AI346" s="743"/>
      <c r="AJ346" s="356">
        <v>137.4</v>
      </c>
      <c r="AK346" s="356">
        <v>205.5</v>
      </c>
      <c r="AL346" s="349">
        <v>176.7</v>
      </c>
      <c r="AM346" s="349">
        <v>420.59999999999991</v>
      </c>
      <c r="AN346" s="743"/>
      <c r="AO346" s="743"/>
      <c r="AP346" s="743"/>
      <c r="AQ346" s="743"/>
      <c r="AR346" s="743"/>
      <c r="AS346" s="350">
        <v>300.40000000000009</v>
      </c>
      <c r="AT346" s="347">
        <v>208.59999999999997</v>
      </c>
      <c r="AU346" s="347">
        <v>108.89999999999999</v>
      </c>
      <c r="AV346" s="346">
        <v>213.09999999999997</v>
      </c>
      <c r="AW346" s="347">
        <v>560</v>
      </c>
      <c r="AX346" s="347"/>
      <c r="AY346" s="347">
        <v>151.49999999999997</v>
      </c>
      <c r="AZ346" s="347">
        <v>89.2</v>
      </c>
      <c r="BA346" s="349">
        <v>217.4</v>
      </c>
      <c r="BB346" s="349">
        <v>139.5</v>
      </c>
      <c r="BC346" s="349">
        <v>168.89999999999998</v>
      </c>
      <c r="BD346" s="347">
        <v>100.40000000000003</v>
      </c>
      <c r="BE346" s="347">
        <v>351.9</v>
      </c>
      <c r="BF346" s="347">
        <v>64.099999999999994</v>
      </c>
      <c r="BG346" s="349">
        <v>157.80000000000001</v>
      </c>
      <c r="BH346" s="347">
        <v>4.3</v>
      </c>
      <c r="BI346" s="347">
        <v>55.1</v>
      </c>
      <c r="BJ346" s="347">
        <v>150.80000000000001</v>
      </c>
    </row>
    <row r="347" spans="1:62" s="14" customFormat="1" ht="18.75" customHeight="1">
      <c r="A347" s="854"/>
      <c r="B347" s="362" t="s">
        <v>239</v>
      </c>
      <c r="C347" s="347"/>
      <c r="D347" s="347">
        <v>122.2</v>
      </c>
      <c r="E347" s="346"/>
      <c r="F347" s="346"/>
      <c r="G347" s="346"/>
      <c r="H347" s="347">
        <v>187.29999999999995</v>
      </c>
      <c r="I347" s="347">
        <v>494.8</v>
      </c>
      <c r="J347" s="346"/>
      <c r="K347" s="347">
        <v>211.6</v>
      </c>
      <c r="L347" s="346"/>
      <c r="M347" s="347">
        <v>79.699999999999989</v>
      </c>
      <c r="N347" s="347">
        <v>63.3</v>
      </c>
      <c r="O347" s="347"/>
      <c r="P347" s="348">
        <v>454.7000000000001</v>
      </c>
      <c r="Q347" s="347">
        <v>577.50000000000011</v>
      </c>
      <c r="R347" s="347">
        <v>332.3</v>
      </c>
      <c r="S347" s="347">
        <v>540.20000000000005</v>
      </c>
      <c r="T347" s="347"/>
      <c r="U347" s="347">
        <v>418.9</v>
      </c>
      <c r="V347" s="346"/>
      <c r="W347" s="347">
        <v>174.99999999999994</v>
      </c>
      <c r="X347" s="346"/>
      <c r="Y347" s="346"/>
      <c r="Z347" s="349">
        <v>281</v>
      </c>
      <c r="AA347" s="347">
        <v>154.70000000000002</v>
      </c>
      <c r="AB347" s="349">
        <v>140.80000000000001</v>
      </c>
      <c r="AC347" s="347">
        <v>509.79999999999995</v>
      </c>
      <c r="AD347" s="346"/>
      <c r="AE347" s="349">
        <v>182</v>
      </c>
      <c r="AF347" s="349">
        <v>201</v>
      </c>
      <c r="AG347" s="349">
        <v>376</v>
      </c>
      <c r="AH347" s="349">
        <v>97.899999999999991</v>
      </c>
      <c r="AI347" s="743"/>
      <c r="AJ347" s="356">
        <v>226.6</v>
      </c>
      <c r="AK347" s="356">
        <v>221.89999999999998</v>
      </c>
      <c r="AL347" s="349">
        <v>331.79999999999995</v>
      </c>
      <c r="AM347" s="349">
        <v>118.99999999999999</v>
      </c>
      <c r="AN347" s="743"/>
      <c r="AO347" s="743"/>
      <c r="AP347" s="743"/>
      <c r="AQ347" s="743"/>
      <c r="AR347" s="743"/>
      <c r="AS347" s="350">
        <v>229.89999999999998</v>
      </c>
      <c r="AT347" s="347">
        <v>170.10000000000002</v>
      </c>
      <c r="AU347" s="347">
        <v>155</v>
      </c>
      <c r="AV347" s="346">
        <v>152.30000000000001</v>
      </c>
      <c r="AW347" s="347">
        <v>368.9</v>
      </c>
      <c r="AX347" s="347"/>
      <c r="AY347" s="347">
        <v>252.7</v>
      </c>
      <c r="AZ347" s="347">
        <v>315</v>
      </c>
      <c r="BA347" s="349">
        <v>205.6</v>
      </c>
      <c r="BB347" s="349">
        <v>217.7</v>
      </c>
      <c r="BC347" s="349">
        <v>404.50000000000006</v>
      </c>
      <c r="BD347" s="347">
        <v>167.8</v>
      </c>
      <c r="BE347" s="347">
        <v>438.5</v>
      </c>
      <c r="BF347" s="347">
        <v>100</v>
      </c>
      <c r="BG347" s="349">
        <v>183.49999999999997</v>
      </c>
      <c r="BH347" s="347">
        <v>159.4</v>
      </c>
      <c r="BI347" s="347">
        <v>189.50000000000006</v>
      </c>
      <c r="BJ347" s="347">
        <v>246.29999999999998</v>
      </c>
    </row>
    <row r="348" spans="1:62" s="14" customFormat="1" ht="18.75" customHeight="1">
      <c r="A348" s="854"/>
      <c r="B348" s="362" t="s">
        <v>240</v>
      </c>
      <c r="C348" s="347"/>
      <c r="D348" s="347">
        <v>183.79999999999998</v>
      </c>
      <c r="E348" s="346"/>
      <c r="F348" s="346"/>
      <c r="G348" s="346"/>
      <c r="H348" s="347">
        <v>319.90000000000003</v>
      </c>
      <c r="I348" s="347">
        <v>290.10000000000002</v>
      </c>
      <c r="J348" s="346"/>
      <c r="K348" s="347">
        <v>403.8</v>
      </c>
      <c r="L348" s="346"/>
      <c r="M348" s="347">
        <v>334.39999999999992</v>
      </c>
      <c r="N348" s="347">
        <v>185</v>
      </c>
      <c r="O348" s="347"/>
      <c r="P348" s="348">
        <v>349.1</v>
      </c>
      <c r="Q348" s="347">
        <v>507.2</v>
      </c>
      <c r="R348" s="347">
        <v>557.80000000000007</v>
      </c>
      <c r="S348" s="347">
        <v>410.1</v>
      </c>
      <c r="T348" s="347"/>
      <c r="U348" s="347">
        <v>416.59999999999997</v>
      </c>
      <c r="V348" s="346"/>
      <c r="W348" s="347">
        <v>248.3</v>
      </c>
      <c r="X348" s="346"/>
      <c r="Y348" s="346"/>
      <c r="Z348" s="349">
        <v>164.6</v>
      </c>
      <c r="AA348" s="347">
        <v>433.79999999999995</v>
      </c>
      <c r="AB348" s="349">
        <v>219.10000000000002</v>
      </c>
      <c r="AC348" s="347">
        <v>528.80000000000007</v>
      </c>
      <c r="AD348" s="346"/>
      <c r="AE348" s="349">
        <v>462.80000000000007</v>
      </c>
      <c r="AF348" s="349">
        <v>358.00000000000006</v>
      </c>
      <c r="AG348" s="349">
        <v>321.30000000000007</v>
      </c>
      <c r="AH348" s="349">
        <v>126.99999999999997</v>
      </c>
      <c r="AI348" s="743"/>
      <c r="AJ348" s="356">
        <v>440.2</v>
      </c>
      <c r="AK348" s="356">
        <v>367.9</v>
      </c>
      <c r="AL348" s="349">
        <v>195.2</v>
      </c>
      <c r="AM348" s="349">
        <v>12</v>
      </c>
      <c r="AN348" s="743"/>
      <c r="AO348" s="743"/>
      <c r="AP348" s="743"/>
      <c r="AQ348" s="743"/>
      <c r="AR348" s="743"/>
      <c r="AS348" s="350">
        <v>192.59999999999997</v>
      </c>
      <c r="AT348" s="347">
        <v>397.09999999999997</v>
      </c>
      <c r="AU348" s="347">
        <v>480.59999999999997</v>
      </c>
      <c r="AV348" s="346">
        <v>208.8</v>
      </c>
      <c r="AW348" s="347">
        <v>59.3</v>
      </c>
      <c r="AX348" s="347"/>
      <c r="AY348" s="347">
        <v>100.5</v>
      </c>
      <c r="AZ348" s="347">
        <v>69</v>
      </c>
      <c r="BA348" s="349">
        <v>101.80000000000001</v>
      </c>
      <c r="BB348" s="349">
        <v>74.3</v>
      </c>
      <c r="BC348" s="349">
        <v>239.89999999999995</v>
      </c>
      <c r="BD348" s="347">
        <v>299.39999999999992</v>
      </c>
      <c r="BE348" s="347">
        <v>391.89999999999992</v>
      </c>
      <c r="BF348" s="347">
        <v>188.2</v>
      </c>
      <c r="BG348" s="349">
        <v>193.60000000000002</v>
      </c>
      <c r="BH348" s="347">
        <v>89.200000000000017</v>
      </c>
      <c r="BI348" s="347">
        <v>128.30000000000001</v>
      </c>
      <c r="BJ348" s="347">
        <v>312.59999999999997</v>
      </c>
    </row>
    <row r="349" spans="1:62" s="14" customFormat="1" ht="18.75" customHeight="1">
      <c r="A349" s="854"/>
      <c r="B349" s="362" t="s">
        <v>241</v>
      </c>
      <c r="C349" s="347"/>
      <c r="D349" s="347">
        <v>111.2</v>
      </c>
      <c r="E349" s="346"/>
      <c r="F349" s="346"/>
      <c r="G349" s="346"/>
      <c r="H349" s="347">
        <v>217.39999999999998</v>
      </c>
      <c r="I349" s="347">
        <v>250.20000000000005</v>
      </c>
      <c r="J349" s="346"/>
      <c r="K349" s="347">
        <v>288.89999999999998</v>
      </c>
      <c r="L349" s="346"/>
      <c r="M349" s="347">
        <v>140.80000000000001</v>
      </c>
      <c r="N349" s="347">
        <v>210.9</v>
      </c>
      <c r="O349" s="347"/>
      <c r="P349" s="348">
        <v>336.90000000000003</v>
      </c>
      <c r="Q349" s="347">
        <v>269.89999999999998</v>
      </c>
      <c r="R349" s="347">
        <v>283.3</v>
      </c>
      <c r="S349" s="347">
        <v>122.09999999999998</v>
      </c>
      <c r="T349" s="347"/>
      <c r="U349" s="347">
        <v>424.1</v>
      </c>
      <c r="V349" s="346"/>
      <c r="W349" s="347">
        <v>294.5</v>
      </c>
      <c r="X349" s="346"/>
      <c r="Y349" s="346"/>
      <c r="Z349" s="349">
        <v>194.5</v>
      </c>
      <c r="AA349" s="347">
        <v>187.5</v>
      </c>
      <c r="AB349" s="349">
        <v>141.69999999999999</v>
      </c>
      <c r="AC349" s="347">
        <v>483.8</v>
      </c>
      <c r="AD349" s="346"/>
      <c r="AE349" s="349">
        <v>133.69999999999999</v>
      </c>
      <c r="AF349" s="349">
        <v>102.4</v>
      </c>
      <c r="AG349" s="349">
        <v>154.5</v>
      </c>
      <c r="AH349" s="349">
        <v>54.9</v>
      </c>
      <c r="AI349" s="743"/>
      <c r="AJ349" s="356">
        <v>194.1</v>
      </c>
      <c r="AK349" s="356">
        <v>240.90000000000003</v>
      </c>
      <c r="AL349" s="349">
        <v>181.10000000000002</v>
      </c>
      <c r="AM349" s="349">
        <v>84.1</v>
      </c>
      <c r="AN349" s="743"/>
      <c r="AO349" s="743"/>
      <c r="AP349" s="743"/>
      <c r="AQ349" s="743"/>
      <c r="AR349" s="743"/>
      <c r="AS349" s="350">
        <v>135.79999999999998</v>
      </c>
      <c r="AT349" s="347">
        <v>221.7</v>
      </c>
      <c r="AU349" s="347">
        <v>273.5</v>
      </c>
      <c r="AV349" s="346">
        <v>130.6</v>
      </c>
      <c r="AW349" s="347">
        <v>151.19999999999999</v>
      </c>
      <c r="AX349" s="347"/>
      <c r="AY349" s="347">
        <v>60.099999999999994</v>
      </c>
      <c r="AZ349" s="347">
        <v>203.2</v>
      </c>
      <c r="BA349" s="349">
        <v>338.5</v>
      </c>
      <c r="BB349" s="349">
        <v>109.29999999999998</v>
      </c>
      <c r="BC349" s="349">
        <v>149.39999999999998</v>
      </c>
      <c r="BD349" s="347">
        <v>190.3</v>
      </c>
      <c r="BE349" s="347">
        <v>212.7</v>
      </c>
      <c r="BF349" s="347">
        <v>106.00000000000001</v>
      </c>
      <c r="BG349" s="349">
        <v>285.30000000000007</v>
      </c>
      <c r="BH349" s="347">
        <v>82</v>
      </c>
      <c r="BI349" s="347">
        <v>202.39999999999998</v>
      </c>
      <c r="BJ349" s="347">
        <v>96.5</v>
      </c>
    </row>
    <row r="350" spans="1:62" s="14" customFormat="1" ht="18.75" customHeight="1">
      <c r="A350" s="854"/>
      <c r="B350" s="362" t="s">
        <v>242</v>
      </c>
      <c r="C350" s="347"/>
      <c r="D350" s="347">
        <v>9.6</v>
      </c>
      <c r="E350" s="346"/>
      <c r="F350" s="346"/>
      <c r="G350" s="346"/>
      <c r="H350" s="347">
        <v>210.30000000000004</v>
      </c>
      <c r="I350" s="347">
        <v>376</v>
      </c>
      <c r="J350" s="346"/>
      <c r="K350" s="347">
        <v>173.4</v>
      </c>
      <c r="L350" s="346"/>
      <c r="M350" s="347">
        <v>278.10000000000002</v>
      </c>
      <c r="N350" s="347">
        <v>81.7</v>
      </c>
      <c r="O350" s="347"/>
      <c r="P350" s="348">
        <v>398.3</v>
      </c>
      <c r="Q350" s="347">
        <v>148.30000000000001</v>
      </c>
      <c r="R350" s="347">
        <v>273.69999999999993</v>
      </c>
      <c r="S350" s="347">
        <v>213.29999999999998</v>
      </c>
      <c r="T350" s="347"/>
      <c r="U350" s="347">
        <v>341.4</v>
      </c>
      <c r="V350" s="346"/>
      <c r="W350" s="347">
        <v>342.90000000000003</v>
      </c>
      <c r="X350" s="346"/>
      <c r="Y350" s="346"/>
      <c r="Z350" s="349">
        <v>384.00000000000006</v>
      </c>
      <c r="AA350" s="347">
        <v>226.30000000000004</v>
      </c>
      <c r="AB350" s="349">
        <v>82.5</v>
      </c>
      <c r="AC350" s="347">
        <v>245.9</v>
      </c>
      <c r="AD350" s="346"/>
      <c r="AE350" s="349">
        <v>187</v>
      </c>
      <c r="AF350" s="349">
        <v>52.699999999999996</v>
      </c>
      <c r="AG350" s="349">
        <v>2.2000000000000002</v>
      </c>
      <c r="AH350" s="349">
        <v>42.3</v>
      </c>
      <c r="AI350" s="743"/>
      <c r="AJ350" s="356">
        <v>36</v>
      </c>
      <c r="AK350" s="356">
        <v>206.29999999999998</v>
      </c>
      <c r="AL350" s="349">
        <v>124.29999999999998</v>
      </c>
      <c r="AM350" s="349">
        <v>356.20000000000005</v>
      </c>
      <c r="AN350" s="743"/>
      <c r="AO350" s="743"/>
      <c r="AP350" s="743"/>
      <c r="AQ350" s="743"/>
      <c r="AR350" s="743"/>
      <c r="AS350" s="350">
        <v>376</v>
      </c>
      <c r="AT350" s="347">
        <v>251.60000000000002</v>
      </c>
      <c r="AU350" s="347">
        <v>84.3</v>
      </c>
      <c r="AV350" s="346">
        <v>136.9</v>
      </c>
      <c r="AW350" s="347">
        <v>114.1</v>
      </c>
      <c r="AX350" s="347"/>
      <c r="AY350" s="347">
        <v>136.69999999999999</v>
      </c>
      <c r="AZ350" s="347">
        <v>125.8</v>
      </c>
      <c r="BA350" s="349">
        <v>251.40000000000003</v>
      </c>
      <c r="BB350" s="349">
        <v>118.7</v>
      </c>
      <c r="BC350" s="349">
        <v>95.2</v>
      </c>
      <c r="BD350" s="347">
        <v>176.00000000000003</v>
      </c>
      <c r="BE350" s="347">
        <v>372.09999999999997</v>
      </c>
      <c r="BF350" s="347">
        <v>119.89999999999999</v>
      </c>
      <c r="BG350" s="349">
        <v>404.2</v>
      </c>
      <c r="BH350" s="347">
        <v>16.400000000000002</v>
      </c>
      <c r="BI350" s="347">
        <v>52.3</v>
      </c>
      <c r="BJ350" s="347">
        <v>91.2</v>
      </c>
    </row>
    <row r="351" spans="1:62" s="14" customFormat="1" ht="18.75" customHeight="1">
      <c r="A351" s="854"/>
      <c r="B351" s="362" t="s">
        <v>243</v>
      </c>
      <c r="C351" s="347"/>
      <c r="D351" s="347">
        <v>0</v>
      </c>
      <c r="E351" s="346"/>
      <c r="F351" s="346"/>
      <c r="G351" s="346"/>
      <c r="H351" s="347">
        <v>40.499999999999993</v>
      </c>
      <c r="I351" s="347">
        <v>96.300000000000011</v>
      </c>
      <c r="J351" s="346"/>
      <c r="K351" s="347">
        <v>0</v>
      </c>
      <c r="L351" s="346"/>
      <c r="M351" s="347">
        <v>1.2</v>
      </c>
      <c r="N351" s="347">
        <v>0</v>
      </c>
      <c r="O351" s="347"/>
      <c r="P351" s="348">
        <v>49.4</v>
      </c>
      <c r="Q351" s="347">
        <v>126.9</v>
      </c>
      <c r="R351" s="347">
        <v>89.1</v>
      </c>
      <c r="S351" s="347">
        <v>96.7</v>
      </c>
      <c r="T351" s="347"/>
      <c r="U351" s="347">
        <v>64.900000000000006</v>
      </c>
      <c r="V351" s="346"/>
      <c r="W351" s="347">
        <v>161</v>
      </c>
      <c r="X351" s="346"/>
      <c r="Y351" s="346"/>
      <c r="Z351" s="349">
        <v>18.899999999999999</v>
      </c>
      <c r="AA351" s="347">
        <v>50.6</v>
      </c>
      <c r="AB351" s="349">
        <v>0</v>
      </c>
      <c r="AC351" s="347">
        <v>106.3</v>
      </c>
      <c r="AD351" s="346"/>
      <c r="AE351" s="349">
        <v>0</v>
      </c>
      <c r="AF351" s="349">
        <v>0</v>
      </c>
      <c r="AG351" s="349">
        <v>0</v>
      </c>
      <c r="AH351" s="349">
        <v>0</v>
      </c>
      <c r="AI351" s="743"/>
      <c r="AJ351" s="356">
        <v>0</v>
      </c>
      <c r="AK351" s="356">
        <v>0</v>
      </c>
      <c r="AL351" s="349">
        <v>4</v>
      </c>
      <c r="AM351" s="349">
        <v>48.7</v>
      </c>
      <c r="AN351" s="743"/>
      <c r="AO351" s="743"/>
      <c r="AP351" s="743"/>
      <c r="AQ351" s="743"/>
      <c r="AR351" s="743"/>
      <c r="AS351" s="350">
        <v>8.7999999999999989</v>
      </c>
      <c r="AT351" s="347">
        <v>0.6</v>
      </c>
      <c r="AU351" s="347">
        <v>0</v>
      </c>
      <c r="AV351" s="346">
        <v>88</v>
      </c>
      <c r="AW351" s="347">
        <v>80.8</v>
      </c>
      <c r="AX351" s="347"/>
      <c r="AY351" s="347">
        <v>59.4</v>
      </c>
      <c r="AZ351" s="347">
        <v>34.299999999999997</v>
      </c>
      <c r="BA351" s="349">
        <v>49</v>
      </c>
      <c r="BB351" s="349">
        <v>2.1</v>
      </c>
      <c r="BC351" s="349">
        <v>32.299999999999997</v>
      </c>
      <c r="BD351" s="347">
        <v>30.4</v>
      </c>
      <c r="BE351" s="347">
        <v>77.600000000000009</v>
      </c>
      <c r="BF351" s="347">
        <v>0</v>
      </c>
      <c r="BG351" s="349">
        <v>15.5</v>
      </c>
      <c r="BH351" s="347">
        <v>0</v>
      </c>
      <c r="BI351" s="347">
        <v>0</v>
      </c>
      <c r="BJ351" s="347">
        <v>0</v>
      </c>
    </row>
    <row r="352" spans="1:62" s="14" customFormat="1" ht="18.75" customHeight="1">
      <c r="A352" s="855"/>
      <c r="B352" s="363" t="s">
        <v>244</v>
      </c>
      <c r="C352" s="352"/>
      <c r="D352" s="352">
        <v>0</v>
      </c>
      <c r="E352" s="351"/>
      <c r="F352" s="351"/>
      <c r="G352" s="351"/>
      <c r="H352" s="352">
        <v>0</v>
      </c>
      <c r="I352" s="352">
        <v>0</v>
      </c>
      <c r="J352" s="351"/>
      <c r="K352" s="352">
        <v>0</v>
      </c>
      <c r="L352" s="351"/>
      <c r="M352" s="352">
        <v>0</v>
      </c>
      <c r="N352" s="352">
        <v>0</v>
      </c>
      <c r="O352" s="352"/>
      <c r="P352" s="353">
        <v>0</v>
      </c>
      <c r="Q352" s="352">
        <v>0</v>
      </c>
      <c r="R352" s="352">
        <v>0</v>
      </c>
      <c r="S352" s="352">
        <v>0</v>
      </c>
      <c r="T352" s="352"/>
      <c r="U352" s="352">
        <v>15.7</v>
      </c>
      <c r="V352" s="351"/>
      <c r="W352" s="352">
        <v>23</v>
      </c>
      <c r="X352" s="351"/>
      <c r="Y352" s="351"/>
      <c r="Z352" s="354">
        <v>0</v>
      </c>
      <c r="AA352" s="352">
        <v>0</v>
      </c>
      <c r="AB352" s="354">
        <v>0</v>
      </c>
      <c r="AC352" s="352">
        <v>0</v>
      </c>
      <c r="AD352" s="351"/>
      <c r="AE352" s="354">
        <v>0</v>
      </c>
      <c r="AF352" s="354">
        <v>0</v>
      </c>
      <c r="AG352" s="354">
        <v>0</v>
      </c>
      <c r="AH352" s="354">
        <v>0</v>
      </c>
      <c r="AI352" s="744"/>
      <c r="AJ352" s="358">
        <v>0</v>
      </c>
      <c r="AK352" s="358">
        <v>0</v>
      </c>
      <c r="AL352" s="354">
        <v>0</v>
      </c>
      <c r="AM352" s="354">
        <v>0</v>
      </c>
      <c r="AN352" s="744"/>
      <c r="AO352" s="744"/>
      <c r="AP352" s="744"/>
      <c r="AQ352" s="744"/>
      <c r="AR352" s="744"/>
      <c r="AS352" s="355">
        <v>0</v>
      </c>
      <c r="AT352" s="352">
        <v>0</v>
      </c>
      <c r="AU352" s="352">
        <v>0</v>
      </c>
      <c r="AV352" s="351">
        <v>0</v>
      </c>
      <c r="AW352" s="352">
        <v>0</v>
      </c>
      <c r="AX352" s="352"/>
      <c r="AY352" s="352">
        <v>0</v>
      </c>
      <c r="AZ352" s="352">
        <v>0</v>
      </c>
      <c r="BA352" s="354">
        <v>0</v>
      </c>
      <c r="BB352" s="354">
        <v>0</v>
      </c>
      <c r="BC352" s="354">
        <v>0</v>
      </c>
      <c r="BD352" s="352">
        <v>0</v>
      </c>
      <c r="BE352" s="352">
        <v>0</v>
      </c>
      <c r="BF352" s="352">
        <v>0</v>
      </c>
      <c r="BG352" s="354">
        <v>0</v>
      </c>
      <c r="BH352" s="352">
        <v>0</v>
      </c>
      <c r="BI352" s="352">
        <v>0</v>
      </c>
      <c r="BJ352" s="352">
        <v>0</v>
      </c>
    </row>
    <row r="353" spans="1:62" s="14" customFormat="1" ht="18.75" customHeight="1">
      <c r="A353" s="853">
        <v>2010</v>
      </c>
      <c r="B353" s="553" t="s">
        <v>233</v>
      </c>
      <c r="C353" s="558"/>
      <c r="D353" s="558">
        <v>0</v>
      </c>
      <c r="E353" s="543"/>
      <c r="F353" s="543"/>
      <c r="G353" s="543"/>
      <c r="H353" s="558">
        <v>0</v>
      </c>
      <c r="I353" s="558">
        <v>0.2</v>
      </c>
      <c r="J353" s="543"/>
      <c r="K353" s="558">
        <v>0</v>
      </c>
      <c r="L353" s="543"/>
      <c r="M353" s="558">
        <v>0</v>
      </c>
      <c r="N353" s="558">
        <v>0</v>
      </c>
      <c r="O353" s="558"/>
      <c r="P353" s="554">
        <v>0</v>
      </c>
      <c r="Q353" s="558">
        <v>31.8</v>
      </c>
      <c r="R353" s="558">
        <v>0</v>
      </c>
      <c r="S353" s="558">
        <v>0</v>
      </c>
      <c r="T353" s="558"/>
      <c r="U353" s="558">
        <v>5.4</v>
      </c>
      <c r="V353" s="543"/>
      <c r="W353" s="558">
        <v>15.5</v>
      </c>
      <c r="X353" s="543"/>
      <c r="Y353" s="543"/>
      <c r="Z353" s="563">
        <v>1</v>
      </c>
      <c r="AA353" s="558">
        <v>0</v>
      </c>
      <c r="AB353" s="563">
        <v>0</v>
      </c>
      <c r="AC353" s="558">
        <v>0</v>
      </c>
      <c r="AD353" s="543"/>
      <c r="AE353" s="563">
        <v>0</v>
      </c>
      <c r="AF353" s="563">
        <v>0</v>
      </c>
      <c r="AG353" s="563">
        <v>0</v>
      </c>
      <c r="AH353" s="563">
        <v>0</v>
      </c>
      <c r="AI353" s="745"/>
      <c r="AJ353" s="560">
        <v>0</v>
      </c>
      <c r="AK353" s="560">
        <v>0</v>
      </c>
      <c r="AL353" s="563">
        <v>0</v>
      </c>
      <c r="AM353" s="563">
        <v>34</v>
      </c>
      <c r="AN353" s="745"/>
      <c r="AO353" s="745"/>
      <c r="AP353" s="745"/>
      <c r="AQ353" s="745"/>
      <c r="AR353" s="745"/>
      <c r="AS353" s="564">
        <v>0</v>
      </c>
      <c r="AT353" s="558">
        <v>0</v>
      </c>
      <c r="AU353" s="558">
        <v>0</v>
      </c>
      <c r="AV353" s="543">
        <v>1</v>
      </c>
      <c r="AW353" s="558">
        <v>2.6</v>
      </c>
      <c r="AX353" s="558"/>
      <c r="AY353" s="558">
        <v>63</v>
      </c>
      <c r="AZ353" s="558">
        <v>0</v>
      </c>
      <c r="BA353" s="563">
        <v>0.8</v>
      </c>
      <c r="BB353" s="563">
        <v>0</v>
      </c>
      <c r="BC353" s="563">
        <v>16.2</v>
      </c>
      <c r="BD353" s="558">
        <v>0</v>
      </c>
      <c r="BE353" s="558">
        <v>0</v>
      </c>
      <c r="BF353" s="558">
        <v>0</v>
      </c>
      <c r="BG353" s="563">
        <v>0</v>
      </c>
      <c r="BH353" s="558">
        <v>0</v>
      </c>
      <c r="BI353" s="558">
        <v>0</v>
      </c>
      <c r="BJ353" s="558">
        <v>0</v>
      </c>
    </row>
    <row r="354" spans="1:62" s="14" customFormat="1" ht="18.75" customHeight="1">
      <c r="A354" s="854"/>
      <c r="B354" s="362" t="s">
        <v>234</v>
      </c>
      <c r="C354" s="347"/>
      <c r="D354" s="347">
        <v>0</v>
      </c>
      <c r="E354" s="346"/>
      <c r="F354" s="346"/>
      <c r="G354" s="346"/>
      <c r="H354" s="347">
        <v>30.2</v>
      </c>
      <c r="I354" s="347">
        <v>66.8</v>
      </c>
      <c r="J354" s="346"/>
      <c r="K354" s="347">
        <v>0</v>
      </c>
      <c r="L354" s="346"/>
      <c r="M354" s="347">
        <v>0</v>
      </c>
      <c r="N354" s="347">
        <v>0</v>
      </c>
      <c r="O354" s="347"/>
      <c r="P354" s="348">
        <v>0</v>
      </c>
      <c r="Q354" s="347">
        <v>86.9</v>
      </c>
      <c r="R354" s="347">
        <v>20.2</v>
      </c>
      <c r="S354" s="347">
        <v>0.5</v>
      </c>
      <c r="T354" s="347"/>
      <c r="U354" s="347">
        <v>119.4</v>
      </c>
      <c r="V354" s="346"/>
      <c r="W354" s="347">
        <v>68.599999999999994</v>
      </c>
      <c r="X354" s="346"/>
      <c r="Y354" s="346"/>
      <c r="Z354" s="349">
        <v>0</v>
      </c>
      <c r="AA354" s="347">
        <v>0</v>
      </c>
      <c r="AB354" s="349">
        <v>0</v>
      </c>
      <c r="AC354" s="347">
        <v>53</v>
      </c>
      <c r="AD354" s="346"/>
      <c r="AE354" s="349">
        <v>0</v>
      </c>
      <c r="AF354" s="349">
        <v>0</v>
      </c>
      <c r="AG354" s="349">
        <v>0</v>
      </c>
      <c r="AH354" s="349">
        <v>0</v>
      </c>
      <c r="AI354" s="743"/>
      <c r="AJ354" s="356">
        <v>0</v>
      </c>
      <c r="AK354" s="356">
        <v>0</v>
      </c>
      <c r="AL354" s="349">
        <v>0</v>
      </c>
      <c r="AM354" s="349">
        <v>32.6</v>
      </c>
      <c r="AN354" s="743"/>
      <c r="AO354" s="743"/>
      <c r="AP354" s="743"/>
      <c r="AQ354" s="743"/>
      <c r="AR354" s="743"/>
      <c r="AS354" s="350">
        <v>0</v>
      </c>
      <c r="AT354" s="347">
        <v>0</v>
      </c>
      <c r="AU354" s="347">
        <v>0</v>
      </c>
      <c r="AV354" s="346">
        <v>6.8</v>
      </c>
      <c r="AW354" s="347">
        <v>30.8</v>
      </c>
      <c r="AX354" s="347"/>
      <c r="AY354" s="347">
        <v>25.599999999999998</v>
      </c>
      <c r="AZ354" s="347">
        <v>47.2</v>
      </c>
      <c r="BA354" s="349">
        <v>18</v>
      </c>
      <c r="BB354" s="349">
        <v>19.500000000000004</v>
      </c>
      <c r="BC354" s="349">
        <v>0</v>
      </c>
      <c r="BD354" s="347">
        <v>0</v>
      </c>
      <c r="BE354" s="347">
        <v>101.99999999999999</v>
      </c>
      <c r="BF354" s="347">
        <v>0</v>
      </c>
      <c r="BG354" s="349">
        <v>0</v>
      </c>
      <c r="BH354" s="347">
        <v>0</v>
      </c>
      <c r="BI354" s="347">
        <v>0</v>
      </c>
      <c r="BJ354" s="347">
        <v>0</v>
      </c>
    </row>
    <row r="355" spans="1:62" s="14" customFormat="1" ht="18.75" customHeight="1">
      <c r="A355" s="854"/>
      <c r="B355" s="362" t="s">
        <v>235</v>
      </c>
      <c r="C355" s="347"/>
      <c r="D355" s="347">
        <v>0.7</v>
      </c>
      <c r="E355" s="346"/>
      <c r="F355" s="346"/>
      <c r="G355" s="346"/>
      <c r="H355" s="347">
        <v>32.700000000000003</v>
      </c>
      <c r="I355" s="347">
        <v>13.6</v>
      </c>
      <c r="J355" s="346"/>
      <c r="K355" s="347">
        <v>0</v>
      </c>
      <c r="L355" s="346"/>
      <c r="M355" s="347">
        <v>12.6</v>
      </c>
      <c r="N355" s="347">
        <v>0</v>
      </c>
      <c r="O355" s="347"/>
      <c r="P355" s="348">
        <v>25.5</v>
      </c>
      <c r="Q355" s="347">
        <v>63.199999999999996</v>
      </c>
      <c r="R355" s="347">
        <v>66.099999999999994</v>
      </c>
      <c r="S355" s="347">
        <v>27.6</v>
      </c>
      <c r="T355" s="347"/>
      <c r="U355" s="347">
        <v>89.5</v>
      </c>
      <c r="V355" s="346"/>
      <c r="W355" s="347">
        <v>55.3</v>
      </c>
      <c r="X355" s="346"/>
      <c r="Y355" s="346"/>
      <c r="Z355" s="349">
        <v>2.2000000000000002</v>
      </c>
      <c r="AA355" s="347">
        <v>7.5</v>
      </c>
      <c r="AB355" s="349">
        <v>0</v>
      </c>
      <c r="AC355" s="347">
        <v>34.1</v>
      </c>
      <c r="AD355" s="346"/>
      <c r="AE355" s="349">
        <v>0</v>
      </c>
      <c r="AF355" s="349">
        <v>0</v>
      </c>
      <c r="AG355" s="349">
        <v>0</v>
      </c>
      <c r="AH355" s="349">
        <v>0</v>
      </c>
      <c r="AI355" s="743"/>
      <c r="AJ355" s="356">
        <v>0</v>
      </c>
      <c r="AK355" s="356">
        <v>2.2000000000000002</v>
      </c>
      <c r="AL355" s="349">
        <v>29.4</v>
      </c>
      <c r="AM355" s="349">
        <v>11.4</v>
      </c>
      <c r="AN355" s="743"/>
      <c r="AO355" s="743"/>
      <c r="AP355" s="743"/>
      <c r="AQ355" s="743"/>
      <c r="AR355" s="743"/>
      <c r="AS355" s="350">
        <v>0</v>
      </c>
      <c r="AT355" s="347">
        <v>0</v>
      </c>
      <c r="AU355" s="347">
        <v>0</v>
      </c>
      <c r="AV355" s="346">
        <v>3</v>
      </c>
      <c r="AW355" s="347">
        <v>91.6</v>
      </c>
      <c r="AX355" s="347"/>
      <c r="AY355" s="347">
        <v>56.699999999999996</v>
      </c>
      <c r="AZ355" s="347">
        <v>59.900000000000006</v>
      </c>
      <c r="BA355" s="349">
        <v>64.400000000000006</v>
      </c>
      <c r="BB355" s="349">
        <v>131.6</v>
      </c>
      <c r="BC355" s="349">
        <v>75.599999999999994</v>
      </c>
      <c r="BD355" s="347">
        <v>48.4</v>
      </c>
      <c r="BE355" s="347">
        <v>40.799999999999997</v>
      </c>
      <c r="BF355" s="347">
        <v>0</v>
      </c>
      <c r="BG355" s="349">
        <v>0</v>
      </c>
      <c r="BH355" s="347">
        <v>0</v>
      </c>
      <c r="BI355" s="347">
        <v>0</v>
      </c>
      <c r="BJ355" s="347">
        <v>0</v>
      </c>
    </row>
    <row r="356" spans="1:62" s="14" customFormat="1" ht="18.75" customHeight="1">
      <c r="A356" s="854"/>
      <c r="B356" s="362" t="s">
        <v>236</v>
      </c>
      <c r="C356" s="347"/>
      <c r="D356" s="347">
        <v>34.9</v>
      </c>
      <c r="E356" s="346"/>
      <c r="F356" s="346"/>
      <c r="G356" s="346"/>
      <c r="H356" s="347">
        <v>7.6</v>
      </c>
      <c r="I356" s="347">
        <v>203.49999999999997</v>
      </c>
      <c r="J356" s="346"/>
      <c r="K356" s="347">
        <v>36.799999999999997</v>
      </c>
      <c r="L356" s="346"/>
      <c r="M356" s="347">
        <v>31.4</v>
      </c>
      <c r="N356" s="347">
        <v>4.8</v>
      </c>
      <c r="O356" s="347"/>
      <c r="P356" s="348">
        <v>139.79999999999998</v>
      </c>
      <c r="Q356" s="347">
        <v>125.69999999999999</v>
      </c>
      <c r="R356" s="347">
        <v>196.2</v>
      </c>
      <c r="S356" s="347">
        <v>280.00000000000006</v>
      </c>
      <c r="T356" s="347"/>
      <c r="U356" s="347">
        <v>218.9</v>
      </c>
      <c r="V356" s="346"/>
      <c r="W356" s="347">
        <v>321.50000000000006</v>
      </c>
      <c r="X356" s="346"/>
      <c r="Y356" s="346"/>
      <c r="Z356" s="349">
        <v>162.80000000000001</v>
      </c>
      <c r="AA356" s="347">
        <v>37</v>
      </c>
      <c r="AB356" s="349">
        <v>48.5</v>
      </c>
      <c r="AC356" s="347">
        <v>164.19999999999996</v>
      </c>
      <c r="AD356" s="346"/>
      <c r="AE356" s="349">
        <v>5.8</v>
      </c>
      <c r="AF356" s="349">
        <v>41.1</v>
      </c>
      <c r="AG356" s="349">
        <v>61.4</v>
      </c>
      <c r="AH356" s="349">
        <v>82.2</v>
      </c>
      <c r="AI356" s="743"/>
      <c r="AJ356" s="356">
        <v>3.6</v>
      </c>
      <c r="AK356" s="356">
        <v>65.099999999999994</v>
      </c>
      <c r="AL356" s="349">
        <v>73.5</v>
      </c>
      <c r="AM356" s="349">
        <v>103.89999999999999</v>
      </c>
      <c r="AN356" s="743"/>
      <c r="AO356" s="743"/>
      <c r="AP356" s="743"/>
      <c r="AQ356" s="743"/>
      <c r="AR356" s="743"/>
      <c r="AS356" s="350">
        <v>75</v>
      </c>
      <c r="AT356" s="347">
        <v>27.1</v>
      </c>
      <c r="AU356" s="347">
        <v>46.3</v>
      </c>
      <c r="AV356" s="346">
        <v>104.1</v>
      </c>
      <c r="AW356" s="347">
        <v>106.7</v>
      </c>
      <c r="AX356" s="347"/>
      <c r="AY356" s="347">
        <v>111.90000000000002</v>
      </c>
      <c r="AZ356" s="347">
        <v>99.800000000000011</v>
      </c>
      <c r="BA356" s="349">
        <v>88.8</v>
      </c>
      <c r="BB356" s="349">
        <v>43.500000000000007</v>
      </c>
      <c r="BC356" s="349">
        <v>167</v>
      </c>
      <c r="BD356" s="347">
        <v>92.7</v>
      </c>
      <c r="BE356" s="347">
        <v>128</v>
      </c>
      <c r="BF356" s="347">
        <v>0.4</v>
      </c>
      <c r="BG356" s="349">
        <v>48.9</v>
      </c>
      <c r="BH356" s="347">
        <v>0</v>
      </c>
      <c r="BI356" s="347">
        <v>1.6</v>
      </c>
      <c r="BJ356" s="347">
        <v>49.9</v>
      </c>
    </row>
    <row r="357" spans="1:62" s="14" customFormat="1" ht="18.75" customHeight="1">
      <c r="A357" s="854"/>
      <c r="B357" s="362" t="s">
        <v>237</v>
      </c>
      <c r="C357" s="347"/>
      <c r="D357" s="347">
        <v>42.499999999999993</v>
      </c>
      <c r="E357" s="346"/>
      <c r="F357" s="346"/>
      <c r="G357" s="346"/>
      <c r="H357" s="347">
        <v>289.70000000000005</v>
      </c>
      <c r="I357" s="347">
        <v>161.30000000000001</v>
      </c>
      <c r="J357" s="346"/>
      <c r="K357" s="347">
        <v>74.8</v>
      </c>
      <c r="L357" s="346"/>
      <c r="M357" s="347">
        <v>133.1</v>
      </c>
      <c r="N357" s="347">
        <v>0</v>
      </c>
      <c r="O357" s="347"/>
      <c r="P357" s="348">
        <v>421.8</v>
      </c>
      <c r="Q357" s="347">
        <v>306.5</v>
      </c>
      <c r="R357" s="347">
        <v>258</v>
      </c>
      <c r="S357" s="347">
        <v>111.3</v>
      </c>
      <c r="T357" s="347"/>
      <c r="U357" s="347">
        <v>380</v>
      </c>
      <c r="V357" s="346"/>
      <c r="W357" s="347">
        <v>79.599999999999994</v>
      </c>
      <c r="X357" s="346"/>
      <c r="Y357" s="346"/>
      <c r="Z357" s="349">
        <v>150.69999999999999</v>
      </c>
      <c r="AA357" s="347">
        <v>310.89999999999998</v>
      </c>
      <c r="AB357" s="349">
        <v>34.4</v>
      </c>
      <c r="AC357" s="347">
        <v>292.80000000000007</v>
      </c>
      <c r="AD357" s="346"/>
      <c r="AE357" s="349">
        <v>76.5</v>
      </c>
      <c r="AF357" s="349">
        <v>213.60000000000002</v>
      </c>
      <c r="AG357" s="349">
        <v>43.6</v>
      </c>
      <c r="AH357" s="349">
        <v>8.1</v>
      </c>
      <c r="AI357" s="743"/>
      <c r="AJ357" s="356">
        <v>118.20000000000002</v>
      </c>
      <c r="AK357" s="356">
        <v>114.70000000000002</v>
      </c>
      <c r="AL357" s="349">
        <v>93.9</v>
      </c>
      <c r="AM357" s="349">
        <v>159.30000000000001</v>
      </c>
      <c r="AN357" s="743"/>
      <c r="AO357" s="743"/>
      <c r="AP357" s="743"/>
      <c r="AQ357" s="743"/>
      <c r="AR357" s="743"/>
      <c r="AS357" s="350">
        <v>114.4</v>
      </c>
      <c r="AT357" s="347">
        <v>79.400000000000006</v>
      </c>
      <c r="AU357" s="347">
        <v>175.20000000000002</v>
      </c>
      <c r="AV357" s="346">
        <v>173.4</v>
      </c>
      <c r="AW357" s="347">
        <v>114.2</v>
      </c>
      <c r="AX357" s="347"/>
      <c r="AY357" s="347">
        <v>147.9</v>
      </c>
      <c r="AZ357" s="347">
        <v>230.7</v>
      </c>
      <c r="BA357" s="349">
        <v>195</v>
      </c>
      <c r="BB357" s="349">
        <v>204.39999999999998</v>
      </c>
      <c r="BC357" s="349">
        <v>158.49999999999997</v>
      </c>
      <c r="BD357" s="347">
        <v>144.80000000000001</v>
      </c>
      <c r="BE357" s="347">
        <v>231.60000000000002</v>
      </c>
      <c r="BF357" s="347">
        <v>128.70000000000002</v>
      </c>
      <c r="BG357" s="349">
        <v>27.700000000000003</v>
      </c>
      <c r="BH357" s="347">
        <v>3.9</v>
      </c>
      <c r="BI357" s="347">
        <v>0</v>
      </c>
      <c r="BJ357" s="347">
        <v>107.7</v>
      </c>
    </row>
    <row r="358" spans="1:62" s="14" customFormat="1" ht="18.75" customHeight="1">
      <c r="A358" s="854"/>
      <c r="B358" s="362" t="s">
        <v>238</v>
      </c>
      <c r="C358" s="347"/>
      <c r="D358" s="347">
        <v>185.10000000000002</v>
      </c>
      <c r="E358" s="346"/>
      <c r="F358" s="346"/>
      <c r="G358" s="346"/>
      <c r="H358" s="347">
        <v>808.09999999999991</v>
      </c>
      <c r="I358" s="347">
        <v>191.9</v>
      </c>
      <c r="J358" s="346"/>
      <c r="K358" s="347">
        <v>200.4</v>
      </c>
      <c r="L358" s="346"/>
      <c r="M358" s="347">
        <v>113.20000000000002</v>
      </c>
      <c r="N358" s="347">
        <v>81.8</v>
      </c>
      <c r="O358" s="347"/>
      <c r="P358" s="348">
        <v>435.00000000000006</v>
      </c>
      <c r="Q358" s="347">
        <v>881.39999999999986</v>
      </c>
      <c r="R358" s="347">
        <v>595.79999999999995</v>
      </c>
      <c r="S358" s="347">
        <v>246.60000000000002</v>
      </c>
      <c r="T358" s="347"/>
      <c r="U358" s="347">
        <v>268.7</v>
      </c>
      <c r="V358" s="346"/>
      <c r="W358" s="347">
        <v>145.39999999999998</v>
      </c>
      <c r="X358" s="346"/>
      <c r="Y358" s="346"/>
      <c r="Z358" s="349">
        <v>383.5</v>
      </c>
      <c r="AA358" s="347">
        <v>174.7</v>
      </c>
      <c r="AB358" s="349">
        <v>114.7</v>
      </c>
      <c r="AC358" s="347">
        <v>255.1</v>
      </c>
      <c r="AD358" s="346"/>
      <c r="AE358" s="349">
        <v>202.79999999999998</v>
      </c>
      <c r="AF358" s="349">
        <v>161.20000000000002</v>
      </c>
      <c r="AG358" s="349">
        <v>120.99999999999999</v>
      </c>
      <c r="AH358" s="349">
        <v>0.7</v>
      </c>
      <c r="AI358" s="743"/>
      <c r="AJ358" s="356">
        <v>121.6</v>
      </c>
      <c r="AK358" s="356">
        <v>104.4</v>
      </c>
      <c r="AL358" s="349">
        <v>72.5</v>
      </c>
      <c r="AM358" s="349">
        <v>225.60000000000002</v>
      </c>
      <c r="AN358" s="743"/>
      <c r="AO358" s="743"/>
      <c r="AP358" s="743"/>
      <c r="AQ358" s="743"/>
      <c r="AR358" s="743"/>
      <c r="AS358" s="350">
        <v>124.99999999999999</v>
      </c>
      <c r="AT358" s="347">
        <v>56.9</v>
      </c>
      <c r="AU358" s="347">
        <v>106.8</v>
      </c>
      <c r="AV358" s="346">
        <v>51</v>
      </c>
      <c r="AW358" s="347">
        <v>268.39999999999998</v>
      </c>
      <c r="AX358" s="347"/>
      <c r="AY358" s="347">
        <v>121.19999999999999</v>
      </c>
      <c r="AZ358" s="347">
        <v>104.6</v>
      </c>
      <c r="BA358" s="349">
        <v>76.900000000000006</v>
      </c>
      <c r="BB358" s="349">
        <v>167.5</v>
      </c>
      <c r="BC358" s="349">
        <v>103.10000000000001</v>
      </c>
      <c r="BD358" s="347">
        <v>168.59999999999994</v>
      </c>
      <c r="BE358" s="347">
        <v>195.8</v>
      </c>
      <c r="BF358" s="347">
        <v>126.1</v>
      </c>
      <c r="BG358" s="349">
        <v>281.90000000000003</v>
      </c>
      <c r="BH358" s="347">
        <v>85.2</v>
      </c>
      <c r="BI358" s="347">
        <v>34.599999999999994</v>
      </c>
      <c r="BJ358" s="347">
        <v>160</v>
      </c>
    </row>
    <row r="359" spans="1:62" s="14" customFormat="1" ht="18.75" customHeight="1">
      <c r="A359" s="854"/>
      <c r="B359" s="362" t="s">
        <v>239</v>
      </c>
      <c r="C359" s="347"/>
      <c r="D359" s="347">
        <v>196.7</v>
      </c>
      <c r="E359" s="346"/>
      <c r="F359" s="346"/>
      <c r="G359" s="346"/>
      <c r="H359" s="347">
        <v>311.40000000000003</v>
      </c>
      <c r="I359" s="347">
        <v>132.19999999999999</v>
      </c>
      <c r="J359" s="346"/>
      <c r="K359" s="347">
        <v>379.8</v>
      </c>
      <c r="L359" s="346"/>
      <c r="M359" s="347">
        <v>196.9</v>
      </c>
      <c r="N359" s="347">
        <v>47.1</v>
      </c>
      <c r="O359" s="347"/>
      <c r="P359" s="348">
        <v>270.40000000000003</v>
      </c>
      <c r="Q359" s="347">
        <v>286.99999999999994</v>
      </c>
      <c r="R359" s="347">
        <v>141.40000000000003</v>
      </c>
      <c r="S359" s="347">
        <v>246.70000000000002</v>
      </c>
      <c r="T359" s="347"/>
      <c r="U359" s="347">
        <v>191.79999999999998</v>
      </c>
      <c r="V359" s="346"/>
      <c r="W359" s="347">
        <v>91.6</v>
      </c>
      <c r="X359" s="346"/>
      <c r="Y359" s="346"/>
      <c r="Z359" s="349">
        <v>229.69999999999996</v>
      </c>
      <c r="AA359" s="347">
        <v>314.8</v>
      </c>
      <c r="AB359" s="349">
        <v>174.8</v>
      </c>
      <c r="AC359" s="347">
        <v>271.99999999999994</v>
      </c>
      <c r="AD359" s="346"/>
      <c r="AE359" s="349">
        <v>189.70000000000002</v>
      </c>
      <c r="AF359" s="349">
        <v>228.60000000000002</v>
      </c>
      <c r="AG359" s="349">
        <v>266.00000000000006</v>
      </c>
      <c r="AH359" s="349">
        <v>226.10000000000002</v>
      </c>
      <c r="AI359" s="743"/>
      <c r="AJ359" s="356">
        <v>185.10000000000002</v>
      </c>
      <c r="AK359" s="356">
        <v>136.49999999999997</v>
      </c>
      <c r="AL359" s="349">
        <v>95.100000000000009</v>
      </c>
      <c r="AM359" s="349">
        <v>130.79999999999998</v>
      </c>
      <c r="AN359" s="743"/>
      <c r="AO359" s="743"/>
      <c r="AP359" s="743"/>
      <c r="AQ359" s="743"/>
      <c r="AR359" s="743"/>
      <c r="AS359" s="350">
        <v>309</v>
      </c>
      <c r="AT359" s="347">
        <v>166</v>
      </c>
      <c r="AU359" s="347">
        <v>240.49999999999997</v>
      </c>
      <c r="AV359" s="346">
        <v>385.9</v>
      </c>
      <c r="AW359" s="347">
        <v>150</v>
      </c>
      <c r="AX359" s="347"/>
      <c r="AY359" s="347">
        <v>169.49999999999997</v>
      </c>
      <c r="AZ359" s="347">
        <v>177.5</v>
      </c>
      <c r="BA359" s="349">
        <v>109.5</v>
      </c>
      <c r="BB359" s="349">
        <v>107.1</v>
      </c>
      <c r="BC359" s="349">
        <v>227.39999999999998</v>
      </c>
      <c r="BD359" s="347">
        <v>270.59999999999997</v>
      </c>
      <c r="BE359" s="347">
        <v>167.9</v>
      </c>
      <c r="BF359" s="347">
        <v>322.8</v>
      </c>
      <c r="BG359" s="349">
        <v>199.59999999999997</v>
      </c>
      <c r="BH359" s="347">
        <v>113.2</v>
      </c>
      <c r="BI359" s="347">
        <v>142.59999999999997</v>
      </c>
      <c r="BJ359" s="347">
        <v>206.3</v>
      </c>
    </row>
    <row r="360" spans="1:62" s="14" customFormat="1" ht="18.75" customHeight="1">
      <c r="A360" s="854"/>
      <c r="B360" s="362" t="s">
        <v>240</v>
      </c>
      <c r="C360" s="347"/>
      <c r="D360" s="347">
        <v>145.30000000000001</v>
      </c>
      <c r="E360" s="346"/>
      <c r="F360" s="346"/>
      <c r="G360" s="346"/>
      <c r="H360" s="347">
        <v>685.1</v>
      </c>
      <c r="I360" s="347">
        <v>328.50000000000006</v>
      </c>
      <c r="J360" s="346"/>
      <c r="K360" s="347">
        <v>219</v>
      </c>
      <c r="L360" s="346"/>
      <c r="M360" s="347">
        <v>178.10000000000002</v>
      </c>
      <c r="N360" s="347">
        <v>98.600000000000009</v>
      </c>
      <c r="O360" s="347"/>
      <c r="P360" s="348">
        <v>247.29999999999998</v>
      </c>
      <c r="Q360" s="347">
        <v>395.9</v>
      </c>
      <c r="R360" s="347">
        <v>282.2</v>
      </c>
      <c r="S360" s="347">
        <v>336.50000000000006</v>
      </c>
      <c r="T360" s="347"/>
      <c r="U360" s="347">
        <v>302.2</v>
      </c>
      <c r="V360" s="346"/>
      <c r="W360" s="347">
        <v>332.20000000000005</v>
      </c>
      <c r="X360" s="346"/>
      <c r="Y360" s="346"/>
      <c r="Z360" s="349">
        <v>149.99999999999997</v>
      </c>
      <c r="AA360" s="347">
        <v>278.09999999999997</v>
      </c>
      <c r="AB360" s="349">
        <v>98.799999999999983</v>
      </c>
      <c r="AC360" s="347">
        <v>453.2</v>
      </c>
      <c r="AD360" s="346"/>
      <c r="AE360" s="349">
        <v>337.80000000000007</v>
      </c>
      <c r="AF360" s="349">
        <v>293.90000000000003</v>
      </c>
      <c r="AG360" s="349">
        <v>175.5</v>
      </c>
      <c r="AH360" s="349">
        <v>413.4</v>
      </c>
      <c r="AI360" s="743"/>
      <c r="AJ360" s="356">
        <v>344.4</v>
      </c>
      <c r="AK360" s="356">
        <v>133.1</v>
      </c>
      <c r="AL360" s="349">
        <v>143.69999999999996</v>
      </c>
      <c r="AM360" s="349">
        <v>190.49999999999997</v>
      </c>
      <c r="AN360" s="743"/>
      <c r="AO360" s="743"/>
      <c r="AP360" s="743"/>
      <c r="AQ360" s="743"/>
      <c r="AR360" s="743"/>
      <c r="AS360" s="350">
        <v>186.2</v>
      </c>
      <c r="AT360" s="347">
        <v>283.30000000000007</v>
      </c>
      <c r="AU360" s="347">
        <v>248.29999999999998</v>
      </c>
      <c r="AV360" s="346">
        <v>207.00000000000003</v>
      </c>
      <c r="AW360" s="347">
        <v>245.1</v>
      </c>
      <c r="AX360" s="347"/>
      <c r="AY360" s="347">
        <v>279.09999999999991</v>
      </c>
      <c r="AZ360" s="347">
        <v>256</v>
      </c>
      <c r="BA360" s="349">
        <v>320.3</v>
      </c>
      <c r="BB360" s="349">
        <v>205.70000000000002</v>
      </c>
      <c r="BC360" s="349">
        <v>245.69999999999996</v>
      </c>
      <c r="BD360" s="347">
        <v>346.8</v>
      </c>
      <c r="BE360" s="347">
        <v>172.9</v>
      </c>
      <c r="BF360" s="347">
        <v>357.6</v>
      </c>
      <c r="BG360" s="349">
        <v>334.30000000000007</v>
      </c>
      <c r="BH360" s="347">
        <v>152.6</v>
      </c>
      <c r="BI360" s="347">
        <v>262.8</v>
      </c>
      <c r="BJ360" s="347">
        <v>240.59999999999997</v>
      </c>
    </row>
    <row r="361" spans="1:62" s="14" customFormat="1" ht="18.75" customHeight="1">
      <c r="A361" s="854"/>
      <c r="B361" s="362" t="s">
        <v>241</v>
      </c>
      <c r="C361" s="347"/>
      <c r="D361" s="347">
        <v>161.69999999999999</v>
      </c>
      <c r="E361" s="346"/>
      <c r="F361" s="346"/>
      <c r="G361" s="346"/>
      <c r="H361" s="347">
        <v>487.70000000000005</v>
      </c>
      <c r="I361" s="347">
        <v>315.8</v>
      </c>
      <c r="J361" s="346"/>
      <c r="K361" s="347">
        <v>489.3</v>
      </c>
      <c r="L361" s="346"/>
      <c r="M361" s="347">
        <v>335.5</v>
      </c>
      <c r="N361" s="347">
        <v>136.39999999999998</v>
      </c>
      <c r="O361" s="347"/>
      <c r="P361" s="348">
        <v>282.5</v>
      </c>
      <c r="Q361" s="347">
        <v>451.3</v>
      </c>
      <c r="R361" s="347">
        <v>311.10000000000002</v>
      </c>
      <c r="S361" s="347">
        <v>200.10000000000002</v>
      </c>
      <c r="T361" s="347"/>
      <c r="U361" s="347">
        <v>546.59999999999991</v>
      </c>
      <c r="V361" s="346"/>
      <c r="W361" s="347">
        <v>615.0999999999998</v>
      </c>
      <c r="X361" s="346"/>
      <c r="Y361" s="346"/>
      <c r="Z361" s="349">
        <v>398.09999999999991</v>
      </c>
      <c r="AA361" s="347">
        <v>271.5</v>
      </c>
      <c r="AB361" s="349">
        <v>91.5</v>
      </c>
      <c r="AC361" s="347">
        <v>237.8</v>
      </c>
      <c r="AD361" s="346"/>
      <c r="AE361" s="349">
        <v>300.8</v>
      </c>
      <c r="AF361" s="349">
        <v>203.99999999999997</v>
      </c>
      <c r="AG361" s="349">
        <v>248.90000000000003</v>
      </c>
      <c r="AH361" s="349">
        <v>70.400000000000006</v>
      </c>
      <c r="AI361" s="743"/>
      <c r="AJ361" s="356">
        <v>169.8</v>
      </c>
      <c r="AK361" s="356">
        <v>140.10000000000002</v>
      </c>
      <c r="AL361" s="349">
        <v>207.20000000000002</v>
      </c>
      <c r="AM361" s="349">
        <v>192.8</v>
      </c>
      <c r="AN361" s="743"/>
      <c r="AO361" s="743"/>
      <c r="AP361" s="743"/>
      <c r="AQ361" s="743"/>
      <c r="AR361" s="743"/>
      <c r="AS361" s="350">
        <v>312.29999999999995</v>
      </c>
      <c r="AT361" s="347">
        <v>84.4</v>
      </c>
      <c r="AU361" s="347">
        <v>230.79999999999998</v>
      </c>
      <c r="AV361" s="346">
        <v>259.60000000000002</v>
      </c>
      <c r="AW361" s="347">
        <v>548.9</v>
      </c>
      <c r="AX361" s="347"/>
      <c r="AY361" s="347">
        <v>220.49999999999994</v>
      </c>
      <c r="AZ361" s="347">
        <v>229.5</v>
      </c>
      <c r="BA361" s="349">
        <v>311.3</v>
      </c>
      <c r="BB361" s="349">
        <v>244.79999999999998</v>
      </c>
      <c r="BC361" s="349">
        <v>186</v>
      </c>
      <c r="BD361" s="347">
        <v>222.09999999999997</v>
      </c>
      <c r="BE361" s="347">
        <v>402.1</v>
      </c>
      <c r="BF361" s="347">
        <v>82.4</v>
      </c>
      <c r="BG361" s="349">
        <v>224.40000000000003</v>
      </c>
      <c r="BH361" s="347">
        <v>108.30000000000001</v>
      </c>
      <c r="BI361" s="347">
        <v>118.5</v>
      </c>
      <c r="BJ361" s="347">
        <v>160.5</v>
      </c>
    </row>
    <row r="362" spans="1:62" s="14" customFormat="1" ht="18.75" customHeight="1">
      <c r="A362" s="854"/>
      <c r="B362" s="362" t="s">
        <v>242</v>
      </c>
      <c r="C362" s="347"/>
      <c r="D362" s="347">
        <v>103.99999999999999</v>
      </c>
      <c r="E362" s="346"/>
      <c r="F362" s="346"/>
      <c r="G362" s="346"/>
      <c r="H362" s="347">
        <v>281.7</v>
      </c>
      <c r="I362" s="347">
        <v>166.89999999999992</v>
      </c>
      <c r="J362" s="346"/>
      <c r="K362" s="347">
        <v>146.9</v>
      </c>
      <c r="L362" s="346"/>
      <c r="M362" s="347">
        <v>121.3</v>
      </c>
      <c r="N362" s="347">
        <v>24.3</v>
      </c>
      <c r="O362" s="347"/>
      <c r="P362" s="348">
        <v>555.19999999999993</v>
      </c>
      <c r="Q362" s="347">
        <v>302.60000000000002</v>
      </c>
      <c r="R362" s="347">
        <v>388.90000000000003</v>
      </c>
      <c r="S362" s="347">
        <v>189.49999999999997</v>
      </c>
      <c r="T362" s="347"/>
      <c r="U362" s="347">
        <v>296.29999999999995</v>
      </c>
      <c r="V362" s="346"/>
      <c r="W362" s="347">
        <v>267.39999999999998</v>
      </c>
      <c r="X362" s="346"/>
      <c r="Y362" s="346"/>
      <c r="Z362" s="349">
        <v>208</v>
      </c>
      <c r="AA362" s="347">
        <v>238.20000000000002</v>
      </c>
      <c r="AB362" s="349">
        <v>112.19999999999999</v>
      </c>
      <c r="AC362" s="347">
        <v>294.60000000000002</v>
      </c>
      <c r="AD362" s="346"/>
      <c r="AE362" s="349">
        <v>148.99999999999997</v>
      </c>
      <c r="AF362" s="349">
        <v>87.2</v>
      </c>
      <c r="AG362" s="349">
        <v>53.9</v>
      </c>
      <c r="AH362" s="349">
        <v>48.6</v>
      </c>
      <c r="AI362" s="743"/>
      <c r="AJ362" s="356">
        <v>109.6</v>
      </c>
      <c r="AK362" s="356">
        <v>167.29999999999998</v>
      </c>
      <c r="AL362" s="349">
        <v>173.20000000000002</v>
      </c>
      <c r="AM362" s="349">
        <v>133.30000000000001</v>
      </c>
      <c r="AN362" s="743"/>
      <c r="AO362" s="743"/>
      <c r="AP362" s="743"/>
      <c r="AQ362" s="743"/>
      <c r="AR362" s="743"/>
      <c r="AS362" s="350">
        <v>177.39999999999998</v>
      </c>
      <c r="AT362" s="347">
        <v>204.8</v>
      </c>
      <c r="AU362" s="347">
        <v>161.10000000000002</v>
      </c>
      <c r="AV362" s="346">
        <v>215.8</v>
      </c>
      <c r="AW362" s="347">
        <v>46.4</v>
      </c>
      <c r="AX362" s="347"/>
      <c r="AY362" s="347">
        <v>120.69999999999999</v>
      </c>
      <c r="AZ362" s="347">
        <v>351.89999999999992</v>
      </c>
      <c r="BA362" s="349">
        <v>214.7</v>
      </c>
      <c r="BB362" s="349">
        <v>240.5</v>
      </c>
      <c r="BC362" s="349">
        <v>155.09999999999997</v>
      </c>
      <c r="BD362" s="347">
        <v>93.199999999999989</v>
      </c>
      <c r="BE362" s="347">
        <v>177.5</v>
      </c>
      <c r="BF362" s="347">
        <v>122.89999999999998</v>
      </c>
      <c r="BG362" s="349">
        <v>0</v>
      </c>
      <c r="BH362" s="347">
        <v>6.8</v>
      </c>
      <c r="BI362" s="347">
        <v>32.5</v>
      </c>
      <c r="BJ362" s="347">
        <v>110.9</v>
      </c>
    </row>
    <row r="363" spans="1:62" s="14" customFormat="1" ht="18.75" customHeight="1">
      <c r="A363" s="854"/>
      <c r="B363" s="362" t="s">
        <v>243</v>
      </c>
      <c r="C363" s="347"/>
      <c r="D363" s="347">
        <v>0</v>
      </c>
      <c r="E363" s="346"/>
      <c r="F363" s="346"/>
      <c r="G363" s="346"/>
      <c r="H363" s="347">
        <v>271.59999999999997</v>
      </c>
      <c r="I363" s="347">
        <v>43.199999999999996</v>
      </c>
      <c r="J363" s="346"/>
      <c r="K363" s="347">
        <v>0</v>
      </c>
      <c r="L363" s="346"/>
      <c r="M363" s="347">
        <v>24</v>
      </c>
      <c r="N363" s="347">
        <v>0</v>
      </c>
      <c r="O363" s="347"/>
      <c r="P363" s="348">
        <v>26.6</v>
      </c>
      <c r="Q363" s="347">
        <v>271.60000000000002</v>
      </c>
      <c r="R363" s="347">
        <v>60.7</v>
      </c>
      <c r="S363" s="347">
        <v>113.9</v>
      </c>
      <c r="T363" s="347"/>
      <c r="U363" s="347">
        <v>157.69999999999999</v>
      </c>
      <c r="V363" s="346"/>
      <c r="W363" s="347">
        <v>306.5</v>
      </c>
      <c r="X363" s="346"/>
      <c r="Y363" s="346"/>
      <c r="Z363" s="349">
        <v>1</v>
      </c>
      <c r="AA363" s="347">
        <v>0</v>
      </c>
      <c r="AB363" s="349">
        <v>0</v>
      </c>
      <c r="AC363" s="347">
        <v>22.4</v>
      </c>
      <c r="AD363" s="346"/>
      <c r="AE363" s="349">
        <v>0</v>
      </c>
      <c r="AF363" s="349">
        <v>0</v>
      </c>
      <c r="AG363" s="349">
        <v>0</v>
      </c>
      <c r="AH363" s="349">
        <v>0</v>
      </c>
      <c r="AI363" s="743"/>
      <c r="AJ363" s="356">
        <v>0</v>
      </c>
      <c r="AK363" s="356">
        <v>7.3999999999999995</v>
      </c>
      <c r="AL363" s="349">
        <v>15</v>
      </c>
      <c r="AM363" s="349">
        <v>118.60000000000001</v>
      </c>
      <c r="AN363" s="743"/>
      <c r="AO363" s="743"/>
      <c r="AP363" s="743"/>
      <c r="AQ363" s="743"/>
      <c r="AR363" s="743"/>
      <c r="AS363" s="350">
        <v>20</v>
      </c>
      <c r="AT363" s="347">
        <v>14.2</v>
      </c>
      <c r="AU363" s="347">
        <v>13</v>
      </c>
      <c r="AV363" s="346">
        <v>57.300000000000004</v>
      </c>
      <c r="AW363" s="347">
        <v>115.9</v>
      </c>
      <c r="AX363" s="347"/>
      <c r="AY363" s="347">
        <v>71.800000000000011</v>
      </c>
      <c r="AZ363" s="347">
        <v>135.20000000000002</v>
      </c>
      <c r="BA363" s="349">
        <v>0</v>
      </c>
      <c r="BB363" s="349">
        <v>101.4</v>
      </c>
      <c r="BC363" s="349">
        <v>14.1</v>
      </c>
      <c r="BD363" s="347">
        <v>0</v>
      </c>
      <c r="BE363" s="347">
        <v>82.8</v>
      </c>
      <c r="BF363" s="347">
        <v>0</v>
      </c>
      <c r="BG363" s="349">
        <v>334.30000000000007</v>
      </c>
      <c r="BH363" s="347">
        <v>0</v>
      </c>
      <c r="BI363" s="347">
        <v>0</v>
      </c>
      <c r="BJ363" s="347">
        <v>0</v>
      </c>
    </row>
    <row r="364" spans="1:62" s="14" customFormat="1" ht="18.75" customHeight="1">
      <c r="A364" s="855"/>
      <c r="B364" s="363" t="s">
        <v>244</v>
      </c>
      <c r="C364" s="352"/>
      <c r="D364" s="352">
        <v>0</v>
      </c>
      <c r="E364" s="351"/>
      <c r="F364" s="351"/>
      <c r="G364" s="351"/>
      <c r="H364" s="352">
        <v>0</v>
      </c>
      <c r="I364" s="352">
        <v>0</v>
      </c>
      <c r="J364" s="351"/>
      <c r="K364" s="352">
        <v>0</v>
      </c>
      <c r="L364" s="351"/>
      <c r="M364" s="352">
        <v>0</v>
      </c>
      <c r="N364" s="352">
        <v>0</v>
      </c>
      <c r="O364" s="352"/>
      <c r="P364" s="353">
        <v>0</v>
      </c>
      <c r="Q364" s="352">
        <v>56.199999999999996</v>
      </c>
      <c r="R364" s="352">
        <v>0</v>
      </c>
      <c r="S364" s="352">
        <v>0</v>
      </c>
      <c r="T364" s="352"/>
      <c r="U364" s="352">
        <v>4.7</v>
      </c>
      <c r="V364" s="351"/>
      <c r="W364" s="352">
        <v>40.700000000000003</v>
      </c>
      <c r="X364" s="351"/>
      <c r="Y364" s="351"/>
      <c r="Z364" s="354">
        <v>0</v>
      </c>
      <c r="AA364" s="352">
        <v>0</v>
      </c>
      <c r="AB364" s="354">
        <v>0</v>
      </c>
      <c r="AC364" s="352">
        <v>1.6</v>
      </c>
      <c r="AD364" s="351"/>
      <c r="AE364" s="354">
        <v>0</v>
      </c>
      <c r="AF364" s="354">
        <v>0</v>
      </c>
      <c r="AG364" s="354">
        <v>0</v>
      </c>
      <c r="AH364" s="354">
        <v>0</v>
      </c>
      <c r="AI364" s="744"/>
      <c r="AJ364" s="358">
        <v>0</v>
      </c>
      <c r="AK364" s="358">
        <v>0</v>
      </c>
      <c r="AL364" s="354">
        <v>0</v>
      </c>
      <c r="AM364" s="354">
        <v>76.699999999999989</v>
      </c>
      <c r="AN364" s="744"/>
      <c r="AO364" s="744"/>
      <c r="AP364" s="744"/>
      <c r="AQ364" s="744"/>
      <c r="AR364" s="744"/>
      <c r="AS364" s="355">
        <v>0</v>
      </c>
      <c r="AT364" s="352">
        <v>0</v>
      </c>
      <c r="AU364" s="352">
        <v>0</v>
      </c>
      <c r="AV364" s="351">
        <v>12.6</v>
      </c>
      <c r="AW364" s="352">
        <v>0</v>
      </c>
      <c r="AX364" s="352"/>
      <c r="AY364" s="352">
        <v>0</v>
      </c>
      <c r="AZ364" s="352">
        <v>0</v>
      </c>
      <c r="BA364" s="354">
        <v>0</v>
      </c>
      <c r="BB364" s="354">
        <v>0</v>
      </c>
      <c r="BC364" s="354">
        <v>0</v>
      </c>
      <c r="BD364" s="352">
        <v>0</v>
      </c>
      <c r="BE364" s="352">
        <v>0</v>
      </c>
      <c r="BF364" s="352">
        <v>0</v>
      </c>
      <c r="BG364" s="354">
        <v>0</v>
      </c>
      <c r="BH364" s="352">
        <v>0</v>
      </c>
      <c r="BI364" s="352">
        <v>0</v>
      </c>
      <c r="BJ364" s="352">
        <v>0</v>
      </c>
    </row>
    <row r="365" spans="1:62" s="14" customFormat="1" ht="18.75" customHeight="1">
      <c r="A365" s="853">
        <v>2011</v>
      </c>
      <c r="B365" s="553" t="s">
        <v>233</v>
      </c>
      <c r="C365" s="558"/>
      <c r="D365" s="558">
        <v>0</v>
      </c>
      <c r="E365" s="543"/>
      <c r="F365" s="543"/>
      <c r="G365" s="543"/>
      <c r="H365" s="558">
        <v>0</v>
      </c>
      <c r="I365" s="558">
        <v>0</v>
      </c>
      <c r="J365" s="543"/>
      <c r="K365" s="558">
        <v>0</v>
      </c>
      <c r="L365" s="543"/>
      <c r="M365" s="558">
        <v>0</v>
      </c>
      <c r="N365" s="558">
        <v>0</v>
      </c>
      <c r="O365" s="558"/>
      <c r="P365" s="554">
        <v>0</v>
      </c>
      <c r="Q365" s="558">
        <v>0</v>
      </c>
      <c r="R365" s="558">
        <v>0</v>
      </c>
      <c r="S365" s="558">
        <v>0</v>
      </c>
      <c r="T365" s="558"/>
      <c r="U365" s="558">
        <v>0</v>
      </c>
      <c r="V365" s="543"/>
      <c r="W365" s="558">
        <v>0</v>
      </c>
      <c r="X365" s="543"/>
      <c r="Y365" s="543"/>
      <c r="Z365" s="563">
        <v>0</v>
      </c>
      <c r="AA365" s="558">
        <v>0</v>
      </c>
      <c r="AB365" s="563">
        <v>0</v>
      </c>
      <c r="AC365" s="558">
        <v>0</v>
      </c>
      <c r="AD365" s="543"/>
      <c r="AE365" s="563">
        <v>0</v>
      </c>
      <c r="AF365" s="563">
        <v>0</v>
      </c>
      <c r="AG365" s="563">
        <v>0</v>
      </c>
      <c r="AH365" s="563">
        <v>0</v>
      </c>
      <c r="AI365" s="745"/>
      <c r="AJ365" s="560">
        <v>0</v>
      </c>
      <c r="AK365" s="560">
        <v>0</v>
      </c>
      <c r="AL365" s="563">
        <v>0</v>
      </c>
      <c r="AM365" s="563">
        <v>0</v>
      </c>
      <c r="AN365" s="745"/>
      <c r="AO365" s="745"/>
      <c r="AP365" s="745"/>
      <c r="AQ365" s="745"/>
      <c r="AR365" s="745"/>
      <c r="AS365" s="564">
        <v>0</v>
      </c>
      <c r="AT365" s="558">
        <v>0</v>
      </c>
      <c r="AU365" s="558">
        <v>0</v>
      </c>
      <c r="AV365" s="543">
        <v>0</v>
      </c>
      <c r="AW365" s="558">
        <v>0</v>
      </c>
      <c r="AX365" s="558"/>
      <c r="AY365" s="558">
        <v>0</v>
      </c>
      <c r="AZ365" s="558">
        <v>0</v>
      </c>
      <c r="BA365" s="563">
        <v>0</v>
      </c>
      <c r="BB365" s="563">
        <v>0</v>
      </c>
      <c r="BC365" s="563">
        <v>0</v>
      </c>
      <c r="BD365" s="558">
        <v>0</v>
      </c>
      <c r="BE365" s="558">
        <v>0</v>
      </c>
      <c r="BF365" s="558">
        <v>0</v>
      </c>
      <c r="BG365" s="563">
        <v>0</v>
      </c>
      <c r="BH365" s="558">
        <v>0</v>
      </c>
      <c r="BI365" s="558">
        <v>0</v>
      </c>
      <c r="BJ365" s="558">
        <v>0</v>
      </c>
    </row>
    <row r="366" spans="1:62" s="14" customFormat="1" ht="18.75" customHeight="1">
      <c r="A366" s="854"/>
      <c r="B366" s="362" t="s">
        <v>234</v>
      </c>
      <c r="C366" s="347"/>
      <c r="D366" s="347">
        <v>0</v>
      </c>
      <c r="E366" s="346"/>
      <c r="F366" s="346"/>
      <c r="G366" s="346"/>
      <c r="H366" s="347">
        <v>40.899999999999991</v>
      </c>
      <c r="I366" s="347">
        <v>18.5</v>
      </c>
      <c r="J366" s="346"/>
      <c r="K366" s="347">
        <v>0</v>
      </c>
      <c r="L366" s="346"/>
      <c r="M366" s="347">
        <v>68.8</v>
      </c>
      <c r="N366" s="347">
        <v>0</v>
      </c>
      <c r="O366" s="347"/>
      <c r="P366" s="348">
        <v>59.1</v>
      </c>
      <c r="Q366" s="347">
        <v>153.5</v>
      </c>
      <c r="R366" s="347">
        <v>121.79999999999998</v>
      </c>
      <c r="S366" s="347">
        <v>54.5</v>
      </c>
      <c r="T366" s="347"/>
      <c r="U366" s="347">
        <v>139.1</v>
      </c>
      <c r="V366" s="346"/>
      <c r="W366" s="347">
        <v>77.8</v>
      </c>
      <c r="X366" s="346"/>
      <c r="Y366" s="346"/>
      <c r="Z366" s="349">
        <v>47.3</v>
      </c>
      <c r="AA366" s="347">
        <v>43.5</v>
      </c>
      <c r="AB366" s="349">
        <v>0</v>
      </c>
      <c r="AC366" s="347">
        <v>133.69999999999999</v>
      </c>
      <c r="AD366" s="346"/>
      <c r="AE366" s="349">
        <v>1.3</v>
      </c>
      <c r="AF366" s="349">
        <v>0</v>
      </c>
      <c r="AG366" s="349">
        <v>0</v>
      </c>
      <c r="AH366" s="349">
        <v>0</v>
      </c>
      <c r="AI366" s="743"/>
      <c r="AJ366" s="356">
        <v>0</v>
      </c>
      <c r="AK366" s="356">
        <v>0</v>
      </c>
      <c r="AL366" s="349">
        <v>23.6</v>
      </c>
      <c r="AM366" s="349">
        <v>87.2</v>
      </c>
      <c r="AN366" s="743"/>
      <c r="AO366" s="743"/>
      <c r="AP366" s="743"/>
      <c r="AQ366" s="743"/>
      <c r="AR366" s="743"/>
      <c r="AS366" s="350">
        <v>9.3000000000000007</v>
      </c>
      <c r="AT366" s="347">
        <v>5.6</v>
      </c>
      <c r="AU366" s="347">
        <v>1.5</v>
      </c>
      <c r="AV366" s="346">
        <v>68.2</v>
      </c>
      <c r="AW366" s="347">
        <v>61.6</v>
      </c>
      <c r="AX366" s="347"/>
      <c r="AY366" s="347">
        <v>88.1</v>
      </c>
      <c r="AZ366" s="347">
        <v>90</v>
      </c>
      <c r="BA366" s="349">
        <v>61.3</v>
      </c>
      <c r="BB366" s="349">
        <v>76.5</v>
      </c>
      <c r="BC366" s="349">
        <v>53.6</v>
      </c>
      <c r="BD366" s="347">
        <v>7.4</v>
      </c>
      <c r="BE366" s="347">
        <v>115.3</v>
      </c>
      <c r="BF366" s="347">
        <v>0</v>
      </c>
      <c r="BG366" s="349">
        <v>1.2</v>
      </c>
      <c r="BH366" s="347">
        <v>0</v>
      </c>
      <c r="BI366" s="347">
        <v>0</v>
      </c>
      <c r="BJ366" s="347">
        <v>0</v>
      </c>
    </row>
    <row r="367" spans="1:62" s="14" customFormat="1" ht="18.75" customHeight="1">
      <c r="A367" s="854"/>
      <c r="B367" s="362" t="s">
        <v>235</v>
      </c>
      <c r="C367" s="347"/>
      <c r="D367" s="347">
        <v>0.7</v>
      </c>
      <c r="E367" s="346"/>
      <c r="F367" s="346"/>
      <c r="G367" s="346"/>
      <c r="H367" s="347">
        <v>174.29999999999998</v>
      </c>
      <c r="I367" s="347">
        <v>59.9</v>
      </c>
      <c r="J367" s="346"/>
      <c r="K367" s="347">
        <v>0</v>
      </c>
      <c r="L367" s="346"/>
      <c r="M367" s="347">
        <v>0</v>
      </c>
      <c r="N367" s="347">
        <v>0</v>
      </c>
      <c r="O367" s="347"/>
      <c r="P367" s="348">
        <v>21.700000000000003</v>
      </c>
      <c r="Q367" s="347">
        <v>123.1</v>
      </c>
      <c r="R367" s="347">
        <v>40.200000000000003</v>
      </c>
      <c r="S367" s="347">
        <v>98.4</v>
      </c>
      <c r="T367" s="347"/>
      <c r="U367" s="347">
        <v>68.3</v>
      </c>
      <c r="V367" s="346"/>
      <c r="W367" s="347">
        <v>86.999999999999986</v>
      </c>
      <c r="X367" s="346"/>
      <c r="Y367" s="346"/>
      <c r="Z367" s="349">
        <v>118.4</v>
      </c>
      <c r="AA367" s="347">
        <v>0</v>
      </c>
      <c r="AB367" s="349">
        <v>0</v>
      </c>
      <c r="AC367" s="347">
        <v>79.8</v>
      </c>
      <c r="AD367" s="346"/>
      <c r="AE367" s="349">
        <v>0</v>
      </c>
      <c r="AF367" s="349">
        <v>0</v>
      </c>
      <c r="AG367" s="349">
        <v>0</v>
      </c>
      <c r="AH367" s="349">
        <v>0</v>
      </c>
      <c r="AI367" s="743"/>
      <c r="AJ367" s="356">
        <v>0</v>
      </c>
      <c r="AK367" s="356">
        <v>0</v>
      </c>
      <c r="AL367" s="349">
        <v>33.1</v>
      </c>
      <c r="AM367" s="349">
        <v>21.6</v>
      </c>
      <c r="AN367" s="743"/>
      <c r="AO367" s="743"/>
      <c r="AP367" s="743"/>
      <c r="AQ367" s="743"/>
      <c r="AR367" s="743"/>
      <c r="AS367" s="350">
        <v>0</v>
      </c>
      <c r="AT367" s="347">
        <v>0</v>
      </c>
      <c r="AU367" s="347">
        <v>0</v>
      </c>
      <c r="AV367" s="346">
        <v>19.600000000000001</v>
      </c>
      <c r="AW367" s="347">
        <v>14.1</v>
      </c>
      <c r="AX367" s="347"/>
      <c r="AY367" s="347">
        <v>96.1</v>
      </c>
      <c r="AZ367" s="347">
        <v>44.2</v>
      </c>
      <c r="BA367" s="349">
        <v>66.599999999999994</v>
      </c>
      <c r="BB367" s="349">
        <v>38.6</v>
      </c>
      <c r="BC367" s="349">
        <v>40</v>
      </c>
      <c r="BD367" s="347">
        <v>0</v>
      </c>
      <c r="BE367" s="347">
        <v>93.5</v>
      </c>
      <c r="BF367" s="347">
        <v>0</v>
      </c>
      <c r="BG367" s="349">
        <v>0</v>
      </c>
      <c r="BH367" s="347">
        <v>0</v>
      </c>
      <c r="BI367" s="347">
        <v>0</v>
      </c>
      <c r="BJ367" s="347">
        <v>0</v>
      </c>
    </row>
    <row r="368" spans="1:62" s="14" customFormat="1" ht="18.75" customHeight="1">
      <c r="A368" s="854"/>
      <c r="B368" s="362" t="s">
        <v>236</v>
      </c>
      <c r="C368" s="347"/>
      <c r="D368" s="347">
        <v>34.9</v>
      </c>
      <c r="E368" s="346"/>
      <c r="F368" s="346"/>
      <c r="G368" s="346"/>
      <c r="H368" s="347">
        <v>175.2</v>
      </c>
      <c r="I368" s="347">
        <v>106.2</v>
      </c>
      <c r="J368" s="346"/>
      <c r="K368" s="347">
        <v>60.3</v>
      </c>
      <c r="L368" s="346"/>
      <c r="M368" s="347">
        <v>78</v>
      </c>
      <c r="N368" s="347">
        <v>7.6</v>
      </c>
      <c r="O368" s="347"/>
      <c r="P368" s="348">
        <v>154.59999999999997</v>
      </c>
      <c r="Q368" s="347">
        <v>208.8</v>
      </c>
      <c r="R368" s="347">
        <v>259.8</v>
      </c>
      <c r="S368" s="347">
        <v>169.3</v>
      </c>
      <c r="T368" s="347"/>
      <c r="U368" s="347">
        <v>143.70000000000002</v>
      </c>
      <c r="V368" s="346"/>
      <c r="W368" s="347">
        <v>321.50000000000006</v>
      </c>
      <c r="X368" s="346"/>
      <c r="Y368" s="346"/>
      <c r="Z368" s="349">
        <v>118.1</v>
      </c>
      <c r="AA368" s="347">
        <v>72.7</v>
      </c>
      <c r="AB368" s="349">
        <v>47.5</v>
      </c>
      <c r="AC368" s="347">
        <v>114.8</v>
      </c>
      <c r="AD368" s="346"/>
      <c r="AE368" s="349">
        <v>57.1</v>
      </c>
      <c r="AF368" s="349">
        <v>21</v>
      </c>
      <c r="AG368" s="349">
        <v>12.5</v>
      </c>
      <c r="AH368" s="349">
        <v>0</v>
      </c>
      <c r="AI368" s="743"/>
      <c r="AJ368" s="356">
        <v>11.2</v>
      </c>
      <c r="AK368" s="356">
        <v>65.7</v>
      </c>
      <c r="AL368" s="349">
        <v>21.1</v>
      </c>
      <c r="AM368" s="349">
        <v>74.7</v>
      </c>
      <c r="AN368" s="743"/>
      <c r="AO368" s="743"/>
      <c r="AP368" s="743"/>
      <c r="AQ368" s="743"/>
      <c r="AR368" s="743"/>
      <c r="AS368" s="350">
        <v>28.1</v>
      </c>
      <c r="AT368" s="347">
        <v>31.9</v>
      </c>
      <c r="AU368" s="347">
        <v>25.8</v>
      </c>
      <c r="AV368" s="346">
        <v>56.5</v>
      </c>
      <c r="AW368" s="347">
        <v>66.2</v>
      </c>
      <c r="AX368" s="347"/>
      <c r="AY368" s="347">
        <v>113.1</v>
      </c>
      <c r="AZ368" s="347">
        <v>89.2</v>
      </c>
      <c r="BA368" s="349">
        <v>94.1</v>
      </c>
      <c r="BB368" s="349">
        <v>36.200000000000003</v>
      </c>
      <c r="BC368" s="349">
        <v>93.4</v>
      </c>
      <c r="BD368" s="347">
        <v>46.3</v>
      </c>
      <c r="BE368" s="347">
        <v>133.30000000000001</v>
      </c>
      <c r="BF368" s="347">
        <v>0</v>
      </c>
      <c r="BG368" s="349">
        <v>37.4</v>
      </c>
      <c r="BH368" s="347">
        <v>0.8</v>
      </c>
      <c r="BI368" s="347">
        <v>0</v>
      </c>
      <c r="BJ368" s="347">
        <v>1</v>
      </c>
    </row>
    <row r="369" spans="1:62" s="14" customFormat="1" ht="18.75" customHeight="1">
      <c r="A369" s="854"/>
      <c r="B369" s="362" t="s">
        <v>237</v>
      </c>
      <c r="C369" s="347"/>
      <c r="D369" s="347">
        <v>50.7</v>
      </c>
      <c r="E369" s="346"/>
      <c r="F369" s="346"/>
      <c r="G369" s="346"/>
      <c r="H369" s="347">
        <v>458.8</v>
      </c>
      <c r="I369" s="347">
        <v>281.39999999999998</v>
      </c>
      <c r="J369" s="346"/>
      <c r="K369" s="347">
        <v>76.8</v>
      </c>
      <c r="L369" s="346"/>
      <c r="M369" s="347">
        <v>142.80000000000001</v>
      </c>
      <c r="N369" s="347">
        <v>34.299999999999997</v>
      </c>
      <c r="O369" s="347"/>
      <c r="P369" s="348">
        <v>436.5</v>
      </c>
      <c r="Q369" s="347">
        <v>340.9</v>
      </c>
      <c r="R369" s="347">
        <v>316</v>
      </c>
      <c r="S369" s="347">
        <v>465.2000000000001</v>
      </c>
      <c r="T369" s="347"/>
      <c r="U369" s="347">
        <v>366.90000000000003</v>
      </c>
      <c r="V369" s="346"/>
      <c r="W369" s="347">
        <v>353.5</v>
      </c>
      <c r="X369" s="346"/>
      <c r="Y369" s="346"/>
      <c r="Z369" s="349">
        <v>220.2</v>
      </c>
      <c r="AA369" s="347">
        <v>105.2</v>
      </c>
      <c r="AB369" s="349">
        <v>33.799999999999997</v>
      </c>
      <c r="AC369" s="347">
        <v>342.1</v>
      </c>
      <c r="AD369" s="346"/>
      <c r="AE369" s="349">
        <v>137.4</v>
      </c>
      <c r="AF369" s="349">
        <v>136.19999999999999</v>
      </c>
      <c r="AG369" s="349">
        <v>114.3</v>
      </c>
      <c r="AH369" s="349">
        <v>38</v>
      </c>
      <c r="AI369" s="743"/>
      <c r="AJ369" s="356">
        <v>36.9</v>
      </c>
      <c r="AK369" s="356">
        <v>147.30000000000001</v>
      </c>
      <c r="AL369" s="349">
        <v>122.8</v>
      </c>
      <c r="AM369" s="349">
        <v>170.6</v>
      </c>
      <c r="AN369" s="743"/>
      <c r="AO369" s="743"/>
      <c r="AP369" s="743"/>
      <c r="AQ369" s="743"/>
      <c r="AR369" s="743"/>
      <c r="AS369" s="350">
        <v>197.7</v>
      </c>
      <c r="AT369" s="347">
        <v>103.7</v>
      </c>
      <c r="AU369" s="347">
        <v>140.4</v>
      </c>
      <c r="AV369" s="346">
        <v>148</v>
      </c>
      <c r="AW369" s="347">
        <v>217.6</v>
      </c>
      <c r="AX369" s="347"/>
      <c r="AY369" s="347">
        <v>144.9</v>
      </c>
      <c r="AZ369" s="347">
        <v>105</v>
      </c>
      <c r="BA369" s="349">
        <v>151.1</v>
      </c>
      <c r="BB369" s="349">
        <v>68.599999999999994</v>
      </c>
      <c r="BC369" s="349">
        <v>98.4</v>
      </c>
      <c r="BD369" s="347">
        <v>193.9</v>
      </c>
      <c r="BE369" s="347">
        <v>234.5</v>
      </c>
      <c r="BF369" s="347">
        <v>92.9</v>
      </c>
      <c r="BG369" s="349">
        <v>79.8</v>
      </c>
      <c r="BH369" s="347">
        <v>40.4</v>
      </c>
      <c r="BI369" s="347">
        <v>31.6</v>
      </c>
      <c r="BJ369" s="347">
        <v>62.5</v>
      </c>
    </row>
    <row r="370" spans="1:62" s="14" customFormat="1" ht="18.75" customHeight="1">
      <c r="A370" s="854"/>
      <c r="B370" s="362" t="s">
        <v>238</v>
      </c>
      <c r="C370" s="347"/>
      <c r="D370" s="347">
        <v>193.7</v>
      </c>
      <c r="E370" s="346"/>
      <c r="F370" s="346"/>
      <c r="G370" s="346"/>
      <c r="H370" s="347">
        <v>464.89999999999986</v>
      </c>
      <c r="I370" s="347">
        <v>190.90000000000003</v>
      </c>
      <c r="J370" s="346"/>
      <c r="K370" s="347">
        <v>139.69999999999999</v>
      </c>
      <c r="L370" s="346"/>
      <c r="M370" s="347">
        <v>60.4</v>
      </c>
      <c r="N370" s="347">
        <v>42.4</v>
      </c>
      <c r="O370" s="347"/>
      <c r="P370" s="348">
        <v>331.7</v>
      </c>
      <c r="Q370" s="347">
        <v>388.6</v>
      </c>
      <c r="R370" s="347">
        <v>253.09999999999997</v>
      </c>
      <c r="S370" s="347">
        <v>269</v>
      </c>
      <c r="T370" s="347"/>
      <c r="U370" s="347">
        <v>332.5</v>
      </c>
      <c r="V370" s="346"/>
      <c r="W370" s="347">
        <v>430.9</v>
      </c>
      <c r="X370" s="346"/>
      <c r="Y370" s="346"/>
      <c r="Z370" s="349">
        <v>189.8</v>
      </c>
      <c r="AA370" s="347">
        <v>128.6</v>
      </c>
      <c r="AB370" s="349">
        <v>115.5</v>
      </c>
      <c r="AC370" s="347">
        <v>176.70000000000002</v>
      </c>
      <c r="AD370" s="346"/>
      <c r="AE370" s="349">
        <v>80.900000000000006</v>
      </c>
      <c r="AF370" s="349">
        <v>92.5</v>
      </c>
      <c r="AG370" s="349">
        <v>188.6</v>
      </c>
      <c r="AH370" s="349">
        <v>149.20000000000002</v>
      </c>
      <c r="AI370" s="743"/>
      <c r="AJ370" s="356">
        <v>122.3</v>
      </c>
      <c r="AK370" s="356">
        <v>163.19999999999999</v>
      </c>
      <c r="AL370" s="349">
        <v>212.9</v>
      </c>
      <c r="AM370" s="349">
        <v>251.8</v>
      </c>
      <c r="AN370" s="743"/>
      <c r="AO370" s="743"/>
      <c r="AP370" s="743"/>
      <c r="AQ370" s="743"/>
      <c r="AR370" s="743"/>
      <c r="AS370" s="350">
        <v>222</v>
      </c>
      <c r="AT370" s="347">
        <v>210.3</v>
      </c>
      <c r="AU370" s="347">
        <v>67.3</v>
      </c>
      <c r="AV370" s="346">
        <v>102.5</v>
      </c>
      <c r="AW370" s="347">
        <v>185</v>
      </c>
      <c r="AX370" s="347"/>
      <c r="AY370" s="347">
        <v>158.19999999999999</v>
      </c>
      <c r="AZ370" s="347">
        <v>160.6</v>
      </c>
      <c r="BA370" s="349">
        <v>285.39999999999998</v>
      </c>
      <c r="BB370" s="349">
        <v>145.30000000000001</v>
      </c>
      <c r="BC370" s="349">
        <v>210</v>
      </c>
      <c r="BD370" s="347">
        <v>172.5</v>
      </c>
      <c r="BE370" s="347">
        <v>353.8</v>
      </c>
      <c r="BF370" s="347">
        <v>161.19999999999999</v>
      </c>
      <c r="BG370" s="349">
        <v>93.9</v>
      </c>
      <c r="BH370" s="347">
        <v>59.4</v>
      </c>
      <c r="BI370" s="347">
        <v>65.5</v>
      </c>
      <c r="BJ370" s="347">
        <v>83.8</v>
      </c>
    </row>
    <row r="371" spans="1:62" s="14" customFormat="1" ht="18.75" customHeight="1">
      <c r="A371" s="854"/>
      <c r="B371" s="362" t="s">
        <v>239</v>
      </c>
      <c r="C371" s="347"/>
      <c r="D371" s="347">
        <v>176</v>
      </c>
      <c r="E371" s="346"/>
      <c r="F371" s="346"/>
      <c r="G371" s="346"/>
      <c r="H371" s="347">
        <v>929.5</v>
      </c>
      <c r="I371" s="347">
        <v>221.20000000000002</v>
      </c>
      <c r="J371" s="346"/>
      <c r="K371" s="347">
        <v>210.8</v>
      </c>
      <c r="L371" s="346"/>
      <c r="M371" s="347">
        <v>87</v>
      </c>
      <c r="N371" s="347">
        <v>92</v>
      </c>
      <c r="O371" s="347"/>
      <c r="P371" s="348">
        <v>167.10000000000002</v>
      </c>
      <c r="Q371" s="347">
        <v>648.6</v>
      </c>
      <c r="R371" s="347">
        <v>229.09999999999997</v>
      </c>
      <c r="S371" s="347">
        <v>454.50000000000006</v>
      </c>
      <c r="T371" s="347"/>
      <c r="U371" s="347">
        <v>672.59999999999991</v>
      </c>
      <c r="V371" s="346"/>
      <c r="W371" s="347">
        <v>550.80000000000007</v>
      </c>
      <c r="X371" s="346"/>
      <c r="Y371" s="346"/>
      <c r="Z371" s="349">
        <v>195.4</v>
      </c>
      <c r="AA371" s="347">
        <v>227.6</v>
      </c>
      <c r="AB371" s="349">
        <v>176.8</v>
      </c>
      <c r="AC371" s="347">
        <v>305.89999999999998</v>
      </c>
      <c r="AD371" s="346"/>
      <c r="AE371" s="349">
        <v>233.39999999999998</v>
      </c>
      <c r="AF371" s="349">
        <v>309.80000000000007</v>
      </c>
      <c r="AG371" s="349">
        <v>256.7</v>
      </c>
      <c r="AH371" s="349">
        <v>116.6</v>
      </c>
      <c r="AI371" s="743"/>
      <c r="AJ371" s="356">
        <v>194.7</v>
      </c>
      <c r="AK371" s="356">
        <v>128</v>
      </c>
      <c r="AL371" s="349">
        <v>93.1</v>
      </c>
      <c r="AM371" s="349">
        <v>476.9</v>
      </c>
      <c r="AN371" s="743"/>
      <c r="AO371" s="743"/>
      <c r="AP371" s="743"/>
      <c r="AQ371" s="743"/>
      <c r="AR371" s="743"/>
      <c r="AS371" s="350">
        <v>74.400000000000006</v>
      </c>
      <c r="AT371" s="347">
        <v>121.6</v>
      </c>
      <c r="AU371" s="347">
        <v>194.7</v>
      </c>
      <c r="AV371" s="346">
        <v>284.7</v>
      </c>
      <c r="AW371" s="347">
        <v>435.9</v>
      </c>
      <c r="AX371" s="347"/>
      <c r="AY371" s="347">
        <v>176.3</v>
      </c>
      <c r="AZ371" s="347">
        <v>121.7</v>
      </c>
      <c r="BA371" s="349">
        <v>298.89999999999998</v>
      </c>
      <c r="BB371" s="349">
        <v>140.5</v>
      </c>
      <c r="BC371" s="349">
        <v>97.8</v>
      </c>
      <c r="BD371" s="347">
        <v>237.4</v>
      </c>
      <c r="BE371" s="347">
        <v>305.5</v>
      </c>
      <c r="BF371" s="347">
        <v>29.3</v>
      </c>
      <c r="BG371" s="349">
        <v>95.7</v>
      </c>
      <c r="BH371" s="347">
        <v>84.6</v>
      </c>
      <c r="BI371" s="347">
        <v>135.4</v>
      </c>
      <c r="BJ371" s="347">
        <v>116</v>
      </c>
    </row>
    <row r="372" spans="1:62" s="14" customFormat="1" ht="18.75" customHeight="1">
      <c r="A372" s="854"/>
      <c r="B372" s="362" t="s">
        <v>240</v>
      </c>
      <c r="C372" s="347"/>
      <c r="D372" s="347">
        <v>135.6</v>
      </c>
      <c r="E372" s="346"/>
      <c r="F372" s="346"/>
      <c r="G372" s="346"/>
      <c r="H372" s="347">
        <v>383.1</v>
      </c>
      <c r="I372" s="347">
        <v>186.89999999999998</v>
      </c>
      <c r="J372" s="346"/>
      <c r="K372" s="347">
        <v>624.70000000000005</v>
      </c>
      <c r="L372" s="346"/>
      <c r="M372" s="347">
        <v>217.4</v>
      </c>
      <c r="N372" s="347">
        <v>218.6</v>
      </c>
      <c r="O372" s="347"/>
      <c r="P372" s="348">
        <v>476.5</v>
      </c>
      <c r="Q372" s="347">
        <v>573.70000000000005</v>
      </c>
      <c r="R372" s="347">
        <v>361.10000000000008</v>
      </c>
      <c r="S372" s="347">
        <v>498.50000000000006</v>
      </c>
      <c r="T372" s="347"/>
      <c r="U372" s="347">
        <v>459.50000000000006</v>
      </c>
      <c r="V372" s="346"/>
      <c r="W372" s="347">
        <v>502.49999999999994</v>
      </c>
      <c r="X372" s="346"/>
      <c r="Y372" s="346"/>
      <c r="Z372" s="349">
        <v>237.4</v>
      </c>
      <c r="AA372" s="347">
        <v>183.5</v>
      </c>
      <c r="AB372" s="349">
        <v>225</v>
      </c>
      <c r="AC372" s="347">
        <v>500.40000000000003</v>
      </c>
      <c r="AD372" s="346"/>
      <c r="AE372" s="349">
        <v>208</v>
      </c>
      <c r="AF372" s="349">
        <v>281.59999999999997</v>
      </c>
      <c r="AG372" s="349">
        <v>378.9</v>
      </c>
      <c r="AH372" s="349">
        <v>180.59999999999997</v>
      </c>
      <c r="AI372" s="743"/>
      <c r="AJ372" s="356">
        <v>365.6</v>
      </c>
      <c r="AK372" s="356">
        <v>150.9</v>
      </c>
      <c r="AL372" s="349">
        <v>203.4</v>
      </c>
      <c r="AM372" s="349">
        <v>43.7</v>
      </c>
      <c r="AN372" s="743"/>
      <c r="AO372" s="743"/>
      <c r="AP372" s="743"/>
      <c r="AQ372" s="743"/>
      <c r="AR372" s="743"/>
      <c r="AS372" s="350">
        <v>274.60000000000002</v>
      </c>
      <c r="AT372" s="347">
        <v>157.4</v>
      </c>
      <c r="AU372" s="347">
        <v>160.4</v>
      </c>
      <c r="AV372" s="346">
        <v>41.8</v>
      </c>
      <c r="AW372" s="347">
        <v>122.2</v>
      </c>
      <c r="AX372" s="347"/>
      <c r="AY372" s="347">
        <v>172.4</v>
      </c>
      <c r="AZ372" s="347">
        <v>113.6</v>
      </c>
      <c r="BA372" s="349">
        <v>211.1</v>
      </c>
      <c r="BB372" s="349">
        <v>308.10000000000002</v>
      </c>
      <c r="BC372" s="349">
        <v>181.5</v>
      </c>
      <c r="BD372" s="347">
        <v>287.39999999999998</v>
      </c>
      <c r="BE372" s="347">
        <v>310.2</v>
      </c>
      <c r="BF372" s="347">
        <v>174.2</v>
      </c>
      <c r="BG372" s="349">
        <v>157.30000000000001</v>
      </c>
      <c r="BH372" s="347">
        <v>162.4</v>
      </c>
      <c r="BI372" s="347">
        <v>220</v>
      </c>
      <c r="BJ372" s="347">
        <v>317.7</v>
      </c>
    </row>
    <row r="373" spans="1:62" s="14" customFormat="1" ht="18.75" customHeight="1">
      <c r="A373" s="854"/>
      <c r="B373" s="362" t="s">
        <v>241</v>
      </c>
      <c r="C373" s="347"/>
      <c r="D373" s="347">
        <v>162.4</v>
      </c>
      <c r="E373" s="346"/>
      <c r="F373" s="346"/>
      <c r="G373" s="346"/>
      <c r="H373" s="347">
        <v>501.4</v>
      </c>
      <c r="I373" s="347">
        <v>512.09999999999991</v>
      </c>
      <c r="J373" s="346"/>
      <c r="K373" s="347">
        <v>333.7</v>
      </c>
      <c r="L373" s="346"/>
      <c r="M373" s="347">
        <v>272</v>
      </c>
      <c r="N373" s="347">
        <v>115.80000000000001</v>
      </c>
      <c r="O373" s="347"/>
      <c r="P373" s="348">
        <v>626.1</v>
      </c>
      <c r="Q373" s="347">
        <v>251.8</v>
      </c>
      <c r="R373" s="347">
        <v>384.90000000000003</v>
      </c>
      <c r="S373" s="347">
        <v>458.70000000000005</v>
      </c>
      <c r="T373" s="347"/>
      <c r="U373" s="347">
        <v>254.79999999999998</v>
      </c>
      <c r="V373" s="346"/>
      <c r="W373" s="347">
        <v>409.2999999999999</v>
      </c>
      <c r="X373" s="346"/>
      <c r="Y373" s="346"/>
      <c r="Z373" s="349">
        <v>443.2</v>
      </c>
      <c r="AA373" s="347">
        <v>278</v>
      </c>
      <c r="AB373" s="349">
        <v>104.8</v>
      </c>
      <c r="AC373" s="347">
        <v>377.09999999999997</v>
      </c>
      <c r="AD373" s="346"/>
      <c r="AE373" s="349">
        <v>298.7</v>
      </c>
      <c r="AF373" s="349">
        <v>183.5</v>
      </c>
      <c r="AG373" s="349">
        <v>226.4</v>
      </c>
      <c r="AH373" s="349">
        <v>67.3</v>
      </c>
      <c r="AI373" s="743"/>
      <c r="AJ373" s="356">
        <v>217.2</v>
      </c>
      <c r="AK373" s="356">
        <v>191.1</v>
      </c>
      <c r="AL373" s="349">
        <v>247.5</v>
      </c>
      <c r="AM373" s="349">
        <v>185.3</v>
      </c>
      <c r="AN373" s="743"/>
      <c r="AO373" s="743"/>
      <c r="AP373" s="743"/>
      <c r="AQ373" s="743"/>
      <c r="AR373" s="743"/>
      <c r="AS373" s="350">
        <v>228.2</v>
      </c>
      <c r="AT373" s="347">
        <v>335.6</v>
      </c>
      <c r="AU373" s="347">
        <v>301.8</v>
      </c>
      <c r="AV373" s="346">
        <v>295.3</v>
      </c>
      <c r="AW373" s="347">
        <v>306.5</v>
      </c>
      <c r="AX373" s="347"/>
      <c r="AY373" s="347">
        <v>326</v>
      </c>
      <c r="AZ373" s="347">
        <v>145.9</v>
      </c>
      <c r="BA373" s="349">
        <v>238.2</v>
      </c>
      <c r="BB373" s="349">
        <v>244.6</v>
      </c>
      <c r="BC373" s="349">
        <v>159.19999999999999</v>
      </c>
      <c r="BD373" s="347">
        <v>181.5</v>
      </c>
      <c r="BE373" s="347">
        <v>413</v>
      </c>
      <c r="BF373" s="347">
        <v>93.2</v>
      </c>
      <c r="BG373" s="349">
        <v>236.1</v>
      </c>
      <c r="BH373" s="347">
        <v>37.1</v>
      </c>
      <c r="BI373" s="347">
        <v>116.3</v>
      </c>
      <c r="BJ373" s="347">
        <v>136.80000000000001</v>
      </c>
    </row>
    <row r="374" spans="1:62" s="14" customFormat="1" ht="18.75" customHeight="1">
      <c r="A374" s="854"/>
      <c r="B374" s="362" t="s">
        <v>242</v>
      </c>
      <c r="C374" s="347"/>
      <c r="D374" s="347">
        <v>55.9</v>
      </c>
      <c r="E374" s="346"/>
      <c r="F374" s="346"/>
      <c r="G374" s="346"/>
      <c r="H374" s="347">
        <v>627.10000000000014</v>
      </c>
      <c r="I374" s="347">
        <v>353.6</v>
      </c>
      <c r="J374" s="346"/>
      <c r="K374" s="347">
        <v>110.8</v>
      </c>
      <c r="L374" s="346"/>
      <c r="M374" s="347">
        <v>293.3</v>
      </c>
      <c r="N374" s="347">
        <v>32.6</v>
      </c>
      <c r="O374" s="347"/>
      <c r="P374" s="348">
        <v>416</v>
      </c>
      <c r="Q374" s="347">
        <v>519.9</v>
      </c>
      <c r="R374" s="347">
        <v>207.20000000000002</v>
      </c>
      <c r="S374" s="347">
        <v>456.20000000000005</v>
      </c>
      <c r="T374" s="347"/>
      <c r="U374" s="347">
        <v>152.99999999999997</v>
      </c>
      <c r="V374" s="346"/>
      <c r="W374" s="347">
        <v>414.6</v>
      </c>
      <c r="X374" s="346"/>
      <c r="Y374" s="346"/>
      <c r="Z374" s="349">
        <v>154.30000000000001</v>
      </c>
      <c r="AA374" s="347">
        <v>130.30000000000001</v>
      </c>
      <c r="AB374" s="349">
        <v>56.8</v>
      </c>
      <c r="AC374" s="347">
        <v>280.89999999999998</v>
      </c>
      <c r="AD374" s="346"/>
      <c r="AE374" s="349">
        <v>135</v>
      </c>
      <c r="AF374" s="349">
        <v>38</v>
      </c>
      <c r="AG374" s="349">
        <v>43.2</v>
      </c>
      <c r="AH374" s="349">
        <v>20.3</v>
      </c>
      <c r="AI374" s="743"/>
      <c r="AJ374" s="356">
        <v>72.7</v>
      </c>
      <c r="AK374" s="356">
        <v>147.9</v>
      </c>
      <c r="AL374" s="349">
        <v>202.4</v>
      </c>
      <c r="AM374" s="349">
        <v>209.3</v>
      </c>
      <c r="AN374" s="743"/>
      <c r="AO374" s="743"/>
      <c r="AP374" s="743"/>
      <c r="AQ374" s="743"/>
      <c r="AR374" s="743"/>
      <c r="AS374" s="350">
        <v>227.1</v>
      </c>
      <c r="AT374" s="347">
        <v>126.5</v>
      </c>
      <c r="AU374" s="347">
        <v>100.3</v>
      </c>
      <c r="AV374" s="346">
        <v>255.2</v>
      </c>
      <c r="AW374" s="347">
        <v>319.8</v>
      </c>
      <c r="AX374" s="347"/>
      <c r="AY374" s="347">
        <v>167.8</v>
      </c>
      <c r="AZ374" s="347">
        <v>305.5</v>
      </c>
      <c r="BA374" s="349">
        <v>213.3</v>
      </c>
      <c r="BB374" s="349">
        <v>163.6</v>
      </c>
      <c r="BC374" s="349">
        <v>240.4</v>
      </c>
      <c r="BD374" s="347">
        <v>56</v>
      </c>
      <c r="BE374" s="347"/>
      <c r="BF374" s="347">
        <v>7</v>
      </c>
      <c r="BG374" s="349">
        <v>220.8</v>
      </c>
      <c r="BH374" s="347">
        <v>0</v>
      </c>
      <c r="BI374" s="347">
        <v>22.7</v>
      </c>
      <c r="BJ374" s="347">
        <v>19.5</v>
      </c>
    </row>
    <row r="375" spans="1:62" s="14" customFormat="1" ht="18.75" customHeight="1">
      <c r="A375" s="854"/>
      <c r="B375" s="362" t="s">
        <v>243</v>
      </c>
      <c r="C375" s="347"/>
      <c r="D375" s="347">
        <v>0</v>
      </c>
      <c r="E375" s="346"/>
      <c r="F375" s="346"/>
      <c r="G375" s="346"/>
      <c r="H375" s="347">
        <v>195</v>
      </c>
      <c r="I375" s="347">
        <v>13.7</v>
      </c>
      <c r="J375" s="346"/>
      <c r="K375" s="347">
        <v>0</v>
      </c>
      <c r="L375" s="346"/>
      <c r="M375" s="347">
        <v>0</v>
      </c>
      <c r="N375" s="347">
        <v>0</v>
      </c>
      <c r="O375" s="347"/>
      <c r="P375" s="348">
        <v>1.7</v>
      </c>
      <c r="Q375" s="347">
        <v>325.2</v>
      </c>
      <c r="R375" s="347">
        <v>63.2</v>
      </c>
      <c r="S375" s="347">
        <v>0</v>
      </c>
      <c r="T375" s="347"/>
      <c r="U375" s="347">
        <v>114.10000000000001</v>
      </c>
      <c r="V375" s="346"/>
      <c r="W375" s="347">
        <v>63.6</v>
      </c>
      <c r="X375" s="346"/>
      <c r="Y375" s="346"/>
      <c r="Z375" s="349">
        <v>2</v>
      </c>
      <c r="AA375" s="347">
        <v>0</v>
      </c>
      <c r="AB375" s="349">
        <v>0</v>
      </c>
      <c r="AC375" s="347">
        <v>40.299999999999997</v>
      </c>
      <c r="AD375" s="346"/>
      <c r="AE375" s="349">
        <v>0</v>
      </c>
      <c r="AF375" s="349">
        <v>0</v>
      </c>
      <c r="AG375" s="349">
        <v>0</v>
      </c>
      <c r="AH375" s="349">
        <v>0</v>
      </c>
      <c r="AI375" s="743"/>
      <c r="AJ375" s="356">
        <v>0</v>
      </c>
      <c r="AK375" s="356">
        <v>0</v>
      </c>
      <c r="AL375" s="349">
        <v>0</v>
      </c>
      <c r="AM375" s="349">
        <v>240.5</v>
      </c>
      <c r="AN375" s="743"/>
      <c r="AO375" s="743"/>
      <c r="AP375" s="743"/>
      <c r="AQ375" s="743"/>
      <c r="AR375" s="743"/>
      <c r="AS375" s="350">
        <v>0</v>
      </c>
      <c r="AT375" s="347">
        <v>0</v>
      </c>
      <c r="AU375" s="347">
        <v>0</v>
      </c>
      <c r="AV375" s="346">
        <v>6.8</v>
      </c>
      <c r="AW375" s="347">
        <v>32.5</v>
      </c>
      <c r="AX375" s="347"/>
      <c r="AY375" s="347">
        <v>25.8</v>
      </c>
      <c r="AZ375" s="347">
        <v>64.8</v>
      </c>
      <c r="BA375" s="349">
        <v>19.399999999999999</v>
      </c>
      <c r="BB375" s="349">
        <v>0.6</v>
      </c>
      <c r="BC375" s="349">
        <v>0</v>
      </c>
      <c r="BD375" s="347">
        <v>0</v>
      </c>
      <c r="BE375" s="347">
        <v>45.3</v>
      </c>
      <c r="BF375" s="347">
        <v>0</v>
      </c>
      <c r="BG375" s="349">
        <v>0</v>
      </c>
      <c r="BH375" s="347">
        <v>0</v>
      </c>
      <c r="BI375" s="347">
        <v>0</v>
      </c>
      <c r="BJ375" s="347">
        <v>0</v>
      </c>
    </row>
    <row r="376" spans="1:62" s="14" customFormat="1" ht="18.75" customHeight="1" thickBot="1">
      <c r="A376" s="856"/>
      <c r="B376" s="556" t="s">
        <v>244</v>
      </c>
      <c r="C376" s="399"/>
      <c r="D376" s="399">
        <v>0</v>
      </c>
      <c r="E376" s="544"/>
      <c r="F376" s="544"/>
      <c r="G376" s="544"/>
      <c r="H376" s="399">
        <v>32.200000000000003</v>
      </c>
      <c r="I376" s="399">
        <v>25.1</v>
      </c>
      <c r="J376" s="544"/>
      <c r="K376" s="399">
        <v>0</v>
      </c>
      <c r="L376" s="544"/>
      <c r="M376" s="399">
        <v>0</v>
      </c>
      <c r="N376" s="399">
        <v>0</v>
      </c>
      <c r="O376" s="399"/>
      <c r="P376" s="557">
        <v>0</v>
      </c>
      <c r="Q376" s="399">
        <v>43.8</v>
      </c>
      <c r="R376" s="399">
        <v>14.3</v>
      </c>
      <c r="S376" s="399">
        <v>0</v>
      </c>
      <c r="T376" s="399"/>
      <c r="U376" s="399">
        <v>0</v>
      </c>
      <c r="V376" s="544"/>
      <c r="W376" s="399">
        <v>0</v>
      </c>
      <c r="X376" s="544"/>
      <c r="Y376" s="544"/>
      <c r="Z376" s="400">
        <v>0</v>
      </c>
      <c r="AA376" s="399">
        <v>0</v>
      </c>
      <c r="AB376" s="400">
        <v>0</v>
      </c>
      <c r="AC376" s="399">
        <v>0</v>
      </c>
      <c r="AD376" s="544"/>
      <c r="AE376" s="400">
        <v>0</v>
      </c>
      <c r="AF376" s="400">
        <v>0</v>
      </c>
      <c r="AG376" s="400">
        <v>0</v>
      </c>
      <c r="AH376" s="400">
        <v>0</v>
      </c>
      <c r="AI376" s="746"/>
      <c r="AJ376" s="561">
        <v>0</v>
      </c>
      <c r="AK376" s="561">
        <v>0</v>
      </c>
      <c r="AL376" s="400">
        <v>0</v>
      </c>
      <c r="AM376" s="400">
        <v>0</v>
      </c>
      <c r="AN376" s="746"/>
      <c r="AO376" s="746"/>
      <c r="AP376" s="746"/>
      <c r="AQ376" s="746"/>
      <c r="AR376" s="746"/>
      <c r="AS376" s="565">
        <v>0</v>
      </c>
      <c r="AT376" s="399">
        <v>0</v>
      </c>
      <c r="AU376" s="399">
        <v>0</v>
      </c>
      <c r="AV376" s="544">
        <v>0</v>
      </c>
      <c r="AW376" s="399">
        <v>0</v>
      </c>
      <c r="AX376" s="399"/>
      <c r="AY376" s="399">
        <v>0</v>
      </c>
      <c r="AZ376" s="399">
        <v>0</v>
      </c>
      <c r="BA376" s="400">
        <v>0</v>
      </c>
      <c r="BB376" s="400">
        <v>0</v>
      </c>
      <c r="BC376" s="400">
        <v>0</v>
      </c>
      <c r="BD376" s="399">
        <v>0</v>
      </c>
      <c r="BE376" s="399">
        <v>28.3</v>
      </c>
      <c r="BF376" s="399">
        <v>0</v>
      </c>
      <c r="BG376" s="400">
        <v>0</v>
      </c>
      <c r="BH376" s="399">
        <v>0</v>
      </c>
      <c r="BI376" s="399">
        <v>0</v>
      </c>
      <c r="BJ376" s="399">
        <v>0</v>
      </c>
    </row>
    <row r="377" spans="1:62" s="14" customFormat="1" ht="18" customHeight="1">
      <c r="A377" s="857">
        <v>2012</v>
      </c>
      <c r="B377" s="361" t="s">
        <v>233</v>
      </c>
      <c r="C377" s="558"/>
      <c r="D377" s="558">
        <v>0</v>
      </c>
      <c r="E377" s="346"/>
      <c r="F377" s="346"/>
      <c r="G377" s="346"/>
      <c r="H377" s="558">
        <v>163.30000000000001</v>
      </c>
      <c r="I377" s="342">
        <v>28.3</v>
      </c>
      <c r="J377" s="341"/>
      <c r="K377" s="342">
        <v>0</v>
      </c>
      <c r="L377" s="341"/>
      <c r="M377" s="558">
        <v>0</v>
      </c>
      <c r="N377" s="558">
        <v>0</v>
      </c>
      <c r="O377" s="347"/>
      <c r="P377" s="343">
        <v>25.4</v>
      </c>
      <c r="Q377" s="342">
        <v>32.9</v>
      </c>
      <c r="R377" s="342">
        <v>16.399999999999999</v>
      </c>
      <c r="S377" s="342">
        <v>0.1</v>
      </c>
      <c r="T377" s="342"/>
      <c r="U377" s="342">
        <v>18.8</v>
      </c>
      <c r="V377" s="341"/>
      <c r="W377" s="342">
        <v>47.699999999999996</v>
      </c>
      <c r="X377" s="341"/>
      <c r="Y377" s="341"/>
      <c r="Z377" s="563">
        <v>39</v>
      </c>
      <c r="AA377" s="342">
        <v>0</v>
      </c>
      <c r="AB377" s="563">
        <v>0</v>
      </c>
      <c r="AC377" s="558">
        <v>0</v>
      </c>
      <c r="AD377" s="346"/>
      <c r="AE377" s="563">
        <v>0</v>
      </c>
      <c r="AF377" s="563">
        <v>0</v>
      </c>
      <c r="AG377" s="563">
        <v>0</v>
      </c>
      <c r="AH377" s="563">
        <v>0</v>
      </c>
      <c r="AI377" s="743"/>
      <c r="AJ377" s="560">
        <v>0</v>
      </c>
      <c r="AK377" s="560">
        <v>0</v>
      </c>
      <c r="AL377" s="563">
        <v>0</v>
      </c>
      <c r="AM377" s="563">
        <v>10.5</v>
      </c>
      <c r="AN377" s="743"/>
      <c r="AO377" s="743"/>
      <c r="AP377" s="743"/>
      <c r="AQ377" s="743"/>
      <c r="AR377" s="743"/>
      <c r="AS377" s="564">
        <v>0</v>
      </c>
      <c r="AT377" s="342">
        <v>0</v>
      </c>
      <c r="AU377" s="342">
        <v>0</v>
      </c>
      <c r="AV377" s="341">
        <v>0</v>
      </c>
      <c r="AW377" s="342">
        <v>0</v>
      </c>
      <c r="AX377" s="342"/>
      <c r="AY377" s="342">
        <v>35.6</v>
      </c>
      <c r="AZ377" s="558">
        <v>3.7</v>
      </c>
      <c r="BA377" s="563">
        <v>0</v>
      </c>
      <c r="BB377" s="563">
        <v>26.7</v>
      </c>
      <c r="BC377" s="563">
        <v>0</v>
      </c>
      <c r="BD377" s="558">
        <v>0</v>
      </c>
      <c r="BE377" s="558">
        <v>23.4</v>
      </c>
      <c r="BF377" s="558">
        <v>0</v>
      </c>
      <c r="BG377" s="563">
        <v>0</v>
      </c>
      <c r="BH377" s="558">
        <v>0</v>
      </c>
      <c r="BI377" s="558">
        <v>0</v>
      </c>
      <c r="BJ377" s="558">
        <v>0</v>
      </c>
    </row>
    <row r="378" spans="1:62" s="14" customFormat="1" ht="18" customHeight="1">
      <c r="A378" s="854"/>
      <c r="B378" s="362" t="s">
        <v>234</v>
      </c>
      <c r="C378" s="347"/>
      <c r="D378" s="347">
        <v>0</v>
      </c>
      <c r="E378" s="346"/>
      <c r="F378" s="346"/>
      <c r="G378" s="346"/>
      <c r="H378" s="347">
        <v>321.50000000000006</v>
      </c>
      <c r="I378" s="347">
        <v>66.5</v>
      </c>
      <c r="J378" s="346"/>
      <c r="K378" s="347">
        <v>0</v>
      </c>
      <c r="L378" s="346"/>
      <c r="M378" s="347">
        <v>0.5</v>
      </c>
      <c r="N378" s="347">
        <v>0</v>
      </c>
      <c r="O378" s="347"/>
      <c r="P378" s="348">
        <v>13.500000000000002</v>
      </c>
      <c r="Q378" s="347">
        <v>376.4</v>
      </c>
      <c r="R378" s="347">
        <v>72.5</v>
      </c>
      <c r="S378" s="347">
        <v>15.799999999999999</v>
      </c>
      <c r="T378" s="347"/>
      <c r="U378" s="347">
        <v>168</v>
      </c>
      <c r="V378" s="346"/>
      <c r="W378" s="347">
        <v>53.2</v>
      </c>
      <c r="X378" s="346"/>
      <c r="Y378" s="346"/>
      <c r="Z378" s="349">
        <v>35.699999999999996</v>
      </c>
      <c r="AA378" s="347">
        <v>20.6</v>
      </c>
      <c r="AB378" s="349">
        <v>0</v>
      </c>
      <c r="AC378" s="347">
        <v>74.100000000000009</v>
      </c>
      <c r="AD378" s="346"/>
      <c r="AE378" s="349">
        <v>0</v>
      </c>
      <c r="AF378" s="349">
        <v>0</v>
      </c>
      <c r="AG378" s="349">
        <v>0</v>
      </c>
      <c r="AH378" s="349">
        <v>0</v>
      </c>
      <c r="AI378" s="743"/>
      <c r="AJ378" s="356">
        <v>28</v>
      </c>
      <c r="AK378" s="356">
        <v>11.8</v>
      </c>
      <c r="AL378" s="349">
        <v>22.1</v>
      </c>
      <c r="AM378" s="349">
        <v>122.19999999999999</v>
      </c>
      <c r="AN378" s="743"/>
      <c r="AO378" s="743"/>
      <c r="AP378" s="743"/>
      <c r="AQ378" s="743"/>
      <c r="AR378" s="743"/>
      <c r="AS378" s="350">
        <v>0</v>
      </c>
      <c r="AT378" s="347">
        <v>0</v>
      </c>
      <c r="AU378" s="347">
        <v>0</v>
      </c>
      <c r="AV378" s="346">
        <v>27.2</v>
      </c>
      <c r="AW378" s="347">
        <v>101.9</v>
      </c>
      <c r="AX378" s="347"/>
      <c r="AY378" s="347">
        <v>13.8</v>
      </c>
      <c r="AZ378" s="347">
        <v>61.500000000000007</v>
      </c>
      <c r="BA378" s="349">
        <v>20.599999999999998</v>
      </c>
      <c r="BB378" s="349">
        <v>42.9</v>
      </c>
      <c r="BC378" s="349">
        <v>28.6</v>
      </c>
      <c r="BD378" s="347">
        <v>0</v>
      </c>
      <c r="BE378" s="347">
        <v>104</v>
      </c>
      <c r="BF378" s="347">
        <v>0</v>
      </c>
      <c r="BG378" s="349">
        <v>0</v>
      </c>
      <c r="BH378" s="347">
        <v>0</v>
      </c>
      <c r="BI378" s="347">
        <v>0</v>
      </c>
      <c r="BJ378" s="347">
        <v>0</v>
      </c>
    </row>
    <row r="379" spans="1:62" s="14" customFormat="1" ht="18" customHeight="1">
      <c r="A379" s="854"/>
      <c r="B379" s="362" t="s">
        <v>235</v>
      </c>
      <c r="C379" s="347"/>
      <c r="D379" s="347">
        <v>0</v>
      </c>
      <c r="E379" s="346"/>
      <c r="F379" s="346"/>
      <c r="G379" s="346"/>
      <c r="H379" s="347">
        <v>29.5</v>
      </c>
      <c r="I379" s="347">
        <v>16.5</v>
      </c>
      <c r="J379" s="346"/>
      <c r="K379" s="347">
        <v>0</v>
      </c>
      <c r="L379" s="346"/>
      <c r="M379" s="347">
        <v>0</v>
      </c>
      <c r="N379" s="347">
        <v>0</v>
      </c>
      <c r="O379" s="347"/>
      <c r="P379" s="348">
        <v>0</v>
      </c>
      <c r="Q379" s="347">
        <v>36</v>
      </c>
      <c r="R379" s="347">
        <v>11.3</v>
      </c>
      <c r="S379" s="347">
        <v>20.6</v>
      </c>
      <c r="T379" s="347"/>
      <c r="U379" s="347">
        <v>47.1</v>
      </c>
      <c r="V379" s="346"/>
      <c r="W379" s="347">
        <v>74.8</v>
      </c>
      <c r="X379" s="346"/>
      <c r="Y379" s="346"/>
      <c r="Z379" s="349">
        <v>13</v>
      </c>
      <c r="AA379" s="347">
        <v>19</v>
      </c>
      <c r="AB379" s="349">
        <v>0</v>
      </c>
      <c r="AC379" s="347">
        <v>22.1</v>
      </c>
      <c r="AD379" s="346"/>
      <c r="AE379" s="349">
        <v>0</v>
      </c>
      <c r="AF379" s="349">
        <v>0</v>
      </c>
      <c r="AG379" s="349">
        <v>0</v>
      </c>
      <c r="AH379" s="349">
        <v>0</v>
      </c>
      <c r="AI379" s="743"/>
      <c r="AJ379" s="356">
        <v>0</v>
      </c>
      <c r="AK379" s="356">
        <v>0</v>
      </c>
      <c r="AL379" s="349">
        <v>4</v>
      </c>
      <c r="AM379" s="349">
        <v>78.099999999999994</v>
      </c>
      <c r="AN379" s="743"/>
      <c r="AO379" s="743"/>
      <c r="AP379" s="743"/>
      <c r="AQ379" s="743"/>
      <c r="AR379" s="743"/>
      <c r="AS379" s="350">
        <v>0</v>
      </c>
      <c r="AT379" s="347">
        <v>0</v>
      </c>
      <c r="AU379" s="347">
        <v>0</v>
      </c>
      <c r="AV379" s="346">
        <v>57.500000000000007</v>
      </c>
      <c r="AW379" s="347">
        <v>16.8</v>
      </c>
      <c r="AX379" s="347"/>
      <c r="AY379" s="347">
        <v>74.099999999999994</v>
      </c>
      <c r="AZ379" s="347">
        <v>35.200000000000003</v>
      </c>
      <c r="BA379" s="349">
        <v>36.200000000000003</v>
      </c>
      <c r="BB379" s="349">
        <v>13</v>
      </c>
      <c r="BC379" s="349">
        <v>23.9</v>
      </c>
      <c r="BD379" s="347">
        <v>0</v>
      </c>
      <c r="BE379" s="347">
        <v>92.7</v>
      </c>
      <c r="BF379" s="347">
        <v>0</v>
      </c>
      <c r="BG379" s="349">
        <v>0</v>
      </c>
      <c r="BH379" s="347">
        <v>0</v>
      </c>
      <c r="BI379" s="347">
        <v>0</v>
      </c>
      <c r="BJ379" s="347">
        <v>0</v>
      </c>
    </row>
    <row r="380" spans="1:62" s="14" customFormat="1" ht="18" customHeight="1">
      <c r="A380" s="854"/>
      <c r="B380" s="362" t="s">
        <v>236</v>
      </c>
      <c r="C380" s="347"/>
      <c r="D380" s="347">
        <v>0</v>
      </c>
      <c r="E380" s="346"/>
      <c r="F380" s="346"/>
      <c r="G380" s="346"/>
      <c r="H380" s="347">
        <v>148.60000000000002</v>
      </c>
      <c r="I380" s="347">
        <v>206.10000000000002</v>
      </c>
      <c r="J380" s="346"/>
      <c r="K380" s="347">
        <v>14.399999999999999</v>
      </c>
      <c r="L380" s="346"/>
      <c r="M380" s="347">
        <v>143.19999999999999</v>
      </c>
      <c r="N380" s="347">
        <v>0</v>
      </c>
      <c r="O380" s="347"/>
      <c r="P380" s="348">
        <v>160.4</v>
      </c>
      <c r="Q380" s="347">
        <v>83.199999999999989</v>
      </c>
      <c r="R380" s="347">
        <v>213.70000000000002</v>
      </c>
      <c r="S380" s="347">
        <v>164.3</v>
      </c>
      <c r="T380" s="347"/>
      <c r="U380" s="347">
        <v>137.6</v>
      </c>
      <c r="V380" s="346"/>
      <c r="W380" s="347">
        <v>157.10000000000002</v>
      </c>
      <c r="X380" s="346"/>
      <c r="Y380" s="346"/>
      <c r="Z380" s="349">
        <v>86.90000000000002</v>
      </c>
      <c r="AA380" s="347">
        <v>52</v>
      </c>
      <c r="AB380" s="349">
        <v>10.3</v>
      </c>
      <c r="AC380" s="347">
        <v>138.09999999999997</v>
      </c>
      <c r="AD380" s="346"/>
      <c r="AE380" s="349">
        <v>61.6</v>
      </c>
      <c r="AF380" s="349">
        <v>16.7</v>
      </c>
      <c r="AG380" s="349">
        <v>0</v>
      </c>
      <c r="AH380" s="349">
        <v>0</v>
      </c>
      <c r="AI380" s="743"/>
      <c r="AJ380" s="356">
        <v>56.8</v>
      </c>
      <c r="AK380" s="356">
        <v>86.499999999999986</v>
      </c>
      <c r="AL380" s="349">
        <v>134.6</v>
      </c>
      <c r="AM380" s="349">
        <v>64.000000000000014</v>
      </c>
      <c r="AN380" s="743"/>
      <c r="AO380" s="743"/>
      <c r="AP380" s="743"/>
      <c r="AQ380" s="743"/>
      <c r="AR380" s="743"/>
      <c r="AS380" s="350">
        <v>93.5</v>
      </c>
      <c r="AT380" s="347">
        <v>64.5</v>
      </c>
      <c r="AU380" s="347">
        <v>34.199999999999996</v>
      </c>
      <c r="AV380" s="346">
        <v>76.5</v>
      </c>
      <c r="AW380" s="347">
        <v>91.6</v>
      </c>
      <c r="AX380" s="347"/>
      <c r="AY380" s="347">
        <v>152.1</v>
      </c>
      <c r="AZ380" s="347">
        <v>134.29999999999998</v>
      </c>
      <c r="BA380" s="349">
        <v>117.1</v>
      </c>
      <c r="BB380" s="349">
        <v>215.20000000000002</v>
      </c>
      <c r="BC380" s="349">
        <v>111.60000000000001</v>
      </c>
      <c r="BD380" s="347">
        <v>66.599999999999994</v>
      </c>
      <c r="BE380" s="347">
        <v>247.20000000000002</v>
      </c>
      <c r="BF380" s="347">
        <v>0</v>
      </c>
      <c r="BG380" s="349">
        <v>99.100000000000009</v>
      </c>
      <c r="BH380" s="347">
        <v>0</v>
      </c>
      <c r="BI380" s="347">
        <v>0</v>
      </c>
      <c r="BJ380" s="347">
        <v>5.2</v>
      </c>
    </row>
    <row r="381" spans="1:62" s="14" customFormat="1" ht="18" customHeight="1">
      <c r="A381" s="854"/>
      <c r="B381" s="362" t="s">
        <v>237</v>
      </c>
      <c r="C381" s="347"/>
      <c r="D381" s="347">
        <v>108</v>
      </c>
      <c r="E381" s="346"/>
      <c r="F381" s="346"/>
      <c r="G381" s="346"/>
      <c r="H381" s="347">
        <v>336</v>
      </c>
      <c r="I381" s="347">
        <v>236.70000000000002</v>
      </c>
      <c r="J381" s="346"/>
      <c r="K381" s="347">
        <v>167.9</v>
      </c>
      <c r="L381" s="346"/>
      <c r="M381" s="347">
        <v>139.5</v>
      </c>
      <c r="N381" s="347">
        <v>33.800000000000004</v>
      </c>
      <c r="O381" s="347"/>
      <c r="P381" s="348">
        <v>565.1</v>
      </c>
      <c r="Q381" s="347">
        <v>438.40000000000003</v>
      </c>
      <c r="R381" s="347">
        <v>343.59999999999991</v>
      </c>
      <c r="S381" s="347">
        <v>68.2</v>
      </c>
      <c r="T381" s="347"/>
      <c r="U381" s="347">
        <v>333.4</v>
      </c>
      <c r="V381" s="346"/>
      <c r="W381" s="347">
        <v>383.70000000000005</v>
      </c>
      <c r="X381" s="346"/>
      <c r="Y381" s="346"/>
      <c r="Z381" s="349">
        <v>288.7</v>
      </c>
      <c r="AA381" s="347">
        <v>162.79999999999998</v>
      </c>
      <c r="AB381" s="349">
        <v>64</v>
      </c>
      <c r="AC381" s="347">
        <v>234.39999999999998</v>
      </c>
      <c r="AD381" s="346"/>
      <c r="AE381" s="349">
        <v>212.79999999999998</v>
      </c>
      <c r="AF381" s="349">
        <v>264.99999999999994</v>
      </c>
      <c r="AG381" s="349">
        <v>71.900000000000006</v>
      </c>
      <c r="AH381" s="349">
        <v>59.5</v>
      </c>
      <c r="AI381" s="743"/>
      <c r="AJ381" s="356">
        <v>168.1</v>
      </c>
      <c r="AK381" s="356">
        <v>253.8</v>
      </c>
      <c r="AL381" s="349">
        <v>138.19999999999999</v>
      </c>
      <c r="AM381" s="349">
        <v>74.400000000000006</v>
      </c>
      <c r="AN381" s="743"/>
      <c r="AO381" s="743"/>
      <c r="AP381" s="743"/>
      <c r="AQ381" s="743"/>
      <c r="AR381" s="743"/>
      <c r="AS381" s="350">
        <v>178.6</v>
      </c>
      <c r="AT381" s="347">
        <v>308.60000000000002</v>
      </c>
      <c r="AU381" s="347">
        <v>204.50000000000003</v>
      </c>
      <c r="AV381" s="346">
        <v>183.8</v>
      </c>
      <c r="AW381" s="347">
        <v>136.60000000000002</v>
      </c>
      <c r="AX381" s="347"/>
      <c r="AY381" s="347">
        <v>96.8</v>
      </c>
      <c r="AZ381" s="347">
        <v>178.50000000000003</v>
      </c>
      <c r="BA381" s="349">
        <v>215.90000000000003</v>
      </c>
      <c r="BB381" s="349">
        <v>221.09999999999997</v>
      </c>
      <c r="BC381" s="349">
        <v>141.10000000000002</v>
      </c>
      <c r="BD381" s="347">
        <v>315.39999999999998</v>
      </c>
      <c r="BE381" s="347">
        <v>208</v>
      </c>
      <c r="BF381" s="347">
        <v>54.5</v>
      </c>
      <c r="BG381" s="349">
        <v>202.7</v>
      </c>
      <c r="BH381" s="347">
        <v>15.7</v>
      </c>
      <c r="BI381" s="347">
        <v>78.599999999999994</v>
      </c>
      <c r="BJ381" s="347">
        <v>131</v>
      </c>
    </row>
    <row r="382" spans="1:62" s="14" customFormat="1" ht="18" customHeight="1">
      <c r="A382" s="854"/>
      <c r="B382" s="362" t="s">
        <v>238</v>
      </c>
      <c r="C382" s="347"/>
      <c r="D382" s="347">
        <v>198.9</v>
      </c>
      <c r="E382" s="346"/>
      <c r="F382" s="346"/>
      <c r="G382" s="346"/>
      <c r="H382" s="347">
        <v>699.5</v>
      </c>
      <c r="I382" s="347">
        <v>327.60000000000002</v>
      </c>
      <c r="J382" s="346"/>
      <c r="K382" s="347">
        <v>163.80000000000001</v>
      </c>
      <c r="L382" s="346"/>
      <c r="M382" s="347">
        <v>160.59999999999997</v>
      </c>
      <c r="N382" s="347">
        <v>76.900000000000006</v>
      </c>
      <c r="O382" s="347"/>
      <c r="P382" s="348">
        <v>541.6</v>
      </c>
      <c r="Q382" s="347">
        <v>398.80000000000007</v>
      </c>
      <c r="R382" s="347">
        <v>482.59999999999997</v>
      </c>
      <c r="S382" s="347">
        <v>209.39999999999998</v>
      </c>
      <c r="T382" s="347"/>
      <c r="U382" s="347">
        <v>469.90000000000009</v>
      </c>
      <c r="V382" s="346"/>
      <c r="W382" s="347">
        <v>490.40000000000003</v>
      </c>
      <c r="X382" s="346"/>
      <c r="Y382" s="346"/>
      <c r="Z382" s="349">
        <v>282.5</v>
      </c>
      <c r="AA382" s="347">
        <v>222.8</v>
      </c>
      <c r="AB382" s="349">
        <v>222.90000000000003</v>
      </c>
      <c r="AC382" s="347">
        <v>284.2</v>
      </c>
      <c r="AD382" s="346"/>
      <c r="AE382" s="349">
        <v>140.30000000000001</v>
      </c>
      <c r="AF382" s="349">
        <v>157.70000000000002</v>
      </c>
      <c r="AG382" s="349">
        <v>432.6</v>
      </c>
      <c r="AH382" s="349">
        <v>135.19999999999999</v>
      </c>
      <c r="AI382" s="743"/>
      <c r="AJ382" s="356">
        <v>50.3</v>
      </c>
      <c r="AK382" s="356">
        <v>166.9</v>
      </c>
      <c r="AL382" s="349">
        <v>152.80000000000001</v>
      </c>
      <c r="AM382" s="349">
        <v>477.6</v>
      </c>
      <c r="AN382" s="743"/>
      <c r="AO382" s="743"/>
      <c r="AP382" s="743"/>
      <c r="AQ382" s="743"/>
      <c r="AR382" s="743"/>
      <c r="AS382" s="350">
        <v>200.79999999999998</v>
      </c>
      <c r="AT382" s="347">
        <v>194</v>
      </c>
      <c r="AU382" s="347">
        <v>99.399999999999991</v>
      </c>
      <c r="AV382" s="346">
        <v>350.3</v>
      </c>
      <c r="AW382" s="347">
        <v>301.3</v>
      </c>
      <c r="AX382" s="347"/>
      <c r="AY382" s="347">
        <v>250.5</v>
      </c>
      <c r="AZ382" s="347">
        <v>202.9</v>
      </c>
      <c r="BA382" s="349">
        <v>215</v>
      </c>
      <c r="BB382" s="349">
        <v>145.49999999999997</v>
      </c>
      <c r="BC382" s="349">
        <v>153</v>
      </c>
      <c r="BD382" s="347">
        <v>240.29999999999998</v>
      </c>
      <c r="BE382" s="347">
        <v>311.8</v>
      </c>
      <c r="BF382" s="347">
        <v>83.2</v>
      </c>
      <c r="BG382" s="349">
        <v>203.6</v>
      </c>
      <c r="BH382" s="347">
        <v>107.3</v>
      </c>
      <c r="BI382" s="347">
        <v>111.7</v>
      </c>
      <c r="BJ382" s="347">
        <v>63.4</v>
      </c>
    </row>
    <row r="383" spans="1:62" s="14" customFormat="1" ht="18" customHeight="1">
      <c r="A383" s="854"/>
      <c r="B383" s="362" t="s">
        <v>239</v>
      </c>
      <c r="C383" s="347"/>
      <c r="D383" s="347">
        <v>157.30000000000001</v>
      </c>
      <c r="E383" s="346"/>
      <c r="F383" s="346"/>
      <c r="G383" s="346"/>
      <c r="H383" s="347">
        <v>911.89999999999986</v>
      </c>
      <c r="I383" s="347">
        <v>232.00000000000003</v>
      </c>
      <c r="J383" s="346"/>
      <c r="K383" s="347">
        <v>534.99999999999989</v>
      </c>
      <c r="L383" s="346"/>
      <c r="M383" s="347">
        <v>297.89999999999998</v>
      </c>
      <c r="N383" s="347">
        <v>327.99999999999994</v>
      </c>
      <c r="O383" s="347"/>
      <c r="P383" s="348">
        <v>371.40000000000003</v>
      </c>
      <c r="Q383" s="347">
        <v>630.1</v>
      </c>
      <c r="R383" s="347">
        <v>309.5</v>
      </c>
      <c r="S383" s="347">
        <v>294.50000000000006</v>
      </c>
      <c r="T383" s="347"/>
      <c r="U383" s="347">
        <v>677.5</v>
      </c>
      <c r="V383" s="346"/>
      <c r="W383" s="347">
        <v>395.3</v>
      </c>
      <c r="X383" s="346"/>
      <c r="Y383" s="346"/>
      <c r="Z383" s="349">
        <v>388.00000000000011</v>
      </c>
      <c r="AA383" s="347">
        <v>376.10000000000008</v>
      </c>
      <c r="AB383" s="349">
        <v>337.8</v>
      </c>
      <c r="AC383" s="347">
        <v>415.00000000000006</v>
      </c>
      <c r="AD383" s="346"/>
      <c r="AE383" s="349">
        <v>225.6</v>
      </c>
      <c r="AF383" s="349">
        <v>5.5</v>
      </c>
      <c r="AG383" s="349">
        <v>416.6</v>
      </c>
      <c r="AH383" s="349">
        <v>224.10000000000002</v>
      </c>
      <c r="AI383" s="743"/>
      <c r="AJ383" s="356">
        <v>254.3</v>
      </c>
      <c r="AK383" s="356">
        <v>283.30000000000007</v>
      </c>
      <c r="AL383" s="349">
        <v>120.70000000000002</v>
      </c>
      <c r="AM383" s="349">
        <v>147.49999999999997</v>
      </c>
      <c r="AN383" s="743"/>
      <c r="AO383" s="743"/>
      <c r="AP383" s="743"/>
      <c r="AQ383" s="743"/>
      <c r="AR383" s="743"/>
      <c r="AS383" s="350">
        <v>218.39999999999998</v>
      </c>
      <c r="AT383" s="347">
        <v>274.30000000000007</v>
      </c>
      <c r="AU383" s="347">
        <v>333</v>
      </c>
      <c r="AV383" s="346">
        <v>147.79999999999998</v>
      </c>
      <c r="AW383" s="347">
        <v>317.2</v>
      </c>
      <c r="AX383" s="347"/>
      <c r="AY383" s="347">
        <v>242.3</v>
      </c>
      <c r="AZ383" s="347">
        <v>171.10000000000002</v>
      </c>
      <c r="BA383" s="349">
        <v>257</v>
      </c>
      <c r="BB383" s="349">
        <v>87.7</v>
      </c>
      <c r="BC383" s="349">
        <v>82.4</v>
      </c>
      <c r="BD383" s="347">
        <v>429</v>
      </c>
      <c r="BE383" s="347">
        <v>359</v>
      </c>
      <c r="BF383" s="347">
        <v>178.20000000000002</v>
      </c>
      <c r="BG383" s="349">
        <v>288.89999999999998</v>
      </c>
      <c r="BH383" s="347">
        <v>105.30000000000001</v>
      </c>
      <c r="BI383" s="347">
        <v>206.6</v>
      </c>
      <c r="BJ383" s="347">
        <v>271.49999999999994</v>
      </c>
    </row>
    <row r="384" spans="1:62" s="14" customFormat="1" ht="18" customHeight="1">
      <c r="A384" s="854"/>
      <c r="B384" s="362" t="s">
        <v>240</v>
      </c>
      <c r="C384" s="347"/>
      <c r="D384" s="347">
        <v>160.80000000000001</v>
      </c>
      <c r="E384" s="346"/>
      <c r="F384" s="346"/>
      <c r="G384" s="346"/>
      <c r="H384" s="347">
        <v>720.80000000000007</v>
      </c>
      <c r="I384" s="347">
        <v>363.50000000000006</v>
      </c>
      <c r="J384" s="346"/>
      <c r="K384" s="347">
        <v>274.8</v>
      </c>
      <c r="L384" s="346"/>
      <c r="M384" s="347">
        <v>174.29999999999998</v>
      </c>
      <c r="N384" s="347">
        <v>228.60000000000002</v>
      </c>
      <c r="O384" s="347"/>
      <c r="P384" s="348">
        <v>607.5</v>
      </c>
      <c r="Q384" s="347">
        <v>861.7</v>
      </c>
      <c r="R384" s="347">
        <v>313.7</v>
      </c>
      <c r="S384" s="347">
        <v>328.5</v>
      </c>
      <c r="T384" s="347"/>
      <c r="U384" s="347">
        <v>132.89999999999998</v>
      </c>
      <c r="V384" s="346"/>
      <c r="W384" s="347">
        <v>124.9</v>
      </c>
      <c r="X384" s="346"/>
      <c r="Y384" s="346"/>
      <c r="Z384" s="349">
        <v>309.09999999999997</v>
      </c>
      <c r="AA384" s="347">
        <v>270.5</v>
      </c>
      <c r="AB384" s="349">
        <v>356.20000000000005</v>
      </c>
      <c r="AC384" s="347">
        <v>285.39999999999998</v>
      </c>
      <c r="AD384" s="346"/>
      <c r="AE384" s="349">
        <v>269.39999999999998</v>
      </c>
      <c r="AF384" s="349">
        <v>422.7</v>
      </c>
      <c r="AG384" s="349">
        <v>626.29999999999995</v>
      </c>
      <c r="AH384" s="349">
        <v>201.10000000000002</v>
      </c>
      <c r="AI384" s="743"/>
      <c r="AJ384" s="356">
        <v>163.30000000000001</v>
      </c>
      <c r="AK384" s="356">
        <v>180.5</v>
      </c>
      <c r="AL384" s="349">
        <v>108.7</v>
      </c>
      <c r="AM384" s="349">
        <v>34</v>
      </c>
      <c r="AN384" s="743"/>
      <c r="AO384" s="743"/>
      <c r="AP384" s="743"/>
      <c r="AQ384" s="743"/>
      <c r="AR384" s="743"/>
      <c r="AS384" s="350">
        <v>230.29999999999995</v>
      </c>
      <c r="AT384" s="347">
        <v>95.199999999999989</v>
      </c>
      <c r="AU384" s="347">
        <v>376.90000000000003</v>
      </c>
      <c r="AV384" s="346">
        <v>34.200000000000003</v>
      </c>
      <c r="AW384" s="347">
        <v>59.6</v>
      </c>
      <c r="AX384" s="347"/>
      <c r="AY384" s="347">
        <v>111.9</v>
      </c>
      <c r="AZ384" s="347">
        <v>99.3</v>
      </c>
      <c r="BA384" s="349">
        <v>82.5</v>
      </c>
      <c r="BB384" s="349">
        <v>146</v>
      </c>
      <c r="BC384" s="349">
        <v>77.099999999999994</v>
      </c>
      <c r="BD384" s="347">
        <v>156.90000000000003</v>
      </c>
      <c r="BE384" s="347">
        <v>208.59999999999997</v>
      </c>
      <c r="BF384" s="347">
        <v>140.69999999999999</v>
      </c>
      <c r="BG384" s="349">
        <v>74.399999999999991</v>
      </c>
      <c r="BH384" s="347">
        <v>300.59999999999997</v>
      </c>
      <c r="BI384" s="347">
        <v>358.49999999999989</v>
      </c>
      <c r="BJ384" s="347">
        <v>153</v>
      </c>
    </row>
    <row r="385" spans="1:62" s="14" customFormat="1" ht="18" customHeight="1">
      <c r="A385" s="854"/>
      <c r="B385" s="362" t="s">
        <v>241</v>
      </c>
      <c r="C385" s="347"/>
      <c r="D385" s="347">
        <v>189.49999999999997</v>
      </c>
      <c r="E385" s="346"/>
      <c r="F385" s="346"/>
      <c r="G385" s="346"/>
      <c r="H385" s="347">
        <v>526.70000000000005</v>
      </c>
      <c r="I385" s="347">
        <v>167.39999999999998</v>
      </c>
      <c r="J385" s="346"/>
      <c r="K385" s="347">
        <v>375.3</v>
      </c>
      <c r="L385" s="346"/>
      <c r="M385" s="347">
        <v>290.7</v>
      </c>
      <c r="N385" s="347">
        <v>198.10000000000002</v>
      </c>
      <c r="O385" s="347"/>
      <c r="P385" s="348">
        <v>530.69999999999993</v>
      </c>
      <c r="Q385" s="347">
        <v>619.70000000000005</v>
      </c>
      <c r="R385" s="347">
        <v>273.3</v>
      </c>
      <c r="S385" s="347">
        <v>144.70000000000002</v>
      </c>
      <c r="T385" s="347"/>
      <c r="U385" s="347">
        <v>333</v>
      </c>
      <c r="V385" s="346"/>
      <c r="W385" s="347">
        <v>255.49999999999997</v>
      </c>
      <c r="X385" s="346"/>
      <c r="Y385" s="346"/>
      <c r="Z385" s="349">
        <v>393.20000000000005</v>
      </c>
      <c r="AA385" s="347">
        <v>274.40000000000003</v>
      </c>
      <c r="AB385" s="349">
        <v>177.99999999999997</v>
      </c>
      <c r="AC385" s="347">
        <v>501.9</v>
      </c>
      <c r="AD385" s="346"/>
      <c r="AE385" s="349">
        <v>403.40000000000003</v>
      </c>
      <c r="AF385" s="349">
        <v>166.29999999999998</v>
      </c>
      <c r="AG385" s="349">
        <v>123.5</v>
      </c>
      <c r="AH385" s="349">
        <v>76.800000000000011</v>
      </c>
      <c r="AI385" s="743"/>
      <c r="AJ385" s="356">
        <v>190.20000000000002</v>
      </c>
      <c r="AK385" s="356">
        <v>148.4</v>
      </c>
      <c r="AL385" s="349">
        <v>230.00000000000003</v>
      </c>
      <c r="AM385" s="349">
        <v>214.1</v>
      </c>
      <c r="AN385" s="743"/>
      <c r="AO385" s="743"/>
      <c r="AP385" s="743"/>
      <c r="AQ385" s="743"/>
      <c r="AR385" s="743"/>
      <c r="AS385" s="350">
        <v>194.00000000000006</v>
      </c>
      <c r="AT385" s="347">
        <v>77.399999999999991</v>
      </c>
      <c r="AU385" s="347">
        <v>337.2</v>
      </c>
      <c r="AV385" s="346">
        <v>189.60000000000002</v>
      </c>
      <c r="AW385" s="347">
        <v>254.10000000000002</v>
      </c>
      <c r="AX385" s="347"/>
      <c r="AY385" s="347">
        <v>204.09999999999997</v>
      </c>
      <c r="AZ385" s="347">
        <v>0</v>
      </c>
      <c r="BA385" s="349">
        <v>238.20000000000005</v>
      </c>
      <c r="BB385" s="349">
        <v>153</v>
      </c>
      <c r="BC385" s="349">
        <v>107.39999999999999</v>
      </c>
      <c r="BD385" s="347">
        <v>201.20000000000002</v>
      </c>
      <c r="BE385" s="347">
        <v>409.39999999999992</v>
      </c>
      <c r="BF385" s="347">
        <v>92.4</v>
      </c>
      <c r="BG385" s="349">
        <v>166.8</v>
      </c>
      <c r="BH385" s="347">
        <v>125.19999999999999</v>
      </c>
      <c r="BI385" s="347">
        <v>306.89999999999998</v>
      </c>
      <c r="BJ385" s="347">
        <v>113</v>
      </c>
    </row>
    <row r="386" spans="1:62" s="14" customFormat="1" ht="18" customHeight="1">
      <c r="A386" s="854"/>
      <c r="B386" s="362" t="s">
        <v>242</v>
      </c>
      <c r="C386" s="347"/>
      <c r="D386" s="347">
        <v>67.199999999999989</v>
      </c>
      <c r="E386" s="346"/>
      <c r="F386" s="346"/>
      <c r="G386" s="346"/>
      <c r="H386" s="347">
        <v>498.9</v>
      </c>
      <c r="I386" s="347">
        <v>285.7</v>
      </c>
      <c r="J386" s="346"/>
      <c r="K386" s="347">
        <v>14.6</v>
      </c>
      <c r="L386" s="346"/>
      <c r="M386" s="347">
        <v>232.69999999999996</v>
      </c>
      <c r="N386" s="347">
        <v>3.4</v>
      </c>
      <c r="O386" s="347"/>
      <c r="P386" s="348">
        <v>476.7</v>
      </c>
      <c r="Q386" s="347">
        <v>410.4</v>
      </c>
      <c r="R386" s="347">
        <v>322.3</v>
      </c>
      <c r="S386" s="347">
        <v>296</v>
      </c>
      <c r="T386" s="347"/>
      <c r="U386" s="347">
        <v>339.6</v>
      </c>
      <c r="V386" s="346"/>
      <c r="W386" s="347">
        <v>283.40000000000003</v>
      </c>
      <c r="X386" s="346"/>
      <c r="Y386" s="346"/>
      <c r="Z386" s="349">
        <v>227.69999999999996</v>
      </c>
      <c r="AA386" s="347">
        <v>228.89999999999998</v>
      </c>
      <c r="AB386" s="349">
        <v>28.099999999999998</v>
      </c>
      <c r="AC386" s="347">
        <v>192.3</v>
      </c>
      <c r="AD386" s="346"/>
      <c r="AE386" s="349">
        <v>135.1</v>
      </c>
      <c r="AF386" s="349">
        <v>84.699999999999989</v>
      </c>
      <c r="AG386" s="349">
        <v>18.600000000000001</v>
      </c>
      <c r="AH386" s="349">
        <v>2</v>
      </c>
      <c r="AI386" s="743"/>
      <c r="AJ386" s="356">
        <v>41.2</v>
      </c>
      <c r="AK386" s="356">
        <v>209.90000000000003</v>
      </c>
      <c r="AL386" s="349">
        <v>159.30000000000001</v>
      </c>
      <c r="AM386" s="349">
        <v>148.9</v>
      </c>
      <c r="AN386" s="743"/>
      <c r="AO386" s="743"/>
      <c r="AP386" s="743"/>
      <c r="AQ386" s="743"/>
      <c r="AR386" s="743"/>
      <c r="AS386" s="350">
        <v>174.2</v>
      </c>
      <c r="AT386" s="347">
        <v>81.400000000000006</v>
      </c>
      <c r="AU386" s="347">
        <v>96.4</v>
      </c>
      <c r="AV386" s="346">
        <v>283.2</v>
      </c>
      <c r="AW386" s="347">
        <v>164.2</v>
      </c>
      <c r="AX386" s="347"/>
      <c r="AY386" s="347">
        <v>143.09999999999997</v>
      </c>
      <c r="AZ386" s="347">
        <v>219.59999999999997</v>
      </c>
      <c r="BA386" s="349">
        <v>140.9</v>
      </c>
      <c r="BB386" s="349">
        <v>182.5</v>
      </c>
      <c r="BC386" s="349">
        <v>115.29999999999998</v>
      </c>
      <c r="BD386" s="347">
        <v>58.6</v>
      </c>
      <c r="BE386" s="347">
        <v>205.49999999999997</v>
      </c>
      <c r="BF386" s="347">
        <v>64.400000000000006</v>
      </c>
      <c r="BG386" s="349">
        <v>169.3</v>
      </c>
      <c r="BH386" s="347">
        <v>0</v>
      </c>
      <c r="BI386" s="347">
        <v>5.6</v>
      </c>
      <c r="BJ386" s="347">
        <v>17.5</v>
      </c>
    </row>
    <row r="387" spans="1:62" s="14" customFormat="1" ht="18" customHeight="1">
      <c r="A387" s="854"/>
      <c r="B387" s="362" t="s">
        <v>243</v>
      </c>
      <c r="C387" s="347"/>
      <c r="D387" s="347">
        <v>0</v>
      </c>
      <c r="E387" s="346"/>
      <c r="F387" s="346"/>
      <c r="G387" s="346"/>
      <c r="H387" s="347">
        <v>260.50000000000006</v>
      </c>
      <c r="I387" s="347">
        <v>49.8</v>
      </c>
      <c r="J387" s="346"/>
      <c r="K387" s="346">
        <v>0</v>
      </c>
      <c r="L387" s="346"/>
      <c r="M387" s="347">
        <v>27.3</v>
      </c>
      <c r="N387" s="347">
        <v>0</v>
      </c>
      <c r="O387" s="347"/>
      <c r="P387" s="348">
        <v>118.9</v>
      </c>
      <c r="Q387" s="347">
        <v>126.69999999999999</v>
      </c>
      <c r="R387" s="347">
        <v>93.100000000000009</v>
      </c>
      <c r="S387" s="347">
        <v>104.79999999999998</v>
      </c>
      <c r="T387" s="347"/>
      <c r="U387" s="347">
        <v>112.2</v>
      </c>
      <c r="V387" s="346"/>
      <c r="W387" s="347">
        <v>186.7</v>
      </c>
      <c r="X387" s="346"/>
      <c r="Y387" s="346"/>
      <c r="Z387" s="349">
        <v>73.900000000000006</v>
      </c>
      <c r="AA387" s="347">
        <v>11</v>
      </c>
      <c r="AB387" s="349">
        <v>0</v>
      </c>
      <c r="AC387" s="347">
        <v>113.2</v>
      </c>
      <c r="AD387" s="346"/>
      <c r="AE387" s="349">
        <v>0</v>
      </c>
      <c r="AF387" s="349">
        <v>0</v>
      </c>
      <c r="AG387" s="349">
        <v>0</v>
      </c>
      <c r="AH387" s="349">
        <v>0</v>
      </c>
      <c r="AI387" s="743"/>
      <c r="AJ387" s="356">
        <v>0</v>
      </c>
      <c r="AK387" s="356">
        <v>2.2000000000000002</v>
      </c>
      <c r="AL387" s="349">
        <v>8.6999999999999993</v>
      </c>
      <c r="AM387" s="349">
        <v>36.900000000000006</v>
      </c>
      <c r="AN387" s="743"/>
      <c r="AO387" s="743"/>
      <c r="AP387" s="743"/>
      <c r="AQ387" s="743"/>
      <c r="AR387" s="743"/>
      <c r="AS387" s="350">
        <v>34.9</v>
      </c>
      <c r="AT387" s="347">
        <v>0</v>
      </c>
      <c r="AU387" s="347">
        <v>0</v>
      </c>
      <c r="AV387" s="346">
        <v>8.3999999999999986</v>
      </c>
      <c r="AW387" s="347">
        <v>104.1</v>
      </c>
      <c r="AX387" s="347"/>
      <c r="AY387" s="347">
        <v>42.000000000000007</v>
      </c>
      <c r="AZ387" s="347">
        <v>84.9</v>
      </c>
      <c r="BA387" s="349">
        <v>53.400000000000006</v>
      </c>
      <c r="BB387" s="349">
        <v>66.100000000000009</v>
      </c>
      <c r="BC387" s="349">
        <v>0</v>
      </c>
      <c r="BD387" s="347">
        <v>0</v>
      </c>
      <c r="BE387" s="347">
        <v>79</v>
      </c>
      <c r="BF387" s="347">
        <v>0</v>
      </c>
      <c r="BG387" s="349">
        <v>2.6</v>
      </c>
      <c r="BH387" s="347">
        <v>0</v>
      </c>
      <c r="BI387" s="347">
        <v>0</v>
      </c>
      <c r="BJ387" s="347">
        <v>0</v>
      </c>
    </row>
    <row r="388" spans="1:62" s="72" customFormat="1" ht="18" customHeight="1">
      <c r="A388" s="855"/>
      <c r="B388" s="363" t="s">
        <v>244</v>
      </c>
      <c r="C388" s="352"/>
      <c r="D388" s="352">
        <v>0</v>
      </c>
      <c r="E388" s="351"/>
      <c r="F388" s="351"/>
      <c r="G388" s="351"/>
      <c r="H388" s="352">
        <v>2.9</v>
      </c>
      <c r="I388" s="352">
        <v>0</v>
      </c>
      <c r="J388" s="351"/>
      <c r="K388" s="352">
        <v>0</v>
      </c>
      <c r="L388" s="351"/>
      <c r="M388" s="352">
        <v>0</v>
      </c>
      <c r="N388" s="352">
        <v>0</v>
      </c>
      <c r="O388" s="352"/>
      <c r="P388" s="358">
        <v>0</v>
      </c>
      <c r="Q388" s="352">
        <v>30.6</v>
      </c>
      <c r="R388" s="352">
        <v>0</v>
      </c>
      <c r="S388" s="352">
        <v>0</v>
      </c>
      <c r="T388" s="352"/>
      <c r="U388" s="352">
        <v>0</v>
      </c>
      <c r="V388" s="351"/>
      <c r="W388" s="352">
        <v>0</v>
      </c>
      <c r="X388" s="351"/>
      <c r="Y388" s="351"/>
      <c r="Z388" s="354">
        <v>0</v>
      </c>
      <c r="AA388" s="352">
        <v>0</v>
      </c>
      <c r="AB388" s="354">
        <v>0</v>
      </c>
      <c r="AC388" s="352">
        <v>0</v>
      </c>
      <c r="AD388" s="351"/>
      <c r="AE388" s="354">
        <v>0</v>
      </c>
      <c r="AF388" s="354">
        <v>0</v>
      </c>
      <c r="AG388" s="354">
        <v>0</v>
      </c>
      <c r="AH388" s="354">
        <v>0</v>
      </c>
      <c r="AI388" s="744"/>
      <c r="AJ388" s="358">
        <v>0</v>
      </c>
      <c r="AK388" s="358">
        <v>0</v>
      </c>
      <c r="AL388" s="354">
        <v>0</v>
      </c>
      <c r="AM388" s="354">
        <v>0</v>
      </c>
      <c r="AN388" s="744"/>
      <c r="AO388" s="744"/>
      <c r="AP388" s="744"/>
      <c r="AQ388" s="744"/>
      <c r="AR388" s="744"/>
      <c r="AS388" s="355">
        <v>0</v>
      </c>
      <c r="AT388" s="352">
        <v>0</v>
      </c>
      <c r="AU388" s="352">
        <v>0</v>
      </c>
      <c r="AV388" s="351">
        <v>5.2</v>
      </c>
      <c r="AW388" s="352">
        <v>0</v>
      </c>
      <c r="AX388" s="352"/>
      <c r="AY388" s="352">
        <v>0</v>
      </c>
      <c r="AZ388" s="352">
        <v>0</v>
      </c>
      <c r="BA388" s="354">
        <v>0</v>
      </c>
      <c r="BB388" s="354">
        <v>0</v>
      </c>
      <c r="BC388" s="354">
        <v>0</v>
      </c>
      <c r="BD388" s="352">
        <v>0</v>
      </c>
      <c r="BE388" s="352">
        <v>0</v>
      </c>
      <c r="BF388" s="352">
        <v>0</v>
      </c>
      <c r="BG388" s="354">
        <v>0</v>
      </c>
      <c r="BH388" s="352">
        <v>0</v>
      </c>
      <c r="BI388" s="352">
        <v>0</v>
      </c>
      <c r="BJ388" s="352">
        <v>0</v>
      </c>
    </row>
    <row r="389" spans="1:62" s="14" customFormat="1" ht="18" customHeight="1">
      <c r="A389" s="853">
        <v>2013</v>
      </c>
      <c r="B389" s="559" t="s">
        <v>233</v>
      </c>
      <c r="C389" s="558"/>
      <c r="D389" s="558">
        <v>0</v>
      </c>
      <c r="E389" s="558"/>
      <c r="F389" s="558"/>
      <c r="G389" s="558"/>
      <c r="H389" s="558">
        <v>28.6</v>
      </c>
      <c r="I389" s="558">
        <v>20</v>
      </c>
      <c r="J389" s="558"/>
      <c r="K389" s="558">
        <v>3</v>
      </c>
      <c r="L389" s="558"/>
      <c r="M389" s="558">
        <v>0</v>
      </c>
      <c r="N389" s="558">
        <v>0</v>
      </c>
      <c r="O389" s="558"/>
      <c r="P389" s="560">
        <v>33</v>
      </c>
      <c r="Q389" s="558">
        <v>141</v>
      </c>
      <c r="R389" s="558">
        <v>0</v>
      </c>
      <c r="S389" s="558">
        <v>7.7</v>
      </c>
      <c r="T389" s="558"/>
      <c r="U389" s="558">
        <v>107.1</v>
      </c>
      <c r="V389" s="558"/>
      <c r="W389" s="558">
        <v>11.899999999999999</v>
      </c>
      <c r="X389" s="558"/>
      <c r="Y389" s="558"/>
      <c r="Z389" s="563">
        <v>35.099999999999994</v>
      </c>
      <c r="AA389" s="558">
        <v>2.5</v>
      </c>
      <c r="AB389" s="563">
        <v>0</v>
      </c>
      <c r="AC389" s="558">
        <v>46.5</v>
      </c>
      <c r="AD389" s="558"/>
      <c r="AE389" s="563">
        <v>0</v>
      </c>
      <c r="AF389" s="563">
        <v>0</v>
      </c>
      <c r="AG389" s="563">
        <v>0</v>
      </c>
      <c r="AH389" s="563">
        <v>0</v>
      </c>
      <c r="AI389" s="563"/>
      <c r="AJ389" s="560">
        <v>0</v>
      </c>
      <c r="AK389" s="560">
        <v>0</v>
      </c>
      <c r="AL389" s="563">
        <v>4.8</v>
      </c>
      <c r="AM389" s="563">
        <v>133.69999999999999</v>
      </c>
      <c r="AN389" s="563"/>
      <c r="AO389" s="563"/>
      <c r="AP389" s="563"/>
      <c r="AQ389" s="563"/>
      <c r="AR389" s="563"/>
      <c r="AS389" s="566">
        <v>0</v>
      </c>
      <c r="AT389" s="558">
        <v>0</v>
      </c>
      <c r="AU389" s="558">
        <v>28.1</v>
      </c>
      <c r="AV389" s="558">
        <v>0</v>
      </c>
      <c r="AW389" s="558">
        <v>43.4</v>
      </c>
      <c r="AX389" s="558"/>
      <c r="AY389" s="558">
        <v>2.5</v>
      </c>
      <c r="AZ389" s="558">
        <v>1.1000000000000001</v>
      </c>
      <c r="BA389" s="563">
        <v>0</v>
      </c>
      <c r="BB389" s="563">
        <v>0</v>
      </c>
      <c r="BC389" s="349">
        <v>0</v>
      </c>
      <c r="BD389" s="558">
        <v>4.5</v>
      </c>
      <c r="BE389" s="558">
        <v>40.6</v>
      </c>
      <c r="BF389" s="558">
        <v>0</v>
      </c>
      <c r="BG389" s="563">
        <v>0</v>
      </c>
      <c r="BH389" s="558">
        <v>0</v>
      </c>
      <c r="BI389" s="558">
        <v>0</v>
      </c>
      <c r="BJ389" s="558">
        <v>3.3000000000000003</v>
      </c>
    </row>
    <row r="390" spans="1:62" s="14" customFormat="1" ht="18" customHeight="1">
      <c r="A390" s="854"/>
      <c r="B390" s="364" t="s">
        <v>234</v>
      </c>
      <c r="C390" s="347"/>
      <c r="D390" s="347">
        <v>0</v>
      </c>
      <c r="E390" s="347"/>
      <c r="F390" s="347"/>
      <c r="G390" s="347"/>
      <c r="H390" s="347">
        <v>105.8</v>
      </c>
      <c r="I390" s="347">
        <v>0</v>
      </c>
      <c r="J390" s="347"/>
      <c r="K390" s="347">
        <v>0</v>
      </c>
      <c r="L390" s="347"/>
      <c r="M390" s="347">
        <v>0</v>
      </c>
      <c r="N390" s="347">
        <v>0</v>
      </c>
      <c r="O390" s="347"/>
      <c r="P390" s="356">
        <v>0</v>
      </c>
      <c r="Q390" s="347">
        <v>79.400000000000006</v>
      </c>
      <c r="R390" s="347">
        <v>63.5</v>
      </c>
      <c r="S390" s="347">
        <v>5.0999999999999996</v>
      </c>
      <c r="T390" s="347"/>
      <c r="U390" s="347">
        <v>15.7</v>
      </c>
      <c r="V390" s="347"/>
      <c r="W390" s="347">
        <v>61.8</v>
      </c>
      <c r="X390" s="347"/>
      <c r="Y390" s="347"/>
      <c r="Z390" s="349">
        <v>0</v>
      </c>
      <c r="AA390" s="347">
        <v>39.5</v>
      </c>
      <c r="AB390" s="349">
        <v>0</v>
      </c>
      <c r="AC390" s="347">
        <v>40</v>
      </c>
      <c r="AD390" s="347"/>
      <c r="AE390" s="349">
        <v>0</v>
      </c>
      <c r="AF390" s="349">
        <v>0</v>
      </c>
      <c r="AG390" s="349">
        <v>0</v>
      </c>
      <c r="AH390" s="349">
        <v>0</v>
      </c>
      <c r="AI390" s="349"/>
      <c r="AJ390" s="356">
        <v>0</v>
      </c>
      <c r="AK390" s="356">
        <v>47</v>
      </c>
      <c r="AL390" s="349">
        <v>5.5</v>
      </c>
      <c r="AM390" s="349">
        <v>34.700000000000003</v>
      </c>
      <c r="AN390" s="349"/>
      <c r="AO390" s="349"/>
      <c r="AP390" s="349"/>
      <c r="AQ390" s="349"/>
      <c r="AR390" s="349"/>
      <c r="AS390" s="357">
        <v>0</v>
      </c>
      <c r="AT390" s="347">
        <v>0</v>
      </c>
      <c r="AU390" s="347">
        <v>0</v>
      </c>
      <c r="AV390" s="347">
        <v>33.799999999999997</v>
      </c>
      <c r="AW390" s="347">
        <v>23.700000000000003</v>
      </c>
      <c r="AX390" s="347"/>
      <c r="AY390" s="347">
        <v>35.6</v>
      </c>
      <c r="AZ390" s="347">
        <v>18.600000000000001</v>
      </c>
      <c r="BA390" s="349">
        <v>0</v>
      </c>
      <c r="BB390" s="349">
        <v>0</v>
      </c>
      <c r="BC390" s="349">
        <v>0</v>
      </c>
      <c r="BD390" s="347">
        <v>0</v>
      </c>
      <c r="BE390" s="347">
        <v>37</v>
      </c>
      <c r="BF390" s="347">
        <v>0</v>
      </c>
      <c r="BG390" s="349">
        <v>0</v>
      </c>
      <c r="BH390" s="347">
        <v>0</v>
      </c>
      <c r="BI390" s="347">
        <v>0</v>
      </c>
      <c r="BJ390" s="347">
        <v>64.400000000000006</v>
      </c>
    </row>
    <row r="391" spans="1:62" s="14" customFormat="1" ht="18" customHeight="1">
      <c r="A391" s="854"/>
      <c r="B391" s="364" t="s">
        <v>235</v>
      </c>
      <c r="C391" s="347"/>
      <c r="D391" s="347">
        <v>17.100000000000001</v>
      </c>
      <c r="E391" s="347"/>
      <c r="F391" s="347"/>
      <c r="G391" s="347"/>
      <c r="H391" s="347">
        <v>169.5</v>
      </c>
      <c r="I391" s="347">
        <v>93.300000000000011</v>
      </c>
      <c r="J391" s="347"/>
      <c r="K391" s="347">
        <v>0</v>
      </c>
      <c r="L391" s="347"/>
      <c r="M391" s="347">
        <v>44.2</v>
      </c>
      <c r="N391" s="347">
        <v>0</v>
      </c>
      <c r="O391" s="347"/>
      <c r="P391" s="356">
        <v>89.6</v>
      </c>
      <c r="Q391" s="347">
        <v>231.4</v>
      </c>
      <c r="R391" s="347">
        <v>79.999999999999986</v>
      </c>
      <c r="S391" s="347">
        <v>60</v>
      </c>
      <c r="T391" s="347"/>
      <c r="U391" s="347">
        <v>151.6</v>
      </c>
      <c r="V391" s="347"/>
      <c r="W391" s="347">
        <v>126.19999999999999</v>
      </c>
      <c r="X391" s="347"/>
      <c r="Y391" s="347"/>
      <c r="Z391" s="349">
        <v>31.700000000000003</v>
      </c>
      <c r="AA391" s="347">
        <v>28.7</v>
      </c>
      <c r="AB391" s="349">
        <v>5.0999999999999996</v>
      </c>
      <c r="AC391" s="347">
        <v>130.9</v>
      </c>
      <c r="AD391" s="347"/>
      <c r="AE391" s="349">
        <v>48</v>
      </c>
      <c r="AF391" s="349">
        <v>0.8</v>
      </c>
      <c r="AG391" s="349">
        <v>0</v>
      </c>
      <c r="AH391" s="349">
        <v>0</v>
      </c>
      <c r="AI391" s="349"/>
      <c r="AJ391" s="356">
        <v>3.3</v>
      </c>
      <c r="AK391" s="356">
        <v>29.5</v>
      </c>
      <c r="AL391" s="349">
        <v>38.4</v>
      </c>
      <c r="AM391" s="349">
        <v>124.1</v>
      </c>
      <c r="AN391" s="349"/>
      <c r="AO391" s="349"/>
      <c r="AP391" s="349"/>
      <c r="AQ391" s="349"/>
      <c r="AR391" s="349"/>
      <c r="AS391" s="357">
        <v>35.099999999999994</v>
      </c>
      <c r="AT391" s="347">
        <v>13.299999999999999</v>
      </c>
      <c r="AU391" s="347">
        <v>0.5</v>
      </c>
      <c r="AV391" s="347">
        <v>82.200000000000017</v>
      </c>
      <c r="AW391" s="347">
        <v>65.5</v>
      </c>
      <c r="AX391" s="347"/>
      <c r="AY391" s="347">
        <v>215.10000000000002</v>
      </c>
      <c r="AZ391" s="347">
        <v>144.80000000000004</v>
      </c>
      <c r="BA391" s="349">
        <v>0</v>
      </c>
      <c r="BB391" s="349">
        <v>37.299999999999997</v>
      </c>
      <c r="BC391" s="349">
        <v>0</v>
      </c>
      <c r="BD391" s="347">
        <v>1</v>
      </c>
      <c r="BE391" s="347">
        <v>122.1</v>
      </c>
      <c r="BF391" s="347">
        <v>0</v>
      </c>
      <c r="BG391" s="349">
        <v>44.8</v>
      </c>
      <c r="BH391" s="347">
        <v>0</v>
      </c>
      <c r="BI391" s="347">
        <v>0</v>
      </c>
      <c r="BJ391" s="347">
        <v>138.99999999999997</v>
      </c>
    </row>
    <row r="392" spans="1:62" s="14" customFormat="1" ht="18" customHeight="1">
      <c r="A392" s="854"/>
      <c r="B392" s="364" t="s">
        <v>236</v>
      </c>
      <c r="C392" s="347"/>
      <c r="D392" s="347">
        <v>0</v>
      </c>
      <c r="E392" s="347"/>
      <c r="F392" s="347"/>
      <c r="G392" s="347"/>
      <c r="H392" s="347">
        <v>295</v>
      </c>
      <c r="I392" s="347">
        <v>164</v>
      </c>
      <c r="J392" s="347"/>
      <c r="K392" s="347">
        <v>32</v>
      </c>
      <c r="L392" s="347"/>
      <c r="M392" s="347">
        <v>113.2</v>
      </c>
      <c r="N392" s="347">
        <v>0</v>
      </c>
      <c r="O392" s="347"/>
      <c r="P392" s="356">
        <v>293.79999999999995</v>
      </c>
      <c r="Q392" s="347">
        <v>279.40000000000003</v>
      </c>
      <c r="R392" s="347">
        <v>216.4</v>
      </c>
      <c r="S392" s="347">
        <v>200.2</v>
      </c>
      <c r="T392" s="347"/>
      <c r="U392" s="347">
        <v>207.29999999999998</v>
      </c>
      <c r="V392" s="347"/>
      <c r="W392" s="347">
        <v>200.99999999999997</v>
      </c>
      <c r="X392" s="347"/>
      <c r="Y392" s="347"/>
      <c r="Z392" s="349">
        <v>146</v>
      </c>
      <c r="AA392" s="347">
        <v>134.1</v>
      </c>
      <c r="AB392" s="349">
        <v>23.599999999999998</v>
      </c>
      <c r="AC392" s="347">
        <v>190.49999999999997</v>
      </c>
      <c r="AD392" s="347"/>
      <c r="AE392" s="349">
        <v>74.3</v>
      </c>
      <c r="AF392" s="349">
        <v>96.6</v>
      </c>
      <c r="AG392" s="349">
        <v>44.8</v>
      </c>
      <c r="AH392" s="349">
        <v>42.400000000000006</v>
      </c>
      <c r="AI392" s="349"/>
      <c r="AJ392" s="356">
        <v>1.2</v>
      </c>
      <c r="AK392" s="356">
        <v>156.1</v>
      </c>
      <c r="AL392" s="349">
        <v>199</v>
      </c>
      <c r="AM392" s="349">
        <v>202.59999999999997</v>
      </c>
      <c r="AN392" s="349"/>
      <c r="AO392" s="349"/>
      <c r="AP392" s="349"/>
      <c r="AQ392" s="349"/>
      <c r="AR392" s="349"/>
      <c r="AS392" s="357">
        <v>109.20000000000002</v>
      </c>
      <c r="AT392" s="347">
        <v>165.89999999999998</v>
      </c>
      <c r="AU392" s="347">
        <v>145.69999999999999</v>
      </c>
      <c r="AV392" s="347">
        <v>221.4</v>
      </c>
      <c r="AW392" s="347">
        <v>184.60000000000002</v>
      </c>
      <c r="AX392" s="347"/>
      <c r="AY392" s="347">
        <v>126.19999999999999</v>
      </c>
      <c r="AZ392" s="347">
        <v>93.4</v>
      </c>
      <c r="BA392" s="349">
        <v>38.300000000000004</v>
      </c>
      <c r="BB392" s="349">
        <v>67.2</v>
      </c>
      <c r="BC392" s="349">
        <v>0</v>
      </c>
      <c r="BD392" s="347">
        <v>166.60000000000002</v>
      </c>
      <c r="BE392" s="347">
        <v>210.50000000000003</v>
      </c>
      <c r="BF392" s="347">
        <v>67.399999999999991</v>
      </c>
      <c r="BG392" s="349">
        <v>48.7</v>
      </c>
      <c r="BH392" s="347">
        <v>0</v>
      </c>
      <c r="BI392" s="347">
        <v>0</v>
      </c>
      <c r="BJ392" s="347">
        <v>179.79999999999998</v>
      </c>
    </row>
    <row r="393" spans="1:62" s="14" customFormat="1" ht="18" customHeight="1">
      <c r="A393" s="854"/>
      <c r="B393" s="364" t="s">
        <v>237</v>
      </c>
      <c r="C393" s="347"/>
      <c r="D393" s="347">
        <v>61</v>
      </c>
      <c r="E393" s="347"/>
      <c r="F393" s="347"/>
      <c r="G393" s="347"/>
      <c r="H393" s="347">
        <v>502.70000000000005</v>
      </c>
      <c r="I393" s="347">
        <v>321.20000000000005</v>
      </c>
      <c r="J393" s="347"/>
      <c r="K393" s="347">
        <v>61.9</v>
      </c>
      <c r="L393" s="347"/>
      <c r="M393" s="347">
        <v>198.99999999999997</v>
      </c>
      <c r="N393" s="347">
        <v>36.1</v>
      </c>
      <c r="O393" s="347"/>
      <c r="P393" s="356">
        <v>301</v>
      </c>
      <c r="Q393" s="347">
        <v>473.00000000000006</v>
      </c>
      <c r="R393" s="347">
        <v>305.00000000000006</v>
      </c>
      <c r="S393" s="347">
        <v>137</v>
      </c>
      <c r="T393" s="347"/>
      <c r="U393" s="347">
        <v>231.29999999999998</v>
      </c>
      <c r="V393" s="347"/>
      <c r="W393" s="347">
        <v>312.2</v>
      </c>
      <c r="X393" s="347"/>
      <c r="Y393" s="347"/>
      <c r="Z393" s="349">
        <v>296.70000000000005</v>
      </c>
      <c r="AA393" s="347">
        <v>124.1</v>
      </c>
      <c r="AB393" s="349">
        <v>34</v>
      </c>
      <c r="AC393" s="347">
        <v>270.39999999999998</v>
      </c>
      <c r="AD393" s="347"/>
      <c r="AE393" s="349">
        <v>117.6</v>
      </c>
      <c r="AF393" s="349">
        <v>48.599999999999994</v>
      </c>
      <c r="AG393" s="349">
        <v>40</v>
      </c>
      <c r="AH393" s="349">
        <v>36.700000000000003</v>
      </c>
      <c r="AI393" s="349"/>
      <c r="AJ393" s="356">
        <v>88.6</v>
      </c>
      <c r="AK393" s="356">
        <v>254.19999999999996</v>
      </c>
      <c r="AL393" s="349">
        <v>144.1</v>
      </c>
      <c r="AM393" s="349">
        <v>339.40000000000003</v>
      </c>
      <c r="AN393" s="349"/>
      <c r="AO393" s="349"/>
      <c r="AP393" s="349"/>
      <c r="AQ393" s="349"/>
      <c r="AR393" s="349"/>
      <c r="AS393" s="357">
        <v>113.30000000000001</v>
      </c>
      <c r="AT393" s="347">
        <v>55.1</v>
      </c>
      <c r="AU393" s="347">
        <v>46.6</v>
      </c>
      <c r="AV393" s="347">
        <v>161.29999999999998</v>
      </c>
      <c r="AW393" s="347">
        <v>249.5</v>
      </c>
      <c r="AX393" s="347"/>
      <c r="AY393" s="347">
        <v>176</v>
      </c>
      <c r="AZ393" s="347">
        <v>93.199999999999989</v>
      </c>
      <c r="BA393" s="349">
        <v>109.9</v>
      </c>
      <c r="BB393" s="349">
        <v>121.9</v>
      </c>
      <c r="BC393" s="349">
        <v>0</v>
      </c>
      <c r="BD393" s="347">
        <v>95.499999999999986</v>
      </c>
      <c r="BE393" s="347">
        <v>260.09999999999997</v>
      </c>
      <c r="BF393" s="347">
        <v>16.200000000000003</v>
      </c>
      <c r="BG393" s="349">
        <v>179.8</v>
      </c>
      <c r="BH393" s="347">
        <v>0</v>
      </c>
      <c r="BI393" s="347">
        <v>10</v>
      </c>
      <c r="BJ393" s="347">
        <v>105.3</v>
      </c>
    </row>
    <row r="394" spans="1:62" s="14" customFormat="1" ht="18" customHeight="1">
      <c r="A394" s="854"/>
      <c r="B394" s="364" t="s">
        <v>238</v>
      </c>
      <c r="C394" s="347"/>
      <c r="D394" s="347">
        <v>142.39999999999998</v>
      </c>
      <c r="E394" s="347"/>
      <c r="F394" s="347"/>
      <c r="G394" s="347"/>
      <c r="H394" s="347">
        <v>460.20000000000005</v>
      </c>
      <c r="I394" s="347">
        <v>304.79999999999995</v>
      </c>
      <c r="J394" s="347"/>
      <c r="K394" s="347">
        <v>289.90000000000003</v>
      </c>
      <c r="L394" s="347"/>
      <c r="M394" s="347">
        <v>141.80000000000001</v>
      </c>
      <c r="N394" s="347">
        <v>107.69999999999999</v>
      </c>
      <c r="O394" s="347"/>
      <c r="P394" s="356">
        <v>519.90000000000009</v>
      </c>
      <c r="Q394" s="347">
        <v>522.29999999999995</v>
      </c>
      <c r="R394" s="347">
        <v>524.4</v>
      </c>
      <c r="S394" s="347">
        <v>311.59999999999997</v>
      </c>
      <c r="T394" s="347"/>
      <c r="U394" s="347">
        <v>458.60000000000008</v>
      </c>
      <c r="V394" s="347"/>
      <c r="W394" s="347">
        <v>255.59999999999997</v>
      </c>
      <c r="X394" s="347"/>
      <c r="Y394" s="347"/>
      <c r="Z394" s="349">
        <v>279.40000000000003</v>
      </c>
      <c r="AA394" s="347">
        <v>162.70000000000002</v>
      </c>
      <c r="AB394" s="349">
        <v>129.70000000000002</v>
      </c>
      <c r="AC394" s="347">
        <v>181.60000000000002</v>
      </c>
      <c r="AD394" s="347"/>
      <c r="AE394" s="349">
        <v>287.09999999999997</v>
      </c>
      <c r="AF394" s="349">
        <v>201.70000000000002</v>
      </c>
      <c r="AG394" s="349">
        <v>77.300000000000011</v>
      </c>
      <c r="AH394" s="349">
        <v>103.2</v>
      </c>
      <c r="AI394" s="349"/>
      <c r="AJ394" s="356">
        <v>160.1</v>
      </c>
      <c r="AK394" s="356">
        <v>124.20000000000002</v>
      </c>
      <c r="AL394" s="349">
        <v>148.4</v>
      </c>
      <c r="AM394" s="349">
        <v>107.99999999999999</v>
      </c>
      <c r="AN394" s="349"/>
      <c r="AO394" s="349"/>
      <c r="AP394" s="349"/>
      <c r="AQ394" s="349"/>
      <c r="AR394" s="349"/>
      <c r="AS394" s="357">
        <v>141.19999999999999</v>
      </c>
      <c r="AT394" s="347">
        <v>171.2</v>
      </c>
      <c r="AU394" s="347">
        <v>215.8</v>
      </c>
      <c r="AV394" s="347">
        <v>68.899999999999991</v>
      </c>
      <c r="AW394" s="347">
        <v>162.99999999999997</v>
      </c>
      <c r="AX394" s="347"/>
      <c r="AY394" s="347">
        <v>186.5</v>
      </c>
      <c r="AZ394" s="347">
        <v>144.29999999999998</v>
      </c>
      <c r="BA394" s="349">
        <v>73.5</v>
      </c>
      <c r="BB394" s="349">
        <v>116.10000000000001</v>
      </c>
      <c r="BC394" s="349">
        <v>0</v>
      </c>
      <c r="BD394" s="347">
        <v>172.1</v>
      </c>
      <c r="BE394" s="347">
        <v>461.7000000000001</v>
      </c>
      <c r="BF394" s="347">
        <v>61.599999999999994</v>
      </c>
      <c r="BG394" s="349">
        <v>105.39999999999999</v>
      </c>
      <c r="BH394" s="347">
        <v>40.9</v>
      </c>
      <c r="BI394" s="347">
        <v>130</v>
      </c>
      <c r="BJ394" s="347">
        <v>54.7</v>
      </c>
    </row>
    <row r="395" spans="1:62" s="14" customFormat="1" ht="18" customHeight="1">
      <c r="A395" s="854"/>
      <c r="B395" s="364" t="s">
        <v>239</v>
      </c>
      <c r="C395" s="347"/>
      <c r="D395" s="347">
        <v>93.799999999999983</v>
      </c>
      <c r="E395" s="347"/>
      <c r="F395" s="347"/>
      <c r="G395" s="347"/>
      <c r="H395" s="347">
        <v>652.60000000000014</v>
      </c>
      <c r="I395" s="347">
        <v>121.69999999999999</v>
      </c>
      <c r="J395" s="347"/>
      <c r="K395" s="347">
        <v>637.5</v>
      </c>
      <c r="L395" s="347"/>
      <c r="M395" s="347">
        <v>243.6</v>
      </c>
      <c r="N395" s="347">
        <v>139.80000000000001</v>
      </c>
      <c r="O395" s="347"/>
      <c r="P395" s="356">
        <v>302</v>
      </c>
      <c r="Q395" s="347">
        <v>477</v>
      </c>
      <c r="R395" s="347">
        <v>207.69999999999996</v>
      </c>
      <c r="S395" s="347">
        <v>255.70000000000005</v>
      </c>
      <c r="T395" s="347"/>
      <c r="U395" s="347">
        <v>497.5</v>
      </c>
      <c r="V395" s="347"/>
      <c r="W395" s="347">
        <v>390.39999999999992</v>
      </c>
      <c r="X395" s="347"/>
      <c r="Y395" s="347"/>
      <c r="Z395" s="349">
        <v>173.9</v>
      </c>
      <c r="AA395" s="347">
        <v>192.80000000000004</v>
      </c>
      <c r="AB395" s="349">
        <v>137.5</v>
      </c>
      <c r="AC395" s="347">
        <v>254.09999999999997</v>
      </c>
      <c r="AD395" s="347"/>
      <c r="AE395" s="349">
        <v>344.90000000000003</v>
      </c>
      <c r="AF395" s="349">
        <v>285.3</v>
      </c>
      <c r="AG395" s="349">
        <v>157.1</v>
      </c>
      <c r="AH395" s="349">
        <v>88.999999999999986</v>
      </c>
      <c r="AI395" s="349"/>
      <c r="AJ395" s="356">
        <v>53.2</v>
      </c>
      <c r="AK395" s="356">
        <v>225.39999999999998</v>
      </c>
      <c r="AL395" s="349">
        <v>110.6</v>
      </c>
      <c r="AM395" s="349">
        <v>190.8</v>
      </c>
      <c r="AN395" s="349"/>
      <c r="AO395" s="349"/>
      <c r="AP395" s="349"/>
      <c r="AQ395" s="349"/>
      <c r="AR395" s="349"/>
      <c r="AS395" s="357">
        <v>341.9</v>
      </c>
      <c r="AT395" s="347">
        <v>177.90000000000003</v>
      </c>
      <c r="AU395" s="347">
        <v>139.29999999999998</v>
      </c>
      <c r="AV395" s="347">
        <v>192.89999999999998</v>
      </c>
      <c r="AW395" s="347">
        <v>370.79999999999995</v>
      </c>
      <c r="AX395" s="347"/>
      <c r="AY395" s="347">
        <v>295.59999999999997</v>
      </c>
      <c r="AZ395" s="347">
        <v>179.5</v>
      </c>
      <c r="BA395" s="349">
        <v>139.1</v>
      </c>
      <c r="BB395" s="349">
        <v>126.39999999999999</v>
      </c>
      <c r="BC395" s="349">
        <v>0</v>
      </c>
      <c r="BD395" s="347">
        <v>333.8</v>
      </c>
      <c r="BE395" s="347">
        <v>274.39999999999992</v>
      </c>
      <c r="BF395" s="347">
        <v>167.8</v>
      </c>
      <c r="BG395" s="349">
        <v>121.2</v>
      </c>
      <c r="BH395" s="347">
        <v>90.9</v>
      </c>
      <c r="BI395" s="347">
        <v>149.69999999999999</v>
      </c>
      <c r="BJ395" s="347">
        <v>173.1</v>
      </c>
    </row>
    <row r="396" spans="1:62" s="14" customFormat="1" ht="18" customHeight="1">
      <c r="A396" s="854"/>
      <c r="B396" s="364" t="s">
        <v>240</v>
      </c>
      <c r="C396" s="347"/>
      <c r="D396" s="347">
        <v>111.8</v>
      </c>
      <c r="E396" s="347"/>
      <c r="F396" s="347"/>
      <c r="G396" s="347"/>
      <c r="H396" s="347">
        <v>660.80000000000007</v>
      </c>
      <c r="I396" s="347">
        <v>134.80000000000001</v>
      </c>
      <c r="J396" s="347"/>
      <c r="K396" s="347">
        <v>759.30000000000007</v>
      </c>
      <c r="L396" s="347"/>
      <c r="M396" s="347">
        <v>134.89999999999998</v>
      </c>
      <c r="N396" s="347">
        <v>274.2</v>
      </c>
      <c r="O396" s="347"/>
      <c r="P396" s="356">
        <v>221.6</v>
      </c>
      <c r="Q396" s="347">
        <v>405.1</v>
      </c>
      <c r="R396" s="347">
        <v>363</v>
      </c>
      <c r="S396" s="347">
        <v>167.3</v>
      </c>
      <c r="T396" s="347"/>
      <c r="U396" s="347">
        <v>183.79999999999998</v>
      </c>
      <c r="V396" s="347"/>
      <c r="W396" s="347">
        <v>168.10000000000002</v>
      </c>
      <c r="X396" s="347"/>
      <c r="Y396" s="347"/>
      <c r="Z396" s="349">
        <v>336.40000000000003</v>
      </c>
      <c r="AA396" s="347">
        <v>140.20000000000002</v>
      </c>
      <c r="AB396" s="349">
        <v>578.30000000000007</v>
      </c>
      <c r="AC396" s="347">
        <v>491.00000000000006</v>
      </c>
      <c r="AD396" s="347"/>
      <c r="AE396" s="349">
        <v>317.70000000000005</v>
      </c>
      <c r="AF396" s="349">
        <v>245.10000000000002</v>
      </c>
      <c r="AG396" s="349">
        <v>411.1</v>
      </c>
      <c r="AH396" s="349">
        <v>274.7</v>
      </c>
      <c r="AI396" s="349"/>
      <c r="AJ396" s="356">
        <v>224.89999999999998</v>
      </c>
      <c r="AK396" s="356">
        <v>113.15000000000002</v>
      </c>
      <c r="AL396" s="349">
        <v>50</v>
      </c>
      <c r="AM396" s="349">
        <v>8.4</v>
      </c>
      <c r="AN396" s="349"/>
      <c r="AO396" s="349"/>
      <c r="AP396" s="349"/>
      <c r="AQ396" s="349"/>
      <c r="AR396" s="349"/>
      <c r="AS396" s="357">
        <v>188.10000000000002</v>
      </c>
      <c r="AT396" s="347">
        <v>82.600000000000023</v>
      </c>
      <c r="AU396" s="347">
        <v>211.79999999999998</v>
      </c>
      <c r="AV396" s="347">
        <v>20.400000000000002</v>
      </c>
      <c r="AW396" s="347">
        <v>49.400000000000006</v>
      </c>
      <c r="AX396" s="347"/>
      <c r="AY396" s="347">
        <v>97.899999999999991</v>
      </c>
      <c r="AZ396" s="347">
        <v>22.500000000000004</v>
      </c>
      <c r="BA396" s="349">
        <v>254.89999999999995</v>
      </c>
      <c r="BB396" s="349">
        <v>11.6</v>
      </c>
      <c r="BC396" s="349">
        <v>0</v>
      </c>
      <c r="BD396" s="347">
        <v>160.99999999999997</v>
      </c>
      <c r="BE396" s="347">
        <v>112.9</v>
      </c>
      <c r="BF396" s="347">
        <v>322.7</v>
      </c>
      <c r="BG396" s="349">
        <v>62.199999999999996</v>
      </c>
      <c r="BH396" s="347">
        <v>257.2</v>
      </c>
      <c r="BI396" s="347">
        <v>281.50000000000006</v>
      </c>
      <c r="BJ396" s="347">
        <v>52.400000000000006</v>
      </c>
    </row>
    <row r="397" spans="1:62" s="14" customFormat="1" ht="18" customHeight="1">
      <c r="A397" s="854"/>
      <c r="B397" s="364" t="s">
        <v>241</v>
      </c>
      <c r="C397" s="347"/>
      <c r="D397" s="347">
        <v>178.70000000000002</v>
      </c>
      <c r="E397" s="347"/>
      <c r="F397" s="347"/>
      <c r="G397" s="347"/>
      <c r="H397" s="347">
        <v>475.29999999999995</v>
      </c>
      <c r="I397" s="347">
        <v>268.40000000000003</v>
      </c>
      <c r="J397" s="347"/>
      <c r="K397" s="347">
        <v>132</v>
      </c>
      <c r="L397" s="347"/>
      <c r="M397" s="347">
        <v>282.90000000000003</v>
      </c>
      <c r="N397" s="347">
        <v>33.700000000000003</v>
      </c>
      <c r="O397" s="347"/>
      <c r="P397" s="356">
        <v>399.19999999999993</v>
      </c>
      <c r="Q397" s="347">
        <v>340.40000000000009</v>
      </c>
      <c r="R397" s="347">
        <v>356.09999999999997</v>
      </c>
      <c r="S397" s="347">
        <v>235.9</v>
      </c>
      <c r="T397" s="347"/>
      <c r="U397" s="347">
        <v>185.2</v>
      </c>
      <c r="V397" s="347"/>
      <c r="W397" s="347">
        <v>564.00000000000011</v>
      </c>
      <c r="X397" s="347"/>
      <c r="Y397" s="347"/>
      <c r="Z397" s="349">
        <v>430.09999999999991</v>
      </c>
      <c r="AA397" s="347">
        <v>132.00000000000003</v>
      </c>
      <c r="AB397" s="349">
        <v>82.6</v>
      </c>
      <c r="AC397" s="347">
        <v>273.8</v>
      </c>
      <c r="AD397" s="347"/>
      <c r="AE397" s="349">
        <v>428.2</v>
      </c>
      <c r="AF397" s="349">
        <v>233.9</v>
      </c>
      <c r="AG397" s="349">
        <v>178.1</v>
      </c>
      <c r="AH397" s="349">
        <v>107.6</v>
      </c>
      <c r="AI397" s="349"/>
      <c r="AJ397" s="356">
        <v>229.29999999999998</v>
      </c>
      <c r="AK397" s="356">
        <v>151.80000000000001</v>
      </c>
      <c r="AL397" s="349">
        <v>255.29999999999995</v>
      </c>
      <c r="AM397" s="349">
        <v>162</v>
      </c>
      <c r="AN397" s="349"/>
      <c r="AO397" s="349"/>
      <c r="AP397" s="349"/>
      <c r="AQ397" s="349"/>
      <c r="AR397" s="349"/>
      <c r="AS397" s="357">
        <v>260.7</v>
      </c>
      <c r="AT397" s="347">
        <v>206.70000000000005</v>
      </c>
      <c r="AU397" s="347">
        <v>181.39999999999998</v>
      </c>
      <c r="AV397" s="347">
        <v>157.10000000000002</v>
      </c>
      <c r="AW397" s="347">
        <v>185.29999999999995</v>
      </c>
      <c r="AX397" s="347"/>
      <c r="AY397" s="347">
        <v>273.3</v>
      </c>
      <c r="AZ397" s="347">
        <v>168.39999999999998</v>
      </c>
      <c r="BA397" s="349">
        <v>112.8</v>
      </c>
      <c r="BB397" s="349">
        <v>139</v>
      </c>
      <c r="BC397" s="349">
        <v>0</v>
      </c>
      <c r="BD397" s="347">
        <v>104.2</v>
      </c>
      <c r="BE397" s="347">
        <v>178.79999999999998</v>
      </c>
      <c r="BF397" s="347">
        <v>41.8</v>
      </c>
      <c r="BG397" s="349">
        <v>214.60000000000002</v>
      </c>
      <c r="BH397" s="347">
        <v>115.1</v>
      </c>
      <c r="BI397" s="347">
        <v>99.8</v>
      </c>
      <c r="BJ397" s="347">
        <v>213.09999999999994</v>
      </c>
    </row>
    <row r="398" spans="1:62" s="14" customFormat="1" ht="18" customHeight="1">
      <c r="A398" s="854"/>
      <c r="B398" s="364" t="s">
        <v>242</v>
      </c>
      <c r="C398" s="347"/>
      <c r="D398" s="347">
        <v>41.599999999999994</v>
      </c>
      <c r="E398" s="347"/>
      <c r="F398" s="347"/>
      <c r="G398" s="347"/>
      <c r="H398" s="347">
        <v>321.39999999999998</v>
      </c>
      <c r="I398" s="347">
        <v>197.3</v>
      </c>
      <c r="J398" s="347"/>
      <c r="K398" s="347">
        <v>83.9</v>
      </c>
      <c r="L398" s="347"/>
      <c r="M398" s="347">
        <v>125.5</v>
      </c>
      <c r="N398" s="347">
        <v>1.2</v>
      </c>
      <c r="O398" s="347"/>
      <c r="P398" s="356">
        <v>382.2</v>
      </c>
      <c r="Q398" s="347">
        <v>305.09999999999997</v>
      </c>
      <c r="R398" s="347">
        <v>390</v>
      </c>
      <c r="S398" s="347">
        <v>224.29999999999998</v>
      </c>
      <c r="T398" s="347"/>
      <c r="U398" s="347">
        <v>483.6</v>
      </c>
      <c r="V398" s="347"/>
      <c r="W398" s="347">
        <v>338.8</v>
      </c>
      <c r="X398" s="347"/>
      <c r="Y398" s="347"/>
      <c r="Z398" s="349">
        <v>113.50000000000001</v>
      </c>
      <c r="AA398" s="347">
        <v>143.29999999999998</v>
      </c>
      <c r="AB398" s="349">
        <v>60.4</v>
      </c>
      <c r="AC398" s="347">
        <v>96.7</v>
      </c>
      <c r="AD398" s="347"/>
      <c r="AE398" s="349">
        <v>37.400000000000006</v>
      </c>
      <c r="AF398" s="349">
        <v>11.5</v>
      </c>
      <c r="AG398" s="349">
        <v>10.3</v>
      </c>
      <c r="AH398" s="349">
        <v>10.199999999999999</v>
      </c>
      <c r="AI398" s="349"/>
      <c r="AJ398" s="356">
        <v>67.599999999999994</v>
      </c>
      <c r="AK398" s="356">
        <v>218.3</v>
      </c>
      <c r="AL398" s="349">
        <v>308.60000000000002</v>
      </c>
      <c r="AM398" s="349">
        <v>110.19999999999999</v>
      </c>
      <c r="AN398" s="349"/>
      <c r="AO398" s="349"/>
      <c r="AP398" s="349"/>
      <c r="AQ398" s="349"/>
      <c r="AR398" s="349"/>
      <c r="AS398" s="357">
        <v>69.500000000000014</v>
      </c>
      <c r="AT398" s="347">
        <v>43.5</v>
      </c>
      <c r="AU398" s="347">
        <v>68.7</v>
      </c>
      <c r="AV398" s="347">
        <v>87.100000000000009</v>
      </c>
      <c r="AW398" s="347">
        <v>221.79999999999995</v>
      </c>
      <c r="AX398" s="347"/>
      <c r="AY398" s="347">
        <v>64.3</v>
      </c>
      <c r="AZ398" s="347">
        <v>119.8</v>
      </c>
      <c r="BA398" s="349">
        <v>33.700000000000003</v>
      </c>
      <c r="BB398" s="349">
        <v>163.70000000000002</v>
      </c>
      <c r="BC398" s="349">
        <v>0</v>
      </c>
      <c r="BD398" s="347">
        <v>70.699999999999989</v>
      </c>
      <c r="BE398" s="347">
        <v>304.79999999999995</v>
      </c>
      <c r="BF398" s="347">
        <v>21.7</v>
      </c>
      <c r="BG398" s="349">
        <v>144.20000000000002</v>
      </c>
      <c r="BH398" s="347">
        <v>10</v>
      </c>
      <c r="BI398" s="347">
        <v>18.2</v>
      </c>
      <c r="BJ398" s="347">
        <v>131.19999999999999</v>
      </c>
    </row>
    <row r="399" spans="1:62" s="14" customFormat="1" ht="18" customHeight="1">
      <c r="A399" s="854"/>
      <c r="B399" s="364" t="s">
        <v>243</v>
      </c>
      <c r="C399" s="347"/>
      <c r="D399" s="347">
        <v>0</v>
      </c>
      <c r="E399" s="347"/>
      <c r="F399" s="347"/>
      <c r="G399" s="347"/>
      <c r="H399" s="347">
        <v>353.5</v>
      </c>
      <c r="I399" s="347">
        <v>1.9</v>
      </c>
      <c r="J399" s="347"/>
      <c r="K399" s="347">
        <v>0</v>
      </c>
      <c r="L399" s="347"/>
      <c r="M399" s="347">
        <v>0</v>
      </c>
      <c r="N399" s="347">
        <v>0</v>
      </c>
      <c r="O399" s="347"/>
      <c r="P399" s="356">
        <v>55.3</v>
      </c>
      <c r="Q399" s="347">
        <v>228.4</v>
      </c>
      <c r="R399" s="347">
        <v>77.599999999999994</v>
      </c>
      <c r="S399" s="347">
        <v>19.899999999999999</v>
      </c>
      <c r="T399" s="347"/>
      <c r="U399" s="347">
        <v>203.10000000000002</v>
      </c>
      <c r="V399" s="347"/>
      <c r="W399" s="347">
        <v>105.8</v>
      </c>
      <c r="X399" s="347"/>
      <c r="Y399" s="347"/>
      <c r="Z399" s="349">
        <v>0</v>
      </c>
      <c r="AA399" s="347">
        <v>0</v>
      </c>
      <c r="AB399" s="349">
        <v>0</v>
      </c>
      <c r="AC399" s="347">
        <v>48.6</v>
      </c>
      <c r="AD399" s="347"/>
      <c r="AE399" s="349">
        <v>0</v>
      </c>
      <c r="AF399" s="349">
        <v>0</v>
      </c>
      <c r="AG399" s="349">
        <v>0</v>
      </c>
      <c r="AH399" s="349">
        <v>0</v>
      </c>
      <c r="AI399" s="349"/>
      <c r="AJ399" s="356">
        <v>0</v>
      </c>
      <c r="AK399" s="356">
        <v>0</v>
      </c>
      <c r="AL399" s="349">
        <v>0</v>
      </c>
      <c r="AM399" s="349">
        <v>264.90000000000009</v>
      </c>
      <c r="AN399" s="349"/>
      <c r="AO399" s="349"/>
      <c r="AP399" s="349"/>
      <c r="AQ399" s="349"/>
      <c r="AR399" s="349"/>
      <c r="AS399" s="357">
        <v>0</v>
      </c>
      <c r="AT399" s="347">
        <v>0</v>
      </c>
      <c r="AU399" s="347">
        <v>0</v>
      </c>
      <c r="AV399" s="347">
        <v>0.6</v>
      </c>
      <c r="AW399" s="347">
        <v>49.3</v>
      </c>
      <c r="AX399" s="347"/>
      <c r="AY399" s="347">
        <v>33.299999999999997</v>
      </c>
      <c r="AZ399" s="347">
        <v>20.100000000000001</v>
      </c>
      <c r="BA399" s="349">
        <v>0</v>
      </c>
      <c r="BB399" s="349">
        <v>29.8</v>
      </c>
      <c r="BC399" s="349">
        <v>0</v>
      </c>
      <c r="BD399" s="347">
        <v>0</v>
      </c>
      <c r="BE399" s="347">
        <v>144</v>
      </c>
      <c r="BF399" s="347">
        <v>0</v>
      </c>
      <c r="BG399" s="349">
        <v>0</v>
      </c>
      <c r="BH399" s="347">
        <v>0</v>
      </c>
      <c r="BI399" s="347">
        <v>0</v>
      </c>
      <c r="BJ399" s="347">
        <v>11</v>
      </c>
    </row>
    <row r="400" spans="1:62" s="14" customFormat="1" ht="18" customHeight="1">
      <c r="A400" s="855"/>
      <c r="B400" s="365" t="s">
        <v>244</v>
      </c>
      <c r="C400" s="352"/>
      <c r="D400" s="352">
        <v>0</v>
      </c>
      <c r="E400" s="352"/>
      <c r="F400" s="352"/>
      <c r="G400" s="352"/>
      <c r="H400" s="352">
        <v>100.89999999999999</v>
      </c>
      <c r="I400" s="352">
        <v>6.3000000000000007</v>
      </c>
      <c r="J400" s="352"/>
      <c r="K400" s="352">
        <v>0</v>
      </c>
      <c r="L400" s="352"/>
      <c r="M400" s="352">
        <v>10.100000000000001</v>
      </c>
      <c r="N400" s="352">
        <v>0</v>
      </c>
      <c r="O400" s="352"/>
      <c r="P400" s="358">
        <v>71.7</v>
      </c>
      <c r="Q400" s="352">
        <v>81.100000000000009</v>
      </c>
      <c r="R400" s="352">
        <v>63.699999999999996</v>
      </c>
      <c r="S400" s="352">
        <v>19.7</v>
      </c>
      <c r="T400" s="352"/>
      <c r="U400" s="352">
        <v>37.299999999999997</v>
      </c>
      <c r="V400" s="352"/>
      <c r="W400" s="352">
        <v>60.100000000000009</v>
      </c>
      <c r="X400" s="352"/>
      <c r="Y400" s="352"/>
      <c r="Z400" s="354">
        <v>98.3</v>
      </c>
      <c r="AA400" s="352">
        <v>0</v>
      </c>
      <c r="AB400" s="354">
        <v>0</v>
      </c>
      <c r="AC400" s="352">
        <v>132.4</v>
      </c>
      <c r="AD400" s="352"/>
      <c r="AE400" s="354">
        <v>0</v>
      </c>
      <c r="AF400" s="354">
        <v>0</v>
      </c>
      <c r="AG400" s="354">
        <v>0</v>
      </c>
      <c r="AH400" s="354">
        <v>0</v>
      </c>
      <c r="AI400" s="354"/>
      <c r="AJ400" s="358">
        <v>0</v>
      </c>
      <c r="AK400" s="358">
        <v>0</v>
      </c>
      <c r="AL400" s="354">
        <v>6.8</v>
      </c>
      <c r="AM400" s="354">
        <v>47.900000000000006</v>
      </c>
      <c r="AN400" s="354"/>
      <c r="AO400" s="354"/>
      <c r="AP400" s="354"/>
      <c r="AQ400" s="354"/>
      <c r="AR400" s="354"/>
      <c r="AS400" s="359">
        <v>0</v>
      </c>
      <c r="AT400" s="352">
        <v>0</v>
      </c>
      <c r="AU400" s="352">
        <v>0</v>
      </c>
      <c r="AV400" s="352">
        <v>11.1</v>
      </c>
      <c r="AW400" s="352">
        <v>41.7</v>
      </c>
      <c r="AX400" s="352"/>
      <c r="AY400" s="352">
        <v>17</v>
      </c>
      <c r="AZ400" s="352">
        <v>83.100000000000009</v>
      </c>
      <c r="BA400" s="354">
        <v>0</v>
      </c>
      <c r="BB400" s="354">
        <v>7.6000000000000005</v>
      </c>
      <c r="BC400" s="354">
        <v>0</v>
      </c>
      <c r="BD400" s="352">
        <v>9.8000000000000007</v>
      </c>
      <c r="BE400" s="352">
        <v>112.7</v>
      </c>
      <c r="BF400" s="352">
        <v>0</v>
      </c>
      <c r="BG400" s="354">
        <v>0</v>
      </c>
      <c r="BH400" s="352">
        <v>0</v>
      </c>
      <c r="BI400" s="352">
        <v>0</v>
      </c>
      <c r="BJ400" s="352">
        <v>28.700000000000003</v>
      </c>
    </row>
    <row r="401" spans="1:62" s="14" customFormat="1" ht="18" customHeight="1">
      <c r="A401" s="440"/>
      <c r="B401" s="362" t="s">
        <v>233</v>
      </c>
      <c r="C401" s="347"/>
      <c r="D401" s="347">
        <v>0</v>
      </c>
      <c r="E401" s="347"/>
      <c r="F401" s="347"/>
      <c r="G401" s="347"/>
      <c r="H401" s="347">
        <v>7.4</v>
      </c>
      <c r="I401" s="347">
        <v>61.4</v>
      </c>
      <c r="J401" s="347"/>
      <c r="K401" s="347">
        <v>0</v>
      </c>
      <c r="L401" s="347"/>
      <c r="M401" s="347">
        <v>4</v>
      </c>
      <c r="N401" s="347">
        <v>0</v>
      </c>
      <c r="O401" s="347"/>
      <c r="P401" s="356">
        <v>3.3</v>
      </c>
      <c r="Q401" s="347">
        <v>24.8</v>
      </c>
      <c r="R401" s="347">
        <v>0</v>
      </c>
      <c r="S401" s="347">
        <v>41.9</v>
      </c>
      <c r="T401" s="347"/>
      <c r="U401" s="347">
        <v>89.3</v>
      </c>
      <c r="V401" s="347"/>
      <c r="W401" s="347">
        <v>82.800000000000011</v>
      </c>
      <c r="X401" s="347"/>
      <c r="Y401" s="347"/>
      <c r="Z401" s="349">
        <v>1.2</v>
      </c>
      <c r="AA401" s="347">
        <v>1.1000000000000001</v>
      </c>
      <c r="AB401" s="349">
        <v>0</v>
      </c>
      <c r="AC401" s="347">
        <v>0</v>
      </c>
      <c r="AD401" s="347"/>
      <c r="AE401" s="349">
        <v>0</v>
      </c>
      <c r="AF401" s="349">
        <v>0</v>
      </c>
      <c r="AG401" s="349">
        <v>0</v>
      </c>
      <c r="AH401" s="349">
        <v>0</v>
      </c>
      <c r="AI401" s="349"/>
      <c r="AJ401" s="356">
        <v>40</v>
      </c>
      <c r="AK401" s="356">
        <v>0</v>
      </c>
      <c r="AL401" s="349">
        <v>9.6999999999999993</v>
      </c>
      <c r="AM401" s="349">
        <v>90.699999999999989</v>
      </c>
      <c r="AN401" s="349"/>
      <c r="AO401" s="349"/>
      <c r="AP401" s="349"/>
      <c r="AQ401" s="349"/>
      <c r="AR401" s="349"/>
      <c r="AS401" s="349">
        <v>16</v>
      </c>
      <c r="AT401" s="347">
        <v>0</v>
      </c>
      <c r="AU401" s="347">
        <v>0</v>
      </c>
      <c r="AV401" s="347">
        <v>16</v>
      </c>
      <c r="AW401" s="347">
        <v>10.899999999999999</v>
      </c>
      <c r="AX401" s="347"/>
      <c r="AY401" s="347">
        <v>30.1</v>
      </c>
      <c r="AZ401" s="347">
        <v>2</v>
      </c>
      <c r="BA401" s="349">
        <v>17.5</v>
      </c>
      <c r="BB401" s="349">
        <v>0.8</v>
      </c>
      <c r="BC401" s="349">
        <v>7.3</v>
      </c>
      <c r="BD401" s="347">
        <v>0</v>
      </c>
      <c r="BE401" s="347">
        <v>57.2</v>
      </c>
      <c r="BF401" s="347">
        <v>4.3</v>
      </c>
      <c r="BG401" s="349">
        <v>0</v>
      </c>
      <c r="BH401" s="347">
        <v>0</v>
      </c>
      <c r="BI401" s="347">
        <v>0</v>
      </c>
      <c r="BJ401" s="347">
        <v>3.2</v>
      </c>
    </row>
    <row r="402" spans="1:62" s="14" customFormat="1" ht="18" customHeight="1">
      <c r="A402" s="440"/>
      <c r="B402" s="362" t="s">
        <v>234</v>
      </c>
      <c r="C402" s="347"/>
      <c r="D402" s="347">
        <v>0</v>
      </c>
      <c r="E402" s="347"/>
      <c r="F402" s="347"/>
      <c r="G402" s="347"/>
      <c r="H402" s="347">
        <v>35.799999999999997</v>
      </c>
      <c r="I402" s="347">
        <v>2.6</v>
      </c>
      <c r="J402" s="347"/>
      <c r="K402" s="347">
        <v>16.8</v>
      </c>
      <c r="L402" s="347"/>
      <c r="M402" s="347">
        <v>4</v>
      </c>
      <c r="N402" s="347">
        <v>0</v>
      </c>
      <c r="O402" s="347"/>
      <c r="P402" s="356">
        <v>1.7</v>
      </c>
      <c r="Q402" s="347">
        <v>61.599999999999994</v>
      </c>
      <c r="R402" s="347">
        <v>20</v>
      </c>
      <c r="S402" s="347">
        <v>0</v>
      </c>
      <c r="T402" s="347"/>
      <c r="U402" s="347">
        <v>17.900000000000002</v>
      </c>
      <c r="V402" s="347"/>
      <c r="W402" s="347">
        <v>53.3</v>
      </c>
      <c r="X402" s="347"/>
      <c r="Y402" s="347"/>
      <c r="Z402" s="349">
        <v>5.2</v>
      </c>
      <c r="AA402" s="347">
        <v>2.1</v>
      </c>
      <c r="AB402" s="349">
        <v>0</v>
      </c>
      <c r="AC402" s="347">
        <v>21.400000000000002</v>
      </c>
      <c r="AD402" s="347"/>
      <c r="AE402" s="349">
        <v>0</v>
      </c>
      <c r="AF402" s="349">
        <v>0</v>
      </c>
      <c r="AG402" s="349">
        <v>0</v>
      </c>
      <c r="AH402" s="349">
        <v>0</v>
      </c>
      <c r="AI402" s="349"/>
      <c r="AJ402" s="356">
        <v>0</v>
      </c>
      <c r="AK402" s="356">
        <v>20</v>
      </c>
      <c r="AL402" s="349">
        <v>29.6</v>
      </c>
      <c r="AM402" s="349">
        <v>32.5</v>
      </c>
      <c r="AN402" s="349"/>
      <c r="AO402" s="349"/>
      <c r="AP402" s="349"/>
      <c r="AQ402" s="349"/>
      <c r="AR402" s="349"/>
      <c r="AS402" s="349">
        <v>0</v>
      </c>
      <c r="AT402" s="347">
        <v>0</v>
      </c>
      <c r="AU402" s="347">
        <v>0</v>
      </c>
      <c r="AV402" s="347">
        <v>18.399999999999999</v>
      </c>
      <c r="AW402" s="347">
        <v>48.8</v>
      </c>
      <c r="AX402" s="347"/>
      <c r="AY402" s="347">
        <v>48.2</v>
      </c>
      <c r="AZ402" s="347">
        <v>0.2</v>
      </c>
      <c r="BA402" s="349">
        <v>57.7</v>
      </c>
      <c r="BB402" s="349">
        <v>7.3999999999999995</v>
      </c>
      <c r="BC402" s="349">
        <v>3.5</v>
      </c>
      <c r="BD402" s="347">
        <v>4.8</v>
      </c>
      <c r="BE402" s="347">
        <v>17.7</v>
      </c>
      <c r="BF402" s="347">
        <v>0</v>
      </c>
      <c r="BG402" s="349">
        <v>0</v>
      </c>
      <c r="BH402" s="347">
        <v>0</v>
      </c>
      <c r="BI402" s="347">
        <v>0</v>
      </c>
      <c r="BJ402" s="347">
        <v>0</v>
      </c>
    </row>
    <row r="403" spans="1:62" s="14" customFormat="1" ht="18" customHeight="1">
      <c r="A403" s="440"/>
      <c r="B403" s="362" t="s">
        <v>235</v>
      </c>
      <c r="C403" s="347"/>
      <c r="D403" s="347">
        <v>2.7</v>
      </c>
      <c r="E403" s="347"/>
      <c r="F403" s="347"/>
      <c r="G403" s="347"/>
      <c r="H403" s="347">
        <v>213.49999999999997</v>
      </c>
      <c r="I403" s="347">
        <v>107.2</v>
      </c>
      <c r="J403" s="347"/>
      <c r="K403" s="347">
        <v>1.6</v>
      </c>
      <c r="L403" s="347"/>
      <c r="M403" s="347">
        <v>25.6</v>
      </c>
      <c r="N403" s="347">
        <v>0</v>
      </c>
      <c r="O403" s="347"/>
      <c r="P403" s="356">
        <v>98.7</v>
      </c>
      <c r="Q403" s="347">
        <v>371.2</v>
      </c>
      <c r="R403" s="347">
        <v>79.299999999999983</v>
      </c>
      <c r="S403" s="347">
        <v>53.5</v>
      </c>
      <c r="T403" s="347"/>
      <c r="U403" s="347">
        <v>144.4</v>
      </c>
      <c r="V403" s="347"/>
      <c r="W403" s="347">
        <v>130.4</v>
      </c>
      <c r="X403" s="347"/>
      <c r="Y403" s="347"/>
      <c r="Z403" s="349">
        <v>120.29999999999998</v>
      </c>
      <c r="AA403" s="347">
        <v>66.900000000000006</v>
      </c>
      <c r="AB403" s="349">
        <v>0</v>
      </c>
      <c r="AC403" s="347">
        <v>99.7</v>
      </c>
      <c r="AD403" s="347"/>
      <c r="AE403" s="349">
        <v>3.6</v>
      </c>
      <c r="AF403" s="349">
        <v>0</v>
      </c>
      <c r="AG403" s="349">
        <v>0</v>
      </c>
      <c r="AH403" s="349">
        <v>0</v>
      </c>
      <c r="AI403" s="349"/>
      <c r="AJ403" s="356">
        <v>0</v>
      </c>
      <c r="AK403" s="356">
        <v>10.6</v>
      </c>
      <c r="AL403" s="349">
        <v>42</v>
      </c>
      <c r="AM403" s="349">
        <v>76.899999999999991</v>
      </c>
      <c r="AN403" s="349"/>
      <c r="AO403" s="349"/>
      <c r="AP403" s="349"/>
      <c r="AQ403" s="349"/>
      <c r="AR403" s="349"/>
      <c r="AS403" s="349">
        <v>24.7</v>
      </c>
      <c r="AT403" s="347">
        <v>1.1000000000000001</v>
      </c>
      <c r="AU403" s="347">
        <v>0</v>
      </c>
      <c r="AV403" s="347">
        <v>187.3</v>
      </c>
      <c r="AW403" s="347">
        <v>109.3</v>
      </c>
      <c r="AX403" s="347"/>
      <c r="AY403" s="347">
        <v>66.599999999999994</v>
      </c>
      <c r="AZ403" s="347">
        <v>128.1</v>
      </c>
      <c r="BA403" s="349">
        <v>68.2</v>
      </c>
      <c r="BB403" s="349">
        <v>190.1</v>
      </c>
      <c r="BC403" s="349">
        <v>41.3</v>
      </c>
      <c r="BD403" s="347">
        <v>6.6000000000000005</v>
      </c>
      <c r="BE403" s="347">
        <v>143.19999999999999</v>
      </c>
      <c r="BF403" s="347">
        <v>0</v>
      </c>
      <c r="BG403" s="349">
        <v>17.8</v>
      </c>
      <c r="BH403" s="347">
        <v>0</v>
      </c>
      <c r="BI403" s="347">
        <v>0</v>
      </c>
      <c r="BJ403" s="347">
        <v>0</v>
      </c>
    </row>
    <row r="404" spans="1:62" s="14" customFormat="1" ht="18" customHeight="1">
      <c r="A404" s="440">
        <v>2014</v>
      </c>
      <c r="B404" s="362" t="s">
        <v>236</v>
      </c>
      <c r="C404" s="347"/>
      <c r="D404" s="347">
        <v>57.2</v>
      </c>
      <c r="E404" s="347"/>
      <c r="F404" s="347"/>
      <c r="G404" s="347"/>
      <c r="H404" s="347">
        <v>348.4</v>
      </c>
      <c r="I404" s="347">
        <v>130.19999999999999</v>
      </c>
      <c r="J404" s="347"/>
      <c r="K404" s="347">
        <v>83.6</v>
      </c>
      <c r="L404" s="347"/>
      <c r="M404" s="347">
        <v>56.4</v>
      </c>
      <c r="N404" s="347">
        <v>0</v>
      </c>
      <c r="O404" s="347"/>
      <c r="P404" s="356">
        <v>173.5</v>
      </c>
      <c r="Q404" s="347">
        <v>245</v>
      </c>
      <c r="R404" s="347">
        <v>138.89999999999998</v>
      </c>
      <c r="S404" s="347">
        <v>68.599999999999994</v>
      </c>
      <c r="T404" s="347"/>
      <c r="U404" s="347">
        <v>176</v>
      </c>
      <c r="V404" s="347"/>
      <c r="W404" s="347">
        <v>212</v>
      </c>
      <c r="X404" s="347"/>
      <c r="Y404" s="347"/>
      <c r="Z404" s="349">
        <v>183.70000000000002</v>
      </c>
      <c r="AA404" s="347">
        <v>156</v>
      </c>
      <c r="AB404" s="349">
        <v>29.5</v>
      </c>
      <c r="AC404" s="347">
        <v>162.29999999999998</v>
      </c>
      <c r="AD404" s="347"/>
      <c r="AE404" s="349">
        <v>55.512903225806454</v>
      </c>
      <c r="AF404" s="349">
        <v>88.699999999999989</v>
      </c>
      <c r="AG404" s="349">
        <v>16.899999999999999</v>
      </c>
      <c r="AH404" s="349">
        <v>0</v>
      </c>
      <c r="AI404" s="349"/>
      <c r="AJ404" s="356">
        <v>49.7</v>
      </c>
      <c r="AK404" s="356">
        <v>162.59999999999997</v>
      </c>
      <c r="AL404" s="349">
        <v>318.10000000000002</v>
      </c>
      <c r="AM404" s="349">
        <v>199.6</v>
      </c>
      <c r="AN404" s="349"/>
      <c r="AO404" s="349"/>
      <c r="AP404" s="349"/>
      <c r="AQ404" s="349"/>
      <c r="AR404" s="349"/>
      <c r="AS404" s="349">
        <v>115.2</v>
      </c>
      <c r="AT404" s="347">
        <v>105.8</v>
      </c>
      <c r="AU404" s="347">
        <v>96.4</v>
      </c>
      <c r="AV404" s="347">
        <v>179</v>
      </c>
      <c r="AW404" s="347">
        <v>104.2</v>
      </c>
      <c r="AX404" s="347"/>
      <c r="AY404" s="347">
        <v>160.99999999999997</v>
      </c>
      <c r="AZ404" s="347">
        <v>106.2</v>
      </c>
      <c r="BA404" s="349">
        <v>143.09999999999997</v>
      </c>
      <c r="BB404" s="349">
        <v>164.2</v>
      </c>
      <c r="BC404" s="349">
        <v>133.1</v>
      </c>
      <c r="BD404" s="347">
        <v>242.70000000000002</v>
      </c>
      <c r="BE404" s="347">
        <v>215.8</v>
      </c>
      <c r="BF404" s="347">
        <v>11.8</v>
      </c>
      <c r="BG404" s="349">
        <v>59.237931034482763</v>
      </c>
      <c r="BH404" s="347">
        <v>0</v>
      </c>
      <c r="BI404" s="347">
        <v>0</v>
      </c>
      <c r="BJ404" s="347">
        <v>31.8</v>
      </c>
    </row>
    <row r="405" spans="1:62" s="14" customFormat="1" ht="18" customHeight="1">
      <c r="A405" s="440"/>
      <c r="B405" s="362" t="s">
        <v>237</v>
      </c>
      <c r="C405" s="347"/>
      <c r="D405" s="347">
        <v>66</v>
      </c>
      <c r="E405" s="347"/>
      <c r="F405" s="347"/>
      <c r="G405" s="347"/>
      <c r="H405" s="347">
        <v>407.99999999999994</v>
      </c>
      <c r="I405" s="347">
        <v>187.5</v>
      </c>
      <c r="J405" s="347"/>
      <c r="K405" s="347">
        <v>170.5</v>
      </c>
      <c r="L405" s="347"/>
      <c r="M405" s="347">
        <v>158.70000000000002</v>
      </c>
      <c r="N405" s="347">
        <v>0</v>
      </c>
      <c r="O405" s="347"/>
      <c r="P405" s="356">
        <v>255.5</v>
      </c>
      <c r="Q405" s="347">
        <v>319.60000000000002</v>
      </c>
      <c r="R405" s="347">
        <v>409.00000000000011</v>
      </c>
      <c r="S405" s="347">
        <v>292.3</v>
      </c>
      <c r="T405" s="347"/>
      <c r="U405" s="347">
        <v>355.7</v>
      </c>
      <c r="V405" s="347"/>
      <c r="W405" s="347">
        <v>252</v>
      </c>
      <c r="X405" s="347"/>
      <c r="Y405" s="347"/>
      <c r="Z405" s="349">
        <v>241.3</v>
      </c>
      <c r="AA405" s="347">
        <v>238.40000000000003</v>
      </c>
      <c r="AB405" s="349">
        <v>124.89999999999999</v>
      </c>
      <c r="AC405" s="347">
        <v>288.2</v>
      </c>
      <c r="AD405" s="347"/>
      <c r="AE405" s="349">
        <v>183.3</v>
      </c>
      <c r="AF405" s="349">
        <v>75.7</v>
      </c>
      <c r="AG405" s="349">
        <v>75.7</v>
      </c>
      <c r="AH405" s="349">
        <v>38.099999999999994</v>
      </c>
      <c r="AI405" s="349"/>
      <c r="AJ405" s="356">
        <v>129.6</v>
      </c>
      <c r="AK405" s="356">
        <v>259.7</v>
      </c>
      <c r="AL405" s="349">
        <v>323</v>
      </c>
      <c r="AM405" s="349">
        <v>305.70000000000005</v>
      </c>
      <c r="AN405" s="349"/>
      <c r="AO405" s="349"/>
      <c r="AP405" s="349"/>
      <c r="AQ405" s="349"/>
      <c r="AR405" s="349"/>
      <c r="AS405" s="349">
        <v>199.20000000000002</v>
      </c>
      <c r="AT405" s="347">
        <v>72.099999999999994</v>
      </c>
      <c r="AU405" s="347">
        <v>182.3</v>
      </c>
      <c r="AV405" s="347">
        <v>134.10000000000002</v>
      </c>
      <c r="AW405" s="347">
        <v>286.39999999999998</v>
      </c>
      <c r="AX405" s="347"/>
      <c r="AY405" s="347">
        <v>100.60000000000001</v>
      </c>
      <c r="AZ405" s="347">
        <v>341.3</v>
      </c>
      <c r="BA405" s="349">
        <v>170.9</v>
      </c>
      <c r="BB405" s="349">
        <v>126.09999999999998</v>
      </c>
      <c r="BC405" s="349">
        <v>57.7</v>
      </c>
      <c r="BD405" s="347">
        <v>140.29999999999998</v>
      </c>
      <c r="BE405" s="347">
        <v>294.49999999999994</v>
      </c>
      <c r="BF405" s="347">
        <v>72.100000000000009</v>
      </c>
      <c r="BG405" s="349">
        <v>126.2</v>
      </c>
      <c r="BH405" s="347">
        <v>12.6</v>
      </c>
      <c r="BI405" s="347">
        <v>45.4</v>
      </c>
      <c r="BJ405" s="347">
        <v>100.4</v>
      </c>
    </row>
    <row r="406" spans="1:62" s="14" customFormat="1" ht="18" customHeight="1">
      <c r="A406" s="440"/>
      <c r="B406" s="362" t="s">
        <v>238</v>
      </c>
      <c r="C406" s="347"/>
      <c r="D406" s="347">
        <v>134.30000000000001</v>
      </c>
      <c r="E406" s="347"/>
      <c r="F406" s="347"/>
      <c r="G406" s="347"/>
      <c r="H406" s="347">
        <v>401</v>
      </c>
      <c r="I406" s="347">
        <v>140.70000000000002</v>
      </c>
      <c r="J406" s="347"/>
      <c r="K406" s="347">
        <v>202.99999999999997</v>
      </c>
      <c r="L406" s="347"/>
      <c r="M406" s="347">
        <v>165</v>
      </c>
      <c r="N406" s="347">
        <v>0.9</v>
      </c>
      <c r="O406" s="347"/>
      <c r="P406" s="356">
        <v>346.09999999999997</v>
      </c>
      <c r="Q406" s="347">
        <v>238.5</v>
      </c>
      <c r="R406" s="347">
        <v>206.10000000000002</v>
      </c>
      <c r="S406" s="347">
        <v>363.2</v>
      </c>
      <c r="T406" s="347"/>
      <c r="U406" s="347">
        <v>304.90000000000003</v>
      </c>
      <c r="V406" s="347"/>
      <c r="W406" s="347">
        <v>244</v>
      </c>
      <c r="X406" s="347"/>
      <c r="Y406" s="347"/>
      <c r="Z406" s="349">
        <v>229.6</v>
      </c>
      <c r="AA406" s="347">
        <v>173.99999999999997</v>
      </c>
      <c r="AB406" s="349">
        <v>90.399999999999991</v>
      </c>
      <c r="AC406" s="347">
        <v>236.20000000000002</v>
      </c>
      <c r="AD406" s="347"/>
      <c r="AE406" s="349">
        <v>230.1</v>
      </c>
      <c r="AF406" s="349">
        <v>171.50000000000003</v>
      </c>
      <c r="AG406" s="349">
        <v>88.9</v>
      </c>
      <c r="AH406" s="349">
        <v>39.5</v>
      </c>
      <c r="AI406" s="349"/>
      <c r="AJ406" s="356">
        <v>230.1</v>
      </c>
      <c r="AK406" s="356">
        <v>183.7</v>
      </c>
      <c r="AL406" s="349">
        <v>278.89999999999998</v>
      </c>
      <c r="AM406" s="349">
        <v>291.7</v>
      </c>
      <c r="AN406" s="349"/>
      <c r="AO406" s="349"/>
      <c r="AP406" s="349"/>
      <c r="AQ406" s="349"/>
      <c r="AR406" s="349"/>
      <c r="AS406" s="349">
        <v>122.7</v>
      </c>
      <c r="AT406" s="347">
        <v>151</v>
      </c>
      <c r="AU406" s="347">
        <v>128.70000000000002</v>
      </c>
      <c r="AV406" s="347">
        <v>206.09999999999997</v>
      </c>
      <c r="AW406" s="347">
        <v>145.99999999999997</v>
      </c>
      <c r="AX406" s="347"/>
      <c r="AY406" s="347">
        <v>152.89999999999998</v>
      </c>
      <c r="AZ406" s="347">
        <v>233.6</v>
      </c>
      <c r="BA406" s="349">
        <v>85.1</v>
      </c>
      <c r="BB406" s="349">
        <v>277.89999999999998</v>
      </c>
      <c r="BC406" s="349">
        <v>113.89999999999998</v>
      </c>
      <c r="BD406" s="347">
        <v>191.4</v>
      </c>
      <c r="BE406" s="347">
        <v>381.3</v>
      </c>
      <c r="BF406" s="347">
        <v>98.300000000000011</v>
      </c>
      <c r="BG406" s="349">
        <v>152.36570881226055</v>
      </c>
      <c r="BH406" s="347">
        <v>82.4</v>
      </c>
      <c r="BI406" s="347">
        <v>57</v>
      </c>
      <c r="BJ406" s="347">
        <v>72</v>
      </c>
    </row>
    <row r="407" spans="1:62" s="14" customFormat="1" ht="18" customHeight="1">
      <c r="A407" s="440"/>
      <c r="B407" s="362" t="s">
        <v>239</v>
      </c>
      <c r="C407" s="347"/>
      <c r="D407" s="347">
        <v>148.10000000000002</v>
      </c>
      <c r="E407" s="347"/>
      <c r="F407" s="347"/>
      <c r="G407" s="347"/>
      <c r="H407" s="347">
        <v>706.50000000000011</v>
      </c>
      <c r="I407" s="347">
        <v>290.39999999999998</v>
      </c>
      <c r="J407" s="347"/>
      <c r="K407" s="347">
        <v>352.70000000000005</v>
      </c>
      <c r="L407" s="347"/>
      <c r="M407" s="347">
        <v>128</v>
      </c>
      <c r="N407" s="347">
        <v>166.7</v>
      </c>
      <c r="O407" s="347"/>
      <c r="P407" s="356">
        <v>149.80000000000001</v>
      </c>
      <c r="Q407" s="347">
        <v>716.19999999999982</v>
      </c>
      <c r="R407" s="347">
        <v>188.60000000000002</v>
      </c>
      <c r="S407" s="347">
        <v>332.7</v>
      </c>
      <c r="T407" s="347"/>
      <c r="U407" s="347">
        <v>194.20000000000005</v>
      </c>
      <c r="V407" s="347"/>
      <c r="W407" s="347">
        <v>274</v>
      </c>
      <c r="X407" s="347"/>
      <c r="Y407" s="347"/>
      <c r="Z407" s="349">
        <v>308.30000000000007</v>
      </c>
      <c r="AA407" s="347">
        <v>74.900000000000006</v>
      </c>
      <c r="AB407" s="349">
        <v>218.10000000000002</v>
      </c>
      <c r="AC407" s="347">
        <v>122.00000000000001</v>
      </c>
      <c r="AD407" s="347"/>
      <c r="AE407" s="349">
        <v>183.5</v>
      </c>
      <c r="AF407" s="349">
        <v>144.70000000000002</v>
      </c>
      <c r="AG407" s="349">
        <v>481.5</v>
      </c>
      <c r="AH407" s="349">
        <v>178.9</v>
      </c>
      <c r="AI407" s="349"/>
      <c r="AJ407" s="356">
        <v>166.7</v>
      </c>
      <c r="AK407" s="356">
        <v>194.5</v>
      </c>
      <c r="AL407" s="349">
        <v>332.80000000000007</v>
      </c>
      <c r="AM407" s="349">
        <v>325.2</v>
      </c>
      <c r="AN407" s="349"/>
      <c r="AO407" s="349"/>
      <c r="AP407" s="349"/>
      <c r="AQ407" s="349"/>
      <c r="AR407" s="349"/>
      <c r="AS407" s="349">
        <v>231.80000000000004</v>
      </c>
      <c r="AT407" s="347">
        <v>111.7</v>
      </c>
      <c r="AU407" s="347">
        <v>157.6</v>
      </c>
      <c r="AV407" s="347">
        <v>163.09999999999997</v>
      </c>
      <c r="AW407" s="347">
        <v>333.90000000000003</v>
      </c>
      <c r="AX407" s="347"/>
      <c r="AY407" s="347">
        <v>184.00000000000003</v>
      </c>
      <c r="AZ407" s="347">
        <v>200.00000000000003</v>
      </c>
      <c r="BA407" s="349">
        <v>77.5</v>
      </c>
      <c r="BB407" s="349">
        <v>199.5</v>
      </c>
      <c r="BC407" s="349">
        <v>120</v>
      </c>
      <c r="BD407" s="347">
        <v>248.79999999999998</v>
      </c>
      <c r="BE407" s="347">
        <v>265</v>
      </c>
      <c r="BF407" s="347">
        <v>193.29999999999995</v>
      </c>
      <c r="BG407" s="349">
        <v>185.26637931034483</v>
      </c>
      <c r="BH407" s="347">
        <v>128</v>
      </c>
      <c r="BI407" s="347">
        <v>239.49999999999997</v>
      </c>
      <c r="BJ407" s="347">
        <v>69.099999999999994</v>
      </c>
    </row>
    <row r="408" spans="1:62" s="14" customFormat="1" ht="18" customHeight="1">
      <c r="A408" s="440"/>
      <c r="B408" s="362" t="s">
        <v>240</v>
      </c>
      <c r="C408" s="347"/>
      <c r="D408" s="347">
        <v>157.40000000000003</v>
      </c>
      <c r="E408" s="347"/>
      <c r="F408" s="347"/>
      <c r="G408" s="347"/>
      <c r="H408" s="347">
        <v>622.80000000000007</v>
      </c>
      <c r="I408" s="347">
        <v>173.20000000000002</v>
      </c>
      <c r="J408" s="347"/>
      <c r="K408" s="347">
        <v>360.9</v>
      </c>
      <c r="L408" s="347"/>
      <c r="M408" s="347">
        <v>272.79999999999995</v>
      </c>
      <c r="N408" s="347">
        <v>311.39999999999998</v>
      </c>
      <c r="O408" s="347"/>
      <c r="P408" s="356">
        <v>190.89999999999998</v>
      </c>
      <c r="Q408" s="347">
        <v>410.3</v>
      </c>
      <c r="R408" s="347">
        <v>108.30000000000001</v>
      </c>
      <c r="S408" s="347">
        <v>298.2</v>
      </c>
      <c r="T408" s="347"/>
      <c r="U408" s="347">
        <v>349.40000000000003</v>
      </c>
      <c r="V408" s="347"/>
      <c r="W408" s="347">
        <v>407.5</v>
      </c>
      <c r="X408" s="347"/>
      <c r="Y408" s="347"/>
      <c r="Z408" s="349">
        <v>311.60000000000002</v>
      </c>
      <c r="AA408" s="347">
        <v>554.6</v>
      </c>
      <c r="AB408" s="349">
        <v>151.10000000000002</v>
      </c>
      <c r="AC408" s="347">
        <v>360.2</v>
      </c>
      <c r="AD408" s="347"/>
      <c r="AE408" s="349">
        <v>546.80000000000007</v>
      </c>
      <c r="AF408" s="349">
        <v>439.59999999999991</v>
      </c>
      <c r="AG408" s="349">
        <v>509.60000000000008</v>
      </c>
      <c r="AH408" s="349">
        <v>178.70000000000005</v>
      </c>
      <c r="AI408" s="349"/>
      <c r="AJ408" s="356">
        <v>201.49999999999997</v>
      </c>
      <c r="AK408" s="356">
        <v>274.40000000000003</v>
      </c>
      <c r="AL408" s="349">
        <v>226.89999999999998</v>
      </c>
      <c r="AM408" s="349">
        <v>217.39999999999998</v>
      </c>
      <c r="AN408" s="349"/>
      <c r="AO408" s="349"/>
      <c r="AP408" s="349"/>
      <c r="AQ408" s="349"/>
      <c r="AR408" s="349"/>
      <c r="AS408" s="349">
        <v>344.80000000000007</v>
      </c>
      <c r="AT408" s="347">
        <v>167.49999999999997</v>
      </c>
      <c r="AU408" s="347">
        <v>245.20000000000002</v>
      </c>
      <c r="AV408" s="347">
        <v>99.200000000000017</v>
      </c>
      <c r="AW408" s="347">
        <v>201.4</v>
      </c>
      <c r="AX408" s="347"/>
      <c r="AY408" s="347">
        <v>241.6</v>
      </c>
      <c r="AZ408" s="347">
        <v>133.5</v>
      </c>
      <c r="BA408" s="349">
        <v>178.00000000000003</v>
      </c>
      <c r="BB408" s="349">
        <v>187.1</v>
      </c>
      <c r="BC408" s="349">
        <v>184.2</v>
      </c>
      <c r="BD408" s="347">
        <v>139</v>
      </c>
      <c r="BE408" s="347">
        <v>371.19999999999993</v>
      </c>
      <c r="BF408" s="347">
        <v>129.40000000000003</v>
      </c>
      <c r="BG408" s="349">
        <v>195.74137931034483</v>
      </c>
      <c r="BH408" s="347">
        <v>244.09999999999997</v>
      </c>
      <c r="BI408" s="347">
        <v>253.49999999999997</v>
      </c>
      <c r="BJ408" s="347">
        <v>269.70000000000005</v>
      </c>
    </row>
    <row r="409" spans="1:62" s="14" customFormat="1" ht="18" customHeight="1">
      <c r="A409" s="440"/>
      <c r="B409" s="362" t="s">
        <v>241</v>
      </c>
      <c r="C409" s="347"/>
      <c r="D409" s="347">
        <v>156.5</v>
      </c>
      <c r="E409" s="347"/>
      <c r="F409" s="347"/>
      <c r="G409" s="347"/>
      <c r="H409" s="347">
        <v>387.29999999999995</v>
      </c>
      <c r="I409" s="347">
        <v>330.09999999999997</v>
      </c>
      <c r="J409" s="347"/>
      <c r="K409" s="347">
        <v>184.50000000000003</v>
      </c>
      <c r="L409" s="347"/>
      <c r="M409" s="347">
        <v>306.89999999999998</v>
      </c>
      <c r="N409" s="347">
        <v>63.3</v>
      </c>
      <c r="O409" s="347"/>
      <c r="P409" s="356">
        <v>370.7999999999999</v>
      </c>
      <c r="Q409" s="347">
        <v>501.49999999999994</v>
      </c>
      <c r="R409" s="347">
        <v>322.50000000000006</v>
      </c>
      <c r="S409" s="347">
        <v>217.70000000000002</v>
      </c>
      <c r="T409" s="347"/>
      <c r="U409" s="347">
        <v>411.40000000000003</v>
      </c>
      <c r="V409" s="347"/>
      <c r="W409" s="347">
        <v>368</v>
      </c>
      <c r="X409" s="347"/>
      <c r="Y409" s="347"/>
      <c r="Z409" s="349">
        <v>297.80000000000007</v>
      </c>
      <c r="AA409" s="347">
        <v>210.69999999999996</v>
      </c>
      <c r="AB409" s="349">
        <v>272.59999999999997</v>
      </c>
      <c r="AC409" s="347">
        <v>350.7</v>
      </c>
      <c r="AD409" s="347"/>
      <c r="AE409" s="349">
        <v>354.29999999999995</v>
      </c>
      <c r="AF409" s="349">
        <v>226.1</v>
      </c>
      <c r="AG409" s="349">
        <v>186.20000000000002</v>
      </c>
      <c r="AH409" s="349">
        <v>46.3</v>
      </c>
      <c r="AI409" s="349"/>
      <c r="AJ409" s="356">
        <v>230</v>
      </c>
      <c r="AK409" s="356">
        <v>258.10000000000002</v>
      </c>
      <c r="AL409" s="349">
        <v>510.79999999999995</v>
      </c>
      <c r="AM409" s="349">
        <v>240.8</v>
      </c>
      <c r="AN409" s="349"/>
      <c r="AO409" s="349"/>
      <c r="AP409" s="349"/>
      <c r="AQ409" s="349"/>
      <c r="AR409" s="349"/>
      <c r="AS409" s="349">
        <v>151.9</v>
      </c>
      <c r="AT409" s="347">
        <v>205.39999999999998</v>
      </c>
      <c r="AU409" s="347">
        <v>351.89999999999992</v>
      </c>
      <c r="AV409" s="347">
        <v>274.8</v>
      </c>
      <c r="AW409" s="347">
        <v>280.09999999999997</v>
      </c>
      <c r="AX409" s="347"/>
      <c r="AY409" s="347">
        <v>167.4</v>
      </c>
      <c r="AZ409" s="347">
        <v>180.2</v>
      </c>
      <c r="BA409" s="349">
        <v>149.29999999999998</v>
      </c>
      <c r="BB409" s="349">
        <v>215.20000000000005</v>
      </c>
      <c r="BC409" s="349">
        <v>237.69999999999996</v>
      </c>
      <c r="BD409" s="347">
        <v>191.20000000000002</v>
      </c>
      <c r="BE409" s="347">
        <v>342.1</v>
      </c>
      <c r="BF409" s="347">
        <v>167.79999999999998</v>
      </c>
      <c r="BG409" s="349">
        <v>322.60000000000008</v>
      </c>
      <c r="BH409" s="347">
        <v>127.5</v>
      </c>
      <c r="BI409" s="347">
        <v>104.69999999999997</v>
      </c>
      <c r="BJ409" s="347">
        <v>137.6</v>
      </c>
    </row>
    <row r="410" spans="1:62" s="14" customFormat="1" ht="18" customHeight="1">
      <c r="A410" s="440"/>
      <c r="B410" s="362" t="s">
        <v>242</v>
      </c>
      <c r="C410" s="347"/>
      <c r="D410" s="347">
        <v>75.100000000000009</v>
      </c>
      <c r="E410" s="347"/>
      <c r="F410" s="347"/>
      <c r="G410" s="347"/>
      <c r="H410" s="347">
        <v>762.0999999999998</v>
      </c>
      <c r="I410" s="347">
        <v>143.80000000000001</v>
      </c>
      <c r="J410" s="347"/>
      <c r="K410" s="347">
        <v>37</v>
      </c>
      <c r="L410" s="347"/>
      <c r="M410" s="347">
        <v>100.49999999999999</v>
      </c>
      <c r="N410" s="347">
        <v>36.799999999999997</v>
      </c>
      <c r="O410" s="347"/>
      <c r="P410" s="356">
        <v>310</v>
      </c>
      <c r="Q410" s="347">
        <v>250.1</v>
      </c>
      <c r="R410" s="347">
        <v>281.29999999999995</v>
      </c>
      <c r="S410" s="347">
        <v>218.3</v>
      </c>
      <c r="T410" s="347"/>
      <c r="U410" s="347">
        <v>474.90000000000003</v>
      </c>
      <c r="V410" s="347"/>
      <c r="W410" s="347">
        <v>365</v>
      </c>
      <c r="X410" s="347"/>
      <c r="Y410" s="347"/>
      <c r="Z410" s="349">
        <v>172.80000000000004</v>
      </c>
      <c r="AA410" s="347">
        <v>217.99999999999997</v>
      </c>
      <c r="AB410" s="349">
        <v>25.700000000000003</v>
      </c>
      <c r="AC410" s="347">
        <v>214.39999999999998</v>
      </c>
      <c r="AD410" s="347"/>
      <c r="AE410" s="349">
        <v>66.5</v>
      </c>
      <c r="AF410" s="349">
        <v>64.7</v>
      </c>
      <c r="AG410" s="349">
        <v>17.2</v>
      </c>
      <c r="AH410" s="349">
        <v>0</v>
      </c>
      <c r="AI410" s="349"/>
      <c r="AJ410" s="356">
        <v>32.9</v>
      </c>
      <c r="AK410" s="356">
        <v>233.09999999999994</v>
      </c>
      <c r="AL410" s="349">
        <v>367.90000000000003</v>
      </c>
      <c r="AM410" s="349">
        <v>177.59999999999997</v>
      </c>
      <c r="AN410" s="349"/>
      <c r="AO410" s="349"/>
      <c r="AP410" s="349"/>
      <c r="AQ410" s="349"/>
      <c r="AR410" s="349"/>
      <c r="AS410" s="349">
        <v>123.5</v>
      </c>
      <c r="AT410" s="347">
        <v>90.399999999999991</v>
      </c>
      <c r="AU410" s="347">
        <v>102.8</v>
      </c>
      <c r="AV410" s="347">
        <v>222.3</v>
      </c>
      <c r="AW410" s="347">
        <v>251.89999999999998</v>
      </c>
      <c r="AX410" s="347"/>
      <c r="AY410" s="347">
        <v>161.69999999999999</v>
      </c>
      <c r="AZ410" s="347">
        <v>248</v>
      </c>
      <c r="BA410" s="349">
        <v>217.49999999999997</v>
      </c>
      <c r="BB410" s="349">
        <v>174.7</v>
      </c>
      <c r="BC410" s="349">
        <v>164.8</v>
      </c>
      <c r="BD410" s="347">
        <v>76.5</v>
      </c>
      <c r="BE410" s="347">
        <v>368.1</v>
      </c>
      <c r="BF410" s="347">
        <v>27.2</v>
      </c>
      <c r="BG410" s="349">
        <v>102.36082375478928</v>
      </c>
      <c r="BH410" s="347">
        <v>24.3</v>
      </c>
      <c r="BI410" s="347">
        <v>34.799999999999997</v>
      </c>
      <c r="BJ410" s="347">
        <v>21.8</v>
      </c>
    </row>
    <row r="411" spans="1:62" s="14" customFormat="1" ht="18" customHeight="1">
      <c r="A411" s="440"/>
      <c r="B411" s="362" t="s">
        <v>243</v>
      </c>
      <c r="C411" s="347"/>
      <c r="D411" s="347">
        <v>0</v>
      </c>
      <c r="E411" s="347"/>
      <c r="F411" s="347"/>
      <c r="G411" s="347"/>
      <c r="H411" s="347">
        <v>180.9</v>
      </c>
      <c r="I411" s="347">
        <v>114</v>
      </c>
      <c r="J411" s="347"/>
      <c r="K411" s="347">
        <v>0</v>
      </c>
      <c r="L411" s="347"/>
      <c r="M411" s="347">
        <v>26.400000000000002</v>
      </c>
      <c r="N411" s="347">
        <v>0</v>
      </c>
      <c r="O411" s="347"/>
      <c r="P411" s="356">
        <v>108</v>
      </c>
      <c r="Q411" s="347">
        <v>136.80000000000004</v>
      </c>
      <c r="R411" s="347">
        <v>161.40000000000003</v>
      </c>
      <c r="S411" s="347">
        <v>70.5</v>
      </c>
      <c r="T411" s="347"/>
      <c r="U411" s="347">
        <v>250.69999999999996</v>
      </c>
      <c r="V411" s="347"/>
      <c r="W411" s="347">
        <v>160.6</v>
      </c>
      <c r="X411" s="347"/>
      <c r="Y411" s="347"/>
      <c r="Z411" s="349">
        <v>57.800000000000004</v>
      </c>
      <c r="AA411" s="347">
        <v>3.9</v>
      </c>
      <c r="AB411" s="349">
        <v>0</v>
      </c>
      <c r="AC411" s="347">
        <v>91.3</v>
      </c>
      <c r="AD411" s="347"/>
      <c r="AE411" s="349">
        <v>0</v>
      </c>
      <c r="AF411" s="349">
        <v>0</v>
      </c>
      <c r="AG411" s="349">
        <v>0</v>
      </c>
      <c r="AH411" s="349">
        <v>0</v>
      </c>
      <c r="AI411" s="349"/>
      <c r="AJ411" s="356">
        <v>0</v>
      </c>
      <c r="AK411" s="356">
        <v>46.5</v>
      </c>
      <c r="AL411" s="349">
        <v>26.900000000000002</v>
      </c>
      <c r="AM411" s="349">
        <v>149.29999999999998</v>
      </c>
      <c r="AN411" s="349"/>
      <c r="AO411" s="349"/>
      <c r="AP411" s="349"/>
      <c r="AQ411" s="349"/>
      <c r="AR411" s="349"/>
      <c r="AS411" s="349">
        <v>2.2000000000000002</v>
      </c>
      <c r="AT411" s="347">
        <v>0</v>
      </c>
      <c r="AU411" s="347">
        <v>0</v>
      </c>
      <c r="AV411" s="347">
        <v>37.700000000000003</v>
      </c>
      <c r="AW411" s="347">
        <v>101.90000000000002</v>
      </c>
      <c r="AX411" s="347"/>
      <c r="AY411" s="347">
        <v>93.1</v>
      </c>
      <c r="AZ411" s="347">
        <v>74.2</v>
      </c>
      <c r="BA411" s="349">
        <v>69.099999999999994</v>
      </c>
      <c r="BB411" s="349">
        <v>54.6</v>
      </c>
      <c r="BC411" s="349">
        <v>9</v>
      </c>
      <c r="BD411" s="347">
        <v>0</v>
      </c>
      <c r="BE411" s="347">
        <v>118.6</v>
      </c>
      <c r="BF411" s="347">
        <v>0</v>
      </c>
      <c r="BG411" s="349">
        <v>3.1103448275862071</v>
      </c>
      <c r="BH411" s="347">
        <v>0</v>
      </c>
      <c r="BI411" s="347">
        <v>0</v>
      </c>
      <c r="BJ411" s="347">
        <v>0</v>
      </c>
    </row>
    <row r="412" spans="1:62" s="14" customFormat="1" ht="18" customHeight="1" thickBot="1">
      <c r="A412" s="555"/>
      <c r="B412" s="398" t="s">
        <v>244</v>
      </c>
      <c r="C412" s="399"/>
      <c r="D412" s="399">
        <v>0</v>
      </c>
      <c r="E412" s="399"/>
      <c r="F412" s="399"/>
      <c r="G412" s="399"/>
      <c r="H412" s="399">
        <v>4</v>
      </c>
      <c r="I412" s="399">
        <v>19</v>
      </c>
      <c r="J412" s="399"/>
      <c r="K412" s="399">
        <v>0</v>
      </c>
      <c r="L412" s="399"/>
      <c r="M412" s="399">
        <v>4.7</v>
      </c>
      <c r="N412" s="399">
        <v>0</v>
      </c>
      <c r="O412" s="399"/>
      <c r="P412" s="561">
        <v>0</v>
      </c>
      <c r="Q412" s="399">
        <v>19.299999999999997</v>
      </c>
      <c r="R412" s="399">
        <v>0</v>
      </c>
      <c r="S412" s="399">
        <v>0</v>
      </c>
      <c r="T412" s="399"/>
      <c r="U412" s="399">
        <v>128.19999999999999</v>
      </c>
      <c r="V412" s="399"/>
      <c r="W412" s="399">
        <v>33.700000000000003</v>
      </c>
      <c r="X412" s="399"/>
      <c r="Y412" s="399"/>
      <c r="Z412" s="400">
        <v>0</v>
      </c>
      <c r="AA412" s="399">
        <v>0</v>
      </c>
      <c r="AB412" s="400">
        <v>0</v>
      </c>
      <c r="AC412" s="399">
        <v>12</v>
      </c>
      <c r="AD412" s="399"/>
      <c r="AE412" s="400">
        <v>0</v>
      </c>
      <c r="AF412" s="400">
        <v>0</v>
      </c>
      <c r="AG412" s="400">
        <v>0</v>
      </c>
      <c r="AH412" s="400">
        <v>0</v>
      </c>
      <c r="AI412" s="400"/>
      <c r="AJ412" s="561">
        <v>0</v>
      </c>
      <c r="AK412" s="561">
        <v>0</v>
      </c>
      <c r="AL412" s="400">
        <v>0</v>
      </c>
      <c r="AM412" s="400">
        <v>9.7000000000000011</v>
      </c>
      <c r="AN412" s="400"/>
      <c r="AO412" s="400"/>
      <c r="AP412" s="400"/>
      <c r="AQ412" s="400"/>
      <c r="AR412" s="400"/>
      <c r="AS412" s="400">
        <v>0</v>
      </c>
      <c r="AT412" s="399">
        <v>2</v>
      </c>
      <c r="AU412" s="399">
        <v>0</v>
      </c>
      <c r="AV412" s="399">
        <v>0</v>
      </c>
      <c r="AW412" s="399">
        <v>0</v>
      </c>
      <c r="AX412" s="399"/>
      <c r="AY412" s="399">
        <v>0</v>
      </c>
      <c r="AZ412" s="399">
        <v>2.1</v>
      </c>
      <c r="BA412" s="400">
        <v>0</v>
      </c>
      <c r="BB412" s="400">
        <v>0</v>
      </c>
      <c r="BC412" s="400">
        <v>0</v>
      </c>
      <c r="BD412" s="399">
        <v>0</v>
      </c>
      <c r="BE412" s="399">
        <v>0.8</v>
      </c>
      <c r="BF412" s="399">
        <v>0</v>
      </c>
      <c r="BG412" s="400">
        <v>0</v>
      </c>
      <c r="BH412" s="399">
        <v>0</v>
      </c>
      <c r="BI412" s="399">
        <v>0</v>
      </c>
      <c r="BJ412" s="399">
        <v>0</v>
      </c>
    </row>
    <row r="413" spans="1:62" s="14" customFormat="1" ht="18.75" customHeight="1">
      <c r="A413" s="439"/>
      <c r="B413" s="361" t="s">
        <v>233</v>
      </c>
      <c r="C413" s="347"/>
      <c r="D413" s="347">
        <v>0</v>
      </c>
      <c r="E413" s="347"/>
      <c r="F413" s="347"/>
      <c r="G413" s="347"/>
      <c r="H413" s="347">
        <v>53.9</v>
      </c>
      <c r="I413" s="342">
        <v>0</v>
      </c>
      <c r="J413" s="342"/>
      <c r="K413" s="342">
        <v>0</v>
      </c>
      <c r="L413" s="342"/>
      <c r="M413" s="347">
        <v>0</v>
      </c>
      <c r="N413" s="347">
        <v>0</v>
      </c>
      <c r="O413" s="347"/>
      <c r="P413" s="562">
        <v>0</v>
      </c>
      <c r="Q413" s="342">
        <v>0</v>
      </c>
      <c r="R413" s="342">
        <v>0</v>
      </c>
      <c r="S413" s="342">
        <v>0</v>
      </c>
      <c r="T413" s="342"/>
      <c r="U413" s="342">
        <v>0</v>
      </c>
      <c r="V413" s="342"/>
      <c r="W413" s="342">
        <v>26.5</v>
      </c>
      <c r="X413" s="342"/>
      <c r="Y413" s="342"/>
      <c r="Z413" s="349">
        <v>0</v>
      </c>
      <c r="AA413" s="342">
        <v>0</v>
      </c>
      <c r="AB413" s="349">
        <v>0</v>
      </c>
      <c r="AC413" s="347">
        <v>12.399999998509882</v>
      </c>
      <c r="AD413" s="347"/>
      <c r="AE413" s="349">
        <v>0</v>
      </c>
      <c r="AF413" s="349">
        <v>0</v>
      </c>
      <c r="AG413" s="349">
        <v>0</v>
      </c>
      <c r="AH413" s="349">
        <v>0</v>
      </c>
      <c r="AI413" s="349"/>
      <c r="AJ413" s="356">
        <v>0</v>
      </c>
      <c r="AK413" s="356">
        <v>0</v>
      </c>
      <c r="AL413" s="349">
        <v>57.6</v>
      </c>
      <c r="AM413" s="349">
        <v>2.099999999627471</v>
      </c>
      <c r="AN413" s="349"/>
      <c r="AO413" s="349"/>
      <c r="AP413" s="349"/>
      <c r="AQ413" s="349"/>
      <c r="AR413" s="349"/>
      <c r="AS413" s="349">
        <v>0</v>
      </c>
      <c r="AT413" s="342">
        <v>0</v>
      </c>
      <c r="AU413" s="342">
        <v>0</v>
      </c>
      <c r="AV413" s="342">
        <v>17.599999999999998</v>
      </c>
      <c r="AW413" s="342">
        <v>0</v>
      </c>
      <c r="AX413" s="342"/>
      <c r="AY413" s="342">
        <v>11.5</v>
      </c>
      <c r="AZ413" s="347">
        <v>0</v>
      </c>
      <c r="BA413" s="349">
        <v>0.30000000004656613</v>
      </c>
      <c r="BB413" s="349">
        <v>6.2</v>
      </c>
      <c r="BC413" s="349">
        <v>9.5</v>
      </c>
      <c r="BD413" s="347">
        <v>0</v>
      </c>
      <c r="BE413" s="347">
        <v>4</v>
      </c>
      <c r="BF413" s="347">
        <v>4.0999999996274701</v>
      </c>
      <c r="BG413" s="349">
        <v>0</v>
      </c>
      <c r="BH413" s="347">
        <v>0</v>
      </c>
      <c r="BI413" s="347">
        <v>0</v>
      </c>
      <c r="BJ413" s="347">
        <v>0</v>
      </c>
    </row>
    <row r="414" spans="1:62" s="14" customFormat="1" ht="18.75" customHeight="1">
      <c r="A414" s="440"/>
      <c r="B414" s="362" t="s">
        <v>234</v>
      </c>
      <c r="C414" s="347"/>
      <c r="D414" s="347">
        <v>0</v>
      </c>
      <c r="E414" s="347"/>
      <c r="F414" s="347"/>
      <c r="G414" s="347"/>
      <c r="H414" s="347">
        <v>135.6</v>
      </c>
      <c r="I414" s="347">
        <v>151.80000000000001</v>
      </c>
      <c r="J414" s="347"/>
      <c r="K414" s="347">
        <v>0</v>
      </c>
      <c r="L414" s="347"/>
      <c r="M414" s="347">
        <v>111.79999998211858</v>
      </c>
      <c r="N414" s="347">
        <v>0</v>
      </c>
      <c r="O414" s="347"/>
      <c r="P414" s="356">
        <v>7.6000000000000005</v>
      </c>
      <c r="Q414" s="347">
        <v>96.6</v>
      </c>
      <c r="R414" s="347">
        <v>58.699999999999996</v>
      </c>
      <c r="S414" s="347">
        <v>46.699999999999996</v>
      </c>
      <c r="T414" s="347"/>
      <c r="U414" s="347">
        <v>91.399999997578547</v>
      </c>
      <c r="V414" s="347"/>
      <c r="W414" s="347">
        <v>174.5</v>
      </c>
      <c r="X414" s="347"/>
      <c r="Y414" s="347"/>
      <c r="Z414" s="349">
        <v>82.800000009126947</v>
      </c>
      <c r="AA414" s="347">
        <v>0</v>
      </c>
      <c r="AB414" s="349">
        <v>0</v>
      </c>
      <c r="AC414" s="347">
        <v>71.699999991804347</v>
      </c>
      <c r="AD414" s="347"/>
      <c r="AE414" s="349">
        <v>0</v>
      </c>
      <c r="AF414" s="349">
        <v>0</v>
      </c>
      <c r="AG414" s="349">
        <v>0</v>
      </c>
      <c r="AH414" s="349">
        <v>0</v>
      </c>
      <c r="AI414" s="349"/>
      <c r="AJ414" s="356">
        <v>0</v>
      </c>
      <c r="AK414" s="356">
        <v>60.7</v>
      </c>
      <c r="AL414" s="349">
        <v>24.3</v>
      </c>
      <c r="AM414" s="349">
        <v>141.29999998956913</v>
      </c>
      <c r="AN414" s="349"/>
      <c r="AO414" s="349"/>
      <c r="AP414" s="349"/>
      <c r="AQ414" s="349"/>
      <c r="AR414" s="349"/>
      <c r="AS414" s="349">
        <v>16.7</v>
      </c>
      <c r="AT414" s="347">
        <v>0.2</v>
      </c>
      <c r="AU414" s="347">
        <v>0</v>
      </c>
      <c r="AV414" s="347">
        <v>16.399999999999999</v>
      </c>
      <c r="AW414" s="347">
        <v>20.100000000000001</v>
      </c>
      <c r="AX414" s="347"/>
      <c r="AY414" s="347">
        <v>9.8999999999999986</v>
      </c>
      <c r="AZ414" s="347">
        <v>57.2</v>
      </c>
      <c r="BA414" s="349">
        <v>17.700000001874283</v>
      </c>
      <c r="BB414" s="349">
        <v>0</v>
      </c>
      <c r="BC414" s="349">
        <v>0</v>
      </c>
      <c r="BD414" s="347">
        <v>37.6</v>
      </c>
      <c r="BE414" s="347">
        <v>182.70000000000002</v>
      </c>
      <c r="BF414" s="347">
        <v>8.8999999985098821</v>
      </c>
      <c r="BG414" s="349">
        <v>0</v>
      </c>
      <c r="BH414" s="347">
        <v>0</v>
      </c>
      <c r="BI414" s="347">
        <v>0</v>
      </c>
      <c r="BJ414" s="347">
        <v>0</v>
      </c>
    </row>
    <row r="415" spans="1:62" s="14" customFormat="1" ht="18.75" customHeight="1">
      <c r="A415" s="440"/>
      <c r="B415" s="362" t="s">
        <v>235</v>
      </c>
      <c r="C415" s="347"/>
      <c r="D415" s="347">
        <v>0</v>
      </c>
      <c r="E415" s="347"/>
      <c r="F415" s="347"/>
      <c r="G415" s="347"/>
      <c r="H415" s="347">
        <v>148.80000000000001</v>
      </c>
      <c r="I415" s="347">
        <v>107.6</v>
      </c>
      <c r="J415" s="347"/>
      <c r="K415" s="347">
        <v>17</v>
      </c>
      <c r="L415" s="347"/>
      <c r="M415" s="347">
        <v>3.900000000372529</v>
      </c>
      <c r="N415" s="347">
        <v>0</v>
      </c>
      <c r="O415" s="347"/>
      <c r="P415" s="356">
        <v>109.2</v>
      </c>
      <c r="Q415" s="347">
        <v>143.09999999999997</v>
      </c>
      <c r="R415" s="347">
        <v>49.900000000000006</v>
      </c>
      <c r="S415" s="347">
        <v>174.9</v>
      </c>
      <c r="T415" s="347"/>
      <c r="U415" s="347">
        <v>138.3999999971129</v>
      </c>
      <c r="V415" s="347"/>
      <c r="W415" s="347">
        <v>182</v>
      </c>
      <c r="X415" s="347"/>
      <c r="Y415" s="347"/>
      <c r="Z415" s="349">
        <v>117.49999999999997</v>
      </c>
      <c r="AA415" s="347">
        <v>71.2</v>
      </c>
      <c r="AB415" s="349">
        <v>8.4</v>
      </c>
      <c r="AC415" s="347">
        <v>61.000000002328306</v>
      </c>
      <c r="AD415" s="347"/>
      <c r="AE415" s="349">
        <v>32.700000002980218</v>
      </c>
      <c r="AF415" s="349">
        <v>40.599999999999994</v>
      </c>
      <c r="AG415" s="349">
        <v>0</v>
      </c>
      <c r="AH415" s="349">
        <v>0</v>
      </c>
      <c r="AI415" s="349"/>
      <c r="AJ415" s="356">
        <v>0</v>
      </c>
      <c r="AK415" s="356">
        <v>79.099999999999994</v>
      </c>
      <c r="AL415" s="349">
        <v>154.80000000000001</v>
      </c>
      <c r="AM415" s="349">
        <v>113.89999999525024</v>
      </c>
      <c r="AN415" s="349"/>
      <c r="AO415" s="349"/>
      <c r="AP415" s="349"/>
      <c r="AQ415" s="349"/>
      <c r="AR415" s="349"/>
      <c r="AS415" s="349">
        <v>1</v>
      </c>
      <c r="AT415" s="347">
        <v>44.6</v>
      </c>
      <c r="AU415" s="347">
        <v>22.899999998509884</v>
      </c>
      <c r="AV415" s="347">
        <v>52.400000000000006</v>
      </c>
      <c r="AW415" s="347">
        <v>37.9</v>
      </c>
      <c r="AX415" s="347"/>
      <c r="AY415" s="347">
        <v>168</v>
      </c>
      <c r="AZ415" s="347">
        <v>83.6</v>
      </c>
      <c r="BA415" s="349">
        <v>54.399999999906868</v>
      </c>
      <c r="BB415" s="349">
        <v>54</v>
      </c>
      <c r="BC415" s="349">
        <v>85.300000000000011</v>
      </c>
      <c r="BD415" s="347">
        <v>20.3</v>
      </c>
      <c r="BE415" s="347">
        <v>111.70000000000002</v>
      </c>
      <c r="BF415" s="347">
        <v>26.29999999911524</v>
      </c>
      <c r="BG415" s="349">
        <v>0</v>
      </c>
      <c r="BH415" s="347">
        <v>0</v>
      </c>
      <c r="BI415" s="347">
        <v>0</v>
      </c>
      <c r="BJ415" s="347">
        <v>0</v>
      </c>
    </row>
    <row r="416" spans="1:62" s="14" customFormat="1" ht="18.75" customHeight="1">
      <c r="A416" s="440">
        <v>2015</v>
      </c>
      <c r="B416" s="362" t="s">
        <v>236</v>
      </c>
      <c r="C416" s="347"/>
      <c r="D416" s="347">
        <v>19.500000000000004</v>
      </c>
      <c r="E416" s="347"/>
      <c r="F416" s="347"/>
      <c r="G416" s="347"/>
      <c r="H416" s="347">
        <v>132.29999999999998</v>
      </c>
      <c r="I416" s="347">
        <v>54.7</v>
      </c>
      <c r="J416" s="347"/>
      <c r="K416" s="347">
        <v>0</v>
      </c>
      <c r="L416" s="347"/>
      <c r="M416" s="347">
        <v>14</v>
      </c>
      <c r="N416" s="347">
        <v>0</v>
      </c>
      <c r="O416" s="347"/>
      <c r="P416" s="356">
        <v>26.299999999999997</v>
      </c>
      <c r="Q416" s="347">
        <v>100.20000000000002</v>
      </c>
      <c r="R416" s="347">
        <v>90.3</v>
      </c>
      <c r="S416" s="347">
        <v>47.8</v>
      </c>
      <c r="T416" s="347"/>
      <c r="U416" s="347">
        <v>238.10000000800937</v>
      </c>
      <c r="V416" s="347"/>
      <c r="W416" s="347">
        <v>108.5</v>
      </c>
      <c r="X416" s="347"/>
      <c r="Y416" s="347"/>
      <c r="Z416" s="349">
        <v>21.599999998521522</v>
      </c>
      <c r="AA416" s="347">
        <v>24.3</v>
      </c>
      <c r="AB416" s="349">
        <v>0</v>
      </c>
      <c r="AC416" s="347">
        <v>61.400000003166497</v>
      </c>
      <c r="AD416" s="347"/>
      <c r="AE416" s="349">
        <v>0</v>
      </c>
      <c r="AF416" s="349">
        <v>0</v>
      </c>
      <c r="AG416" s="349">
        <v>0</v>
      </c>
      <c r="AH416" s="349">
        <v>0</v>
      </c>
      <c r="AI416" s="349"/>
      <c r="AJ416" s="356">
        <v>0.5</v>
      </c>
      <c r="AK416" s="356">
        <v>30.700000000000003</v>
      </c>
      <c r="AL416" s="349">
        <v>3.5999999999999996</v>
      </c>
      <c r="AM416" s="349">
        <v>67.500000005587921</v>
      </c>
      <c r="AN416" s="349"/>
      <c r="AO416" s="349"/>
      <c r="AP416" s="349"/>
      <c r="AQ416" s="349"/>
      <c r="AR416" s="349"/>
      <c r="AS416" s="349">
        <v>27.200000000000003</v>
      </c>
      <c r="AT416" s="347">
        <v>0.5</v>
      </c>
      <c r="AU416" s="347">
        <v>0.80000000004656613</v>
      </c>
      <c r="AV416" s="347">
        <v>90.100000000000009</v>
      </c>
      <c r="AW416" s="347">
        <v>99.1</v>
      </c>
      <c r="AX416" s="347"/>
      <c r="AY416" s="347">
        <v>42.5</v>
      </c>
      <c r="AZ416" s="347">
        <v>45.400000000000006</v>
      </c>
      <c r="BA416" s="349">
        <v>131.90000000770667</v>
      </c>
      <c r="BB416" s="349">
        <v>34.1</v>
      </c>
      <c r="BC416" s="349">
        <v>49.499999999999993</v>
      </c>
      <c r="BD416" s="347">
        <v>8.8000000000000007</v>
      </c>
      <c r="BE416" s="347">
        <v>130.60000000000002</v>
      </c>
      <c r="BF416" s="347">
        <v>60.300000003073364</v>
      </c>
      <c r="BG416" s="349">
        <v>0</v>
      </c>
      <c r="BH416" s="347">
        <v>0</v>
      </c>
      <c r="BI416" s="347">
        <v>0</v>
      </c>
      <c r="BJ416" s="347">
        <v>0</v>
      </c>
    </row>
    <row r="417" spans="1:62" s="14" customFormat="1" ht="18.75" customHeight="1">
      <c r="A417" s="440"/>
      <c r="B417" s="362" t="s">
        <v>237</v>
      </c>
      <c r="C417" s="347"/>
      <c r="D417" s="347">
        <v>28.200000000000003</v>
      </c>
      <c r="E417" s="347"/>
      <c r="F417" s="347"/>
      <c r="G417" s="347"/>
      <c r="H417" s="347">
        <v>284.39999999999998</v>
      </c>
      <c r="I417" s="347">
        <v>289.10000000000002</v>
      </c>
      <c r="J417" s="347"/>
      <c r="K417" s="347">
        <v>13.399999999999999</v>
      </c>
      <c r="L417" s="347"/>
      <c r="M417" s="347">
        <v>37.199999988079057</v>
      </c>
      <c r="N417" s="347">
        <v>14.19999999925494</v>
      </c>
      <c r="O417" s="347"/>
      <c r="P417" s="356">
        <v>151.70000000000002</v>
      </c>
      <c r="Q417" s="347">
        <v>390.7</v>
      </c>
      <c r="R417" s="347">
        <v>278.8</v>
      </c>
      <c r="S417" s="347">
        <v>250.6</v>
      </c>
      <c r="T417" s="347"/>
      <c r="U417" s="347">
        <v>334.90000000293361</v>
      </c>
      <c r="V417" s="347"/>
      <c r="W417" s="347">
        <v>208.29999999999998</v>
      </c>
      <c r="X417" s="347"/>
      <c r="Y417" s="347"/>
      <c r="Z417" s="349">
        <v>239.39999999850988</v>
      </c>
      <c r="AA417" s="347">
        <v>125.9</v>
      </c>
      <c r="AB417" s="349">
        <v>32.6</v>
      </c>
      <c r="AC417" s="347">
        <v>236.60000000055879</v>
      </c>
      <c r="AD417" s="347"/>
      <c r="AE417" s="349">
        <v>89.300000011920915</v>
      </c>
      <c r="AF417" s="349">
        <v>49.7</v>
      </c>
      <c r="AG417" s="349">
        <v>0</v>
      </c>
      <c r="AH417" s="349">
        <v>0</v>
      </c>
      <c r="AI417" s="349"/>
      <c r="AJ417" s="356">
        <v>58.3</v>
      </c>
      <c r="AK417" s="356">
        <v>115.8</v>
      </c>
      <c r="AL417" s="349">
        <v>206.69999999999996</v>
      </c>
      <c r="AM417" s="349">
        <v>72.400000005029128</v>
      </c>
      <c r="AN417" s="349"/>
      <c r="AO417" s="349"/>
      <c r="AP417" s="349"/>
      <c r="AQ417" s="349"/>
      <c r="AR417" s="349"/>
      <c r="AS417" s="349">
        <v>158.5</v>
      </c>
      <c r="AT417" s="347">
        <v>52.199999999999996</v>
      </c>
      <c r="AU417" s="347">
        <v>97.700000017881365</v>
      </c>
      <c r="AV417" s="347">
        <v>106.3</v>
      </c>
      <c r="AW417" s="347">
        <v>102.20000000000002</v>
      </c>
      <c r="AX417" s="347"/>
      <c r="AY417" s="347">
        <v>179.89999999999998</v>
      </c>
      <c r="AZ417" s="347">
        <v>123.5</v>
      </c>
      <c r="BA417" s="349">
        <v>159.89999999850988</v>
      </c>
      <c r="BB417" s="349">
        <v>160.79999999999998</v>
      </c>
      <c r="BC417" s="349">
        <v>54.300000000000004</v>
      </c>
      <c r="BD417" s="347">
        <v>136.89999999999998</v>
      </c>
      <c r="BE417" s="347">
        <v>148.80000000000004</v>
      </c>
      <c r="BF417" s="347">
        <v>182.79999998677522</v>
      </c>
      <c r="BG417" s="349">
        <v>0</v>
      </c>
      <c r="BH417" s="347">
        <v>0</v>
      </c>
      <c r="BI417" s="347">
        <v>8.8000000000000007</v>
      </c>
      <c r="BJ417" s="347">
        <v>39.700000000000003</v>
      </c>
    </row>
    <row r="418" spans="1:62" s="14" customFormat="1" ht="18.75" customHeight="1">
      <c r="A418" s="440"/>
      <c r="B418" s="362" t="s">
        <v>238</v>
      </c>
      <c r="C418" s="347"/>
      <c r="D418" s="347">
        <v>47</v>
      </c>
      <c r="E418" s="347"/>
      <c r="F418" s="347"/>
      <c r="G418" s="347"/>
      <c r="H418" s="347">
        <v>188.8</v>
      </c>
      <c r="I418" s="347">
        <v>264.60000000000002</v>
      </c>
      <c r="J418" s="347"/>
      <c r="K418" s="347">
        <v>129.30000000000001</v>
      </c>
      <c r="L418" s="347"/>
      <c r="M418" s="347">
        <v>151.59999996423718</v>
      </c>
      <c r="N418" s="347">
        <v>61.400000005960464</v>
      </c>
      <c r="O418" s="347"/>
      <c r="P418" s="356">
        <v>212.60000000000002</v>
      </c>
      <c r="Q418" s="347">
        <v>681</v>
      </c>
      <c r="R418" s="347">
        <v>328.30000000000007</v>
      </c>
      <c r="S418" s="347">
        <v>274.89999999999998</v>
      </c>
      <c r="T418" s="347"/>
      <c r="U418" s="347">
        <v>479.10000000521535</v>
      </c>
      <c r="V418" s="347"/>
      <c r="W418" s="347">
        <v>400.2</v>
      </c>
      <c r="X418" s="347"/>
      <c r="Y418" s="347"/>
      <c r="Z418" s="349">
        <v>260.39999999385321</v>
      </c>
      <c r="AA418" s="347">
        <v>96.000000000000014</v>
      </c>
      <c r="AB418" s="349">
        <v>111.10000000000001</v>
      </c>
      <c r="AC418" s="347">
        <v>360.10000000661233</v>
      </c>
      <c r="AD418" s="347"/>
      <c r="AE418" s="349">
        <v>112.59999999403951</v>
      </c>
      <c r="AF418" s="349">
        <v>122.7</v>
      </c>
      <c r="AG418" s="349">
        <v>68.599999999999994</v>
      </c>
      <c r="AH418" s="349">
        <v>89.1</v>
      </c>
      <c r="AI418" s="349"/>
      <c r="AJ418" s="356">
        <v>132.80000000000001</v>
      </c>
      <c r="AK418" s="356">
        <v>145.89999999999998</v>
      </c>
      <c r="AL418" s="349">
        <v>203.29999999999998</v>
      </c>
      <c r="AM418" s="349">
        <v>268.6000000094063</v>
      </c>
      <c r="AN418" s="349"/>
      <c r="AO418" s="349"/>
      <c r="AP418" s="349"/>
      <c r="AQ418" s="349"/>
      <c r="AR418" s="349"/>
      <c r="AS418" s="349">
        <v>102.10000000000001</v>
      </c>
      <c r="AT418" s="347">
        <v>177.70000000000002</v>
      </c>
      <c r="AU418" s="347">
        <v>235.30000001192087</v>
      </c>
      <c r="AV418" s="347">
        <v>199.99999999999997</v>
      </c>
      <c r="AW418" s="347">
        <v>190.8</v>
      </c>
      <c r="AX418" s="347"/>
      <c r="AY418" s="347">
        <v>126.5</v>
      </c>
      <c r="AZ418" s="347">
        <v>153.10000000000002</v>
      </c>
      <c r="BA418" s="349">
        <v>183.7000000073167</v>
      </c>
      <c r="BB418" s="349">
        <v>115.80000000000003</v>
      </c>
      <c r="BC418" s="349">
        <v>208.6</v>
      </c>
      <c r="BD418" s="347">
        <v>185.50000000000003</v>
      </c>
      <c r="BE418" s="347">
        <v>460.50000000000006</v>
      </c>
      <c r="BF418" s="347">
        <v>51.00000000372529</v>
      </c>
      <c r="BG418" s="349">
        <v>0</v>
      </c>
      <c r="BH418" s="347">
        <v>13.3</v>
      </c>
      <c r="BI418" s="347">
        <v>51</v>
      </c>
      <c r="BJ418" s="347">
        <v>118.6</v>
      </c>
    </row>
    <row r="419" spans="1:62" s="14" customFormat="1" ht="18.75" customHeight="1">
      <c r="A419" s="440"/>
      <c r="B419" s="362" t="s">
        <v>239</v>
      </c>
      <c r="C419" s="347"/>
      <c r="D419" s="347">
        <v>98.899999999999991</v>
      </c>
      <c r="E419" s="347"/>
      <c r="F419" s="347"/>
      <c r="G419" s="347"/>
      <c r="H419" s="347">
        <v>182.6</v>
      </c>
      <c r="I419" s="347">
        <v>550.90000000000009</v>
      </c>
      <c r="J419" s="347"/>
      <c r="K419" s="347">
        <v>519.4</v>
      </c>
      <c r="L419" s="347"/>
      <c r="M419" s="347">
        <v>127.99999997019765</v>
      </c>
      <c r="N419" s="347">
        <v>257.7000000062398</v>
      </c>
      <c r="O419" s="347"/>
      <c r="P419" s="356">
        <v>569</v>
      </c>
      <c r="Q419" s="347">
        <v>420.10000000000008</v>
      </c>
      <c r="R419" s="347">
        <v>343</v>
      </c>
      <c r="S419" s="347">
        <v>334</v>
      </c>
      <c r="T419" s="347"/>
      <c r="U419" s="347">
        <v>188.79999999701974</v>
      </c>
      <c r="V419" s="347"/>
      <c r="W419" s="347">
        <v>387.6</v>
      </c>
      <c r="X419" s="347"/>
      <c r="Y419" s="347"/>
      <c r="Z419" s="349">
        <v>363.49999996810214</v>
      </c>
      <c r="AA419" s="347">
        <v>359.30000000000007</v>
      </c>
      <c r="AB419" s="349">
        <v>171.4</v>
      </c>
      <c r="AC419" s="347">
        <v>325.80000001424918</v>
      </c>
      <c r="AD419" s="347"/>
      <c r="AE419" s="349">
        <v>263.1000000238418</v>
      </c>
      <c r="AF419" s="349">
        <v>171.2</v>
      </c>
      <c r="AG419" s="349">
        <v>151.29999999999998</v>
      </c>
      <c r="AH419" s="349">
        <v>178.9</v>
      </c>
      <c r="AI419" s="349"/>
      <c r="AJ419" s="356">
        <v>167.6</v>
      </c>
      <c r="AK419" s="356">
        <v>277.39999999999998</v>
      </c>
      <c r="AL419" s="349">
        <v>119</v>
      </c>
      <c r="AM419" s="349">
        <v>74.400000007357434</v>
      </c>
      <c r="AN419" s="349"/>
      <c r="AO419" s="349"/>
      <c r="AP419" s="349"/>
      <c r="AQ419" s="349"/>
      <c r="AR419" s="349"/>
      <c r="AS419" s="349">
        <v>231.59999999999997</v>
      </c>
      <c r="AT419" s="347">
        <v>372</v>
      </c>
      <c r="AU419" s="347">
        <v>125.19999998807904</v>
      </c>
      <c r="AV419" s="347">
        <v>78.200000000000017</v>
      </c>
      <c r="AW419" s="347">
        <v>122.2</v>
      </c>
      <c r="AX419" s="347"/>
      <c r="AY419" s="347">
        <v>85.899999999999991</v>
      </c>
      <c r="AZ419" s="347">
        <v>141.10000000000002</v>
      </c>
      <c r="BA419" s="349">
        <v>36.699999999720603</v>
      </c>
      <c r="BB419" s="349">
        <v>13</v>
      </c>
      <c r="BC419" s="349">
        <v>85.2</v>
      </c>
      <c r="BD419" s="347">
        <v>264.69999999999993</v>
      </c>
      <c r="BE419" s="347">
        <v>274.39999999999992</v>
      </c>
      <c r="BF419" s="347">
        <v>193.30000000121072</v>
      </c>
      <c r="BG419" s="349">
        <v>0</v>
      </c>
      <c r="BH419" s="347">
        <v>122.39999999999999</v>
      </c>
      <c r="BI419" s="347">
        <v>68.599999999999994</v>
      </c>
      <c r="BJ419" s="347">
        <v>251.89999999999998</v>
      </c>
    </row>
    <row r="420" spans="1:62" s="14" customFormat="1" ht="18.75" customHeight="1">
      <c r="A420" s="440"/>
      <c r="B420" s="362" t="s">
        <v>240</v>
      </c>
      <c r="C420" s="347"/>
      <c r="D420" s="347">
        <v>153.40000000000003</v>
      </c>
      <c r="E420" s="347"/>
      <c r="F420" s="347"/>
      <c r="G420" s="347"/>
      <c r="H420" s="347">
        <v>624.70000000000005</v>
      </c>
      <c r="I420" s="347">
        <v>261.70000000000005</v>
      </c>
      <c r="J420" s="347"/>
      <c r="K420" s="347">
        <v>652.50000000000011</v>
      </c>
      <c r="L420" s="347"/>
      <c r="M420" s="347">
        <v>134.89999997615811</v>
      </c>
      <c r="N420" s="347">
        <v>118.10000000568105</v>
      </c>
      <c r="O420" s="347"/>
      <c r="P420" s="356">
        <v>335.79999999999995</v>
      </c>
      <c r="Q420" s="347">
        <v>422.00000000000006</v>
      </c>
      <c r="R420" s="347">
        <v>368.1</v>
      </c>
      <c r="S420" s="347">
        <v>375.20000000000005</v>
      </c>
      <c r="T420" s="347"/>
      <c r="U420" s="347">
        <v>624.69999999576248</v>
      </c>
      <c r="V420" s="347"/>
      <c r="W420" s="347">
        <v>220.39999999999998</v>
      </c>
      <c r="X420" s="347"/>
      <c r="Y420" s="347"/>
      <c r="Z420" s="349">
        <v>302.29999999917345</v>
      </c>
      <c r="AA420" s="347">
        <v>279.59999999999997</v>
      </c>
      <c r="AB420" s="349">
        <v>281.59999999999997</v>
      </c>
      <c r="AC420" s="347">
        <v>354.19999999739224</v>
      </c>
      <c r="AD420" s="347"/>
      <c r="AE420" s="349">
        <v>544</v>
      </c>
      <c r="AF420" s="349">
        <v>408.1</v>
      </c>
      <c r="AG420" s="349">
        <v>484.90000000000003</v>
      </c>
      <c r="AH420" s="349">
        <v>274.7</v>
      </c>
      <c r="AI420" s="349"/>
      <c r="AJ420" s="356">
        <v>326.09999999999997</v>
      </c>
      <c r="AK420" s="356">
        <v>245.40000000000003</v>
      </c>
      <c r="AL420" s="349">
        <v>342</v>
      </c>
      <c r="AM420" s="349">
        <v>58.899999996647239</v>
      </c>
      <c r="AN420" s="349"/>
      <c r="AO420" s="349"/>
      <c r="AP420" s="349"/>
      <c r="AQ420" s="349"/>
      <c r="AR420" s="349"/>
      <c r="AS420" s="349">
        <v>259.70000000000005</v>
      </c>
      <c r="AT420" s="347">
        <v>379.5</v>
      </c>
      <c r="AU420" s="347">
        <v>305.6000000238418</v>
      </c>
      <c r="AV420" s="347">
        <v>31</v>
      </c>
      <c r="AW420" s="347">
        <v>69.2</v>
      </c>
      <c r="AX420" s="347"/>
      <c r="AY420" s="347">
        <v>106.30000000000003</v>
      </c>
      <c r="AZ420" s="347">
        <v>124.60000000000001</v>
      </c>
      <c r="BA420" s="349">
        <v>95.400000001507578</v>
      </c>
      <c r="BB420" s="349">
        <v>132.79999999999998</v>
      </c>
      <c r="BC420" s="349">
        <v>144.1</v>
      </c>
      <c r="BD420" s="347">
        <v>332.09999999999991</v>
      </c>
      <c r="BE420" s="347">
        <v>112.9</v>
      </c>
      <c r="BF420" s="347">
        <v>322.70000000391155</v>
      </c>
      <c r="BG420" s="349">
        <v>0</v>
      </c>
      <c r="BH420" s="347">
        <v>281.79999999999995</v>
      </c>
      <c r="BI420" s="347">
        <v>316.09999999999997</v>
      </c>
      <c r="BJ420" s="347">
        <v>338.30000000000013</v>
      </c>
    </row>
    <row r="421" spans="1:62" s="14" customFormat="1" ht="18.75" customHeight="1">
      <c r="A421" s="440"/>
      <c r="B421" s="362" t="s">
        <v>241</v>
      </c>
      <c r="C421" s="347"/>
      <c r="D421" s="347">
        <v>213.39999999999998</v>
      </c>
      <c r="E421" s="347"/>
      <c r="F421" s="347"/>
      <c r="G421" s="347"/>
      <c r="H421" s="347">
        <v>333.2</v>
      </c>
      <c r="I421" s="347">
        <v>552.40000000000009</v>
      </c>
      <c r="J421" s="347"/>
      <c r="K421" s="347">
        <v>318.70000000000005</v>
      </c>
      <c r="L421" s="347"/>
      <c r="M421" s="347">
        <v>282.89999997615809</v>
      </c>
      <c r="N421" s="347">
        <v>136.40000000409782</v>
      </c>
      <c r="O421" s="347"/>
      <c r="P421" s="356">
        <v>211.7</v>
      </c>
      <c r="Q421" s="347">
        <v>476.79999999999995</v>
      </c>
      <c r="R421" s="347">
        <v>298.59999999999997</v>
      </c>
      <c r="S421" s="347">
        <v>727.49999999999989</v>
      </c>
      <c r="T421" s="347"/>
      <c r="U421" s="347">
        <v>333.19999997262488</v>
      </c>
      <c r="V421" s="347"/>
      <c r="W421" s="347">
        <v>340.50000000000006</v>
      </c>
      <c r="X421" s="347"/>
      <c r="Y421" s="347"/>
      <c r="Z421" s="349">
        <v>380.30000001378357</v>
      </c>
      <c r="AA421" s="347">
        <v>270.10000000000002</v>
      </c>
      <c r="AB421" s="349">
        <v>290.89999999999992</v>
      </c>
      <c r="AC421" s="347">
        <v>351.89999999478459</v>
      </c>
      <c r="AD421" s="347"/>
      <c r="AE421" s="349">
        <v>359.40000009536737</v>
      </c>
      <c r="AF421" s="349">
        <v>251.50000000000003</v>
      </c>
      <c r="AG421" s="349">
        <v>116.39999999999999</v>
      </c>
      <c r="AH421" s="349">
        <v>46.3</v>
      </c>
      <c r="AI421" s="349"/>
      <c r="AJ421" s="356">
        <v>195.6</v>
      </c>
      <c r="AK421" s="356">
        <v>209.09999999999997</v>
      </c>
      <c r="AL421" s="349">
        <v>487.9</v>
      </c>
      <c r="AM421" s="349">
        <v>84.400000002002344</v>
      </c>
      <c r="AN421" s="349"/>
      <c r="AO421" s="349"/>
      <c r="AP421" s="349"/>
      <c r="AQ421" s="349"/>
      <c r="AR421" s="349"/>
      <c r="AS421" s="349">
        <v>339.49999999999989</v>
      </c>
      <c r="AT421" s="347">
        <v>190.59999999999997</v>
      </c>
      <c r="AU421" s="347">
        <v>177.40000003576276</v>
      </c>
      <c r="AV421" s="347">
        <v>107.80000000000001</v>
      </c>
      <c r="AW421" s="347">
        <v>207.1</v>
      </c>
      <c r="AX421" s="347"/>
      <c r="AY421" s="347">
        <v>346.09999999999991</v>
      </c>
      <c r="AZ421" s="347">
        <v>170.70000000000002</v>
      </c>
      <c r="BA421" s="349">
        <v>172.89999999330027</v>
      </c>
      <c r="BB421" s="349">
        <v>104.8</v>
      </c>
      <c r="BC421" s="349">
        <v>270.10000000000002</v>
      </c>
      <c r="BD421" s="347">
        <v>205.20000000000002</v>
      </c>
      <c r="BE421" s="347">
        <v>178.79999999999998</v>
      </c>
      <c r="BF421" s="347">
        <v>167.8000000026077</v>
      </c>
      <c r="BG421" s="349">
        <v>0</v>
      </c>
      <c r="BH421" s="347">
        <v>51.2</v>
      </c>
      <c r="BI421" s="347">
        <v>104.69999999999997</v>
      </c>
      <c r="BJ421" s="347">
        <v>264.99999999999994</v>
      </c>
    </row>
    <row r="422" spans="1:62" s="14" customFormat="1" ht="18.75" customHeight="1">
      <c r="A422" s="440"/>
      <c r="B422" s="362" t="s">
        <v>242</v>
      </c>
      <c r="C422" s="347"/>
      <c r="D422" s="347">
        <v>57.4</v>
      </c>
      <c r="E422" s="347"/>
      <c r="F422" s="347"/>
      <c r="G422" s="347"/>
      <c r="H422" s="347">
        <v>284.7</v>
      </c>
      <c r="I422" s="347">
        <v>202.09999999999997</v>
      </c>
      <c r="J422" s="347"/>
      <c r="K422" s="347">
        <v>49.2</v>
      </c>
      <c r="L422" s="347"/>
      <c r="M422" s="347">
        <v>82.90000000596045</v>
      </c>
      <c r="N422" s="347">
        <v>22.400000000197906</v>
      </c>
      <c r="O422" s="347"/>
      <c r="P422" s="356">
        <v>136.80000000000001</v>
      </c>
      <c r="Q422" s="347">
        <v>208.39999999999998</v>
      </c>
      <c r="R422" s="347">
        <v>232.89999999999995</v>
      </c>
      <c r="S422" s="347">
        <v>263.3</v>
      </c>
      <c r="T422" s="347"/>
      <c r="U422" s="347">
        <v>524.19999997410912</v>
      </c>
      <c r="V422" s="347"/>
      <c r="W422" s="347">
        <v>274</v>
      </c>
      <c r="X422" s="347"/>
      <c r="Y422" s="347"/>
      <c r="Z422" s="349">
        <v>198.90000000037253</v>
      </c>
      <c r="AA422" s="347">
        <v>216.89999999999995</v>
      </c>
      <c r="AB422" s="349">
        <v>111</v>
      </c>
      <c r="AC422" s="347">
        <v>324.30000000912696</v>
      </c>
      <c r="AD422" s="347"/>
      <c r="AE422" s="349">
        <v>89.599999994039521</v>
      </c>
      <c r="AF422" s="349">
        <v>81</v>
      </c>
      <c r="AG422" s="349">
        <v>8.8999999999999986</v>
      </c>
      <c r="AH422" s="349">
        <v>9</v>
      </c>
      <c r="AI422" s="349"/>
      <c r="AJ422" s="356">
        <v>56.3</v>
      </c>
      <c r="AK422" s="356">
        <v>133.69999999999999</v>
      </c>
      <c r="AL422" s="349">
        <v>101.9</v>
      </c>
      <c r="AM422" s="349">
        <v>265.4000000031665</v>
      </c>
      <c r="AN422" s="349"/>
      <c r="AO422" s="349"/>
      <c r="AP422" s="349"/>
      <c r="AQ422" s="349"/>
      <c r="AR422" s="349"/>
      <c r="AS422" s="349">
        <v>121.39999999999999</v>
      </c>
      <c r="AT422" s="347">
        <v>75.399999999999991</v>
      </c>
      <c r="AU422" s="347">
        <v>88.299999982118592</v>
      </c>
      <c r="AV422" s="347">
        <v>169.4</v>
      </c>
      <c r="AW422" s="347">
        <v>291.3</v>
      </c>
      <c r="AX422" s="347"/>
      <c r="AY422" s="347">
        <v>103.60000000000001</v>
      </c>
      <c r="AZ422" s="347">
        <v>246.29999999999998</v>
      </c>
      <c r="BA422" s="349">
        <v>184.29999999538992</v>
      </c>
      <c r="BB422" s="349">
        <v>102.3</v>
      </c>
      <c r="BC422" s="349">
        <v>39.5</v>
      </c>
      <c r="BD422" s="347">
        <v>22.999999999999996</v>
      </c>
      <c r="BE422" s="347">
        <v>275.60000000000002</v>
      </c>
      <c r="BF422" s="347">
        <v>0</v>
      </c>
      <c r="BG422" s="349">
        <v>0</v>
      </c>
      <c r="BH422" s="347">
        <v>4.7</v>
      </c>
      <c r="BI422" s="347">
        <v>17.3</v>
      </c>
      <c r="BJ422" s="347">
        <v>14.100000000000001</v>
      </c>
    </row>
    <row r="423" spans="1:62" s="14" customFormat="1" ht="18.75" customHeight="1">
      <c r="A423" s="440"/>
      <c r="B423" s="362" t="s">
        <v>243</v>
      </c>
      <c r="C423" s="347"/>
      <c r="D423" s="347">
        <v>0</v>
      </c>
      <c r="E423" s="347"/>
      <c r="F423" s="347"/>
      <c r="G423" s="347"/>
      <c r="H423" s="347">
        <v>121.6</v>
      </c>
      <c r="I423" s="347">
        <v>64.5</v>
      </c>
      <c r="J423" s="347"/>
      <c r="K423" s="347">
        <v>0</v>
      </c>
      <c r="L423" s="347"/>
      <c r="M423" s="347">
        <v>16.799999997019768</v>
      </c>
      <c r="N423" s="347">
        <v>0</v>
      </c>
      <c r="O423" s="347"/>
      <c r="P423" s="356">
        <v>53.3</v>
      </c>
      <c r="Q423" s="347">
        <v>391.90000000000003</v>
      </c>
      <c r="R423" s="347">
        <v>141.6</v>
      </c>
      <c r="S423" s="347">
        <v>53.3</v>
      </c>
      <c r="T423" s="347"/>
      <c r="U423" s="347">
        <v>227.39999999338755</v>
      </c>
      <c r="V423" s="347"/>
      <c r="W423" s="347">
        <v>18.8</v>
      </c>
      <c r="X423" s="347"/>
      <c r="Y423" s="347"/>
      <c r="Z423" s="349">
        <v>42.200000000186265</v>
      </c>
      <c r="AA423" s="347">
        <v>0</v>
      </c>
      <c r="AB423" s="349">
        <v>0</v>
      </c>
      <c r="AC423" s="347">
        <v>78.099999997764797</v>
      </c>
      <c r="AD423" s="347"/>
      <c r="AE423" s="349">
        <v>0</v>
      </c>
      <c r="AF423" s="349">
        <v>0</v>
      </c>
      <c r="AG423" s="349">
        <v>0</v>
      </c>
      <c r="AH423" s="349">
        <v>0</v>
      </c>
      <c r="AI423" s="349"/>
      <c r="AJ423" s="356">
        <v>0</v>
      </c>
      <c r="AK423" s="356">
        <v>5</v>
      </c>
      <c r="AL423" s="349">
        <v>0</v>
      </c>
      <c r="AM423" s="349">
        <v>31.600000001490109</v>
      </c>
      <c r="AN423" s="349"/>
      <c r="AO423" s="349"/>
      <c r="AP423" s="349"/>
      <c r="AQ423" s="349"/>
      <c r="AR423" s="349"/>
      <c r="AS423" s="349">
        <v>3.3</v>
      </c>
      <c r="AT423" s="347">
        <v>0</v>
      </c>
      <c r="AU423" s="347">
        <v>2.7999999998137355</v>
      </c>
      <c r="AV423" s="347">
        <v>79.099999999999994</v>
      </c>
      <c r="AW423" s="347">
        <v>105</v>
      </c>
      <c r="AX423" s="347"/>
      <c r="AY423" s="347">
        <v>37.6</v>
      </c>
      <c r="AZ423" s="347">
        <v>31.6</v>
      </c>
      <c r="BA423" s="349">
        <v>21</v>
      </c>
      <c r="BB423" s="349">
        <v>5.3</v>
      </c>
      <c r="BC423" s="349">
        <v>0</v>
      </c>
      <c r="BD423" s="347">
        <v>0</v>
      </c>
      <c r="BE423" s="347">
        <v>46.7</v>
      </c>
      <c r="BF423" s="347">
        <v>0</v>
      </c>
      <c r="BG423" s="349">
        <v>0</v>
      </c>
      <c r="BH423" s="347">
        <v>0</v>
      </c>
      <c r="BI423" s="347">
        <v>0</v>
      </c>
      <c r="BJ423" s="347">
        <v>0</v>
      </c>
    </row>
    <row r="424" spans="1:62" s="14" customFormat="1" ht="18.75" customHeight="1" thickBot="1">
      <c r="A424" s="555"/>
      <c r="B424" s="398" t="s">
        <v>244</v>
      </c>
      <c r="C424" s="399"/>
      <c r="D424" s="399">
        <v>0</v>
      </c>
      <c r="E424" s="399"/>
      <c r="F424" s="399"/>
      <c r="G424" s="399"/>
      <c r="H424" s="399">
        <v>0</v>
      </c>
      <c r="I424" s="399">
        <v>0</v>
      </c>
      <c r="J424" s="399"/>
      <c r="K424" s="399">
        <v>0</v>
      </c>
      <c r="L424" s="399"/>
      <c r="M424" s="399">
        <v>10.100000001490114</v>
      </c>
      <c r="N424" s="399">
        <v>0</v>
      </c>
      <c r="O424" s="399"/>
      <c r="P424" s="561">
        <v>0</v>
      </c>
      <c r="Q424" s="399">
        <v>0</v>
      </c>
      <c r="R424" s="399">
        <v>0</v>
      </c>
      <c r="S424" s="399">
        <v>0</v>
      </c>
      <c r="T424" s="399"/>
      <c r="U424" s="399">
        <v>0</v>
      </c>
      <c r="V424" s="399"/>
      <c r="W424" s="399">
        <v>12.1</v>
      </c>
      <c r="X424" s="399"/>
      <c r="Y424" s="399"/>
      <c r="Z424" s="400">
        <v>0</v>
      </c>
      <c r="AA424" s="399">
        <v>0</v>
      </c>
      <c r="AB424" s="400">
        <v>0</v>
      </c>
      <c r="AC424" s="399">
        <v>132.40000000002325</v>
      </c>
      <c r="AD424" s="399"/>
      <c r="AE424" s="400">
        <v>0</v>
      </c>
      <c r="AF424" s="400">
        <v>0</v>
      </c>
      <c r="AG424" s="400">
        <v>0</v>
      </c>
      <c r="AH424" s="400">
        <v>0</v>
      </c>
      <c r="AI424" s="400"/>
      <c r="AJ424" s="561">
        <v>0</v>
      </c>
      <c r="AK424" s="561">
        <v>0</v>
      </c>
      <c r="AL424" s="400">
        <v>0</v>
      </c>
      <c r="AM424" s="400">
        <v>2.099999999627471</v>
      </c>
      <c r="AN424" s="400"/>
      <c r="AO424" s="400"/>
      <c r="AP424" s="400"/>
      <c r="AQ424" s="400"/>
      <c r="AR424" s="400"/>
      <c r="AS424" s="400">
        <v>0</v>
      </c>
      <c r="AT424" s="399">
        <v>0</v>
      </c>
      <c r="AU424" s="399">
        <v>0</v>
      </c>
      <c r="AV424" s="399">
        <v>0</v>
      </c>
      <c r="AW424" s="399">
        <v>0</v>
      </c>
      <c r="AX424" s="399"/>
      <c r="AY424" s="399">
        <v>0</v>
      </c>
      <c r="AZ424" s="399">
        <v>0</v>
      </c>
      <c r="BA424" s="400">
        <v>0</v>
      </c>
      <c r="BB424" s="400">
        <v>0</v>
      </c>
      <c r="BC424" s="400">
        <v>0</v>
      </c>
      <c r="BD424" s="399">
        <v>0</v>
      </c>
      <c r="BE424" s="399">
        <v>0</v>
      </c>
      <c r="BF424" s="399">
        <v>0</v>
      </c>
      <c r="BG424" s="400">
        <v>0</v>
      </c>
      <c r="BH424" s="399">
        <v>0</v>
      </c>
      <c r="BI424" s="399">
        <v>0</v>
      </c>
      <c r="BJ424" s="399">
        <v>0</v>
      </c>
    </row>
    <row r="425" spans="1:62" s="14" customFormat="1" ht="18.75" customHeight="1">
      <c r="A425" s="440"/>
      <c r="B425" s="362" t="s">
        <v>233</v>
      </c>
      <c r="C425" s="347"/>
      <c r="D425" s="347">
        <v>0</v>
      </c>
      <c r="E425" s="347"/>
      <c r="F425" s="347"/>
      <c r="G425" s="347"/>
      <c r="H425" s="347">
        <v>0</v>
      </c>
      <c r="I425" s="347">
        <v>0</v>
      </c>
      <c r="J425" s="347"/>
      <c r="K425" s="347">
        <v>0</v>
      </c>
      <c r="L425" s="347"/>
      <c r="M425" s="347">
        <v>0</v>
      </c>
      <c r="N425" s="347">
        <v>0</v>
      </c>
      <c r="O425" s="347"/>
      <c r="P425" s="356">
        <v>0</v>
      </c>
      <c r="Q425" s="347">
        <v>0</v>
      </c>
      <c r="R425" s="347">
        <v>0</v>
      </c>
      <c r="S425" s="347">
        <v>0</v>
      </c>
      <c r="T425" s="347"/>
      <c r="U425" s="347">
        <v>1.2</v>
      </c>
      <c r="V425" s="347"/>
      <c r="W425" s="347">
        <v>0</v>
      </c>
      <c r="X425" s="347"/>
      <c r="Y425" s="347"/>
      <c r="Z425" s="349">
        <v>1</v>
      </c>
      <c r="AA425" s="347">
        <v>0</v>
      </c>
      <c r="AB425" s="349">
        <v>0</v>
      </c>
      <c r="AC425" s="347">
        <v>0</v>
      </c>
      <c r="AD425" s="347"/>
      <c r="AE425" s="349">
        <v>0</v>
      </c>
      <c r="AF425" s="349">
        <v>0</v>
      </c>
      <c r="AG425" s="349">
        <v>0</v>
      </c>
      <c r="AH425" s="349">
        <v>0</v>
      </c>
      <c r="AI425" s="349"/>
      <c r="AJ425" s="356">
        <v>0</v>
      </c>
      <c r="AK425" s="356">
        <v>0</v>
      </c>
      <c r="AL425" s="349">
        <v>0</v>
      </c>
      <c r="AM425" s="349">
        <v>0</v>
      </c>
      <c r="AN425" s="349"/>
      <c r="AO425" s="349"/>
      <c r="AP425" s="349"/>
      <c r="AQ425" s="349"/>
      <c r="AR425" s="349"/>
      <c r="AS425" s="349">
        <v>0</v>
      </c>
      <c r="AT425" s="347">
        <v>0</v>
      </c>
      <c r="AU425" s="347">
        <v>0</v>
      </c>
      <c r="AV425" s="347">
        <v>0</v>
      </c>
      <c r="AW425" s="347">
        <v>16.600000000000001</v>
      </c>
      <c r="AX425" s="347"/>
      <c r="AY425" s="347">
        <v>0</v>
      </c>
      <c r="AZ425" s="347">
        <v>22.8</v>
      </c>
      <c r="BA425" s="349">
        <v>25.5</v>
      </c>
      <c r="BB425" s="349">
        <v>0</v>
      </c>
      <c r="BC425" s="349">
        <v>0</v>
      </c>
      <c r="BD425" s="347">
        <v>0</v>
      </c>
      <c r="BE425" s="347">
        <v>0</v>
      </c>
      <c r="BF425" s="347">
        <v>0</v>
      </c>
      <c r="BG425" s="349">
        <v>0</v>
      </c>
      <c r="BH425" s="347">
        <v>0</v>
      </c>
      <c r="BI425" s="347">
        <v>0</v>
      </c>
      <c r="BJ425" s="347">
        <v>0</v>
      </c>
    </row>
    <row r="426" spans="1:62" s="14" customFormat="1" ht="18.75" customHeight="1">
      <c r="A426" s="440"/>
      <c r="B426" s="362" t="s">
        <v>234</v>
      </c>
      <c r="C426" s="347"/>
      <c r="D426" s="347">
        <v>0</v>
      </c>
      <c r="E426" s="347"/>
      <c r="F426" s="347"/>
      <c r="G426" s="347"/>
      <c r="H426" s="347">
        <v>0</v>
      </c>
      <c r="I426" s="347">
        <v>26</v>
      </c>
      <c r="J426" s="347"/>
      <c r="K426" s="347">
        <v>0</v>
      </c>
      <c r="L426" s="347"/>
      <c r="M426" s="347">
        <v>0</v>
      </c>
      <c r="N426" s="347">
        <v>0</v>
      </c>
      <c r="O426" s="347"/>
      <c r="P426" s="356">
        <v>0</v>
      </c>
      <c r="Q426" s="347">
        <v>3.5</v>
      </c>
      <c r="R426" s="347">
        <v>0</v>
      </c>
      <c r="S426" s="347">
        <v>18.2</v>
      </c>
      <c r="T426" s="347"/>
      <c r="U426" s="347">
        <v>0.7</v>
      </c>
      <c r="V426" s="347"/>
      <c r="W426" s="347">
        <v>2.4</v>
      </c>
      <c r="X426" s="347"/>
      <c r="Y426" s="347"/>
      <c r="Z426" s="349">
        <v>0</v>
      </c>
      <c r="AA426" s="347">
        <v>0</v>
      </c>
      <c r="AB426" s="349">
        <v>0</v>
      </c>
      <c r="AC426" s="347">
        <v>29.4</v>
      </c>
      <c r="AD426" s="347"/>
      <c r="AE426" s="349">
        <v>0</v>
      </c>
      <c r="AF426" s="349">
        <v>0</v>
      </c>
      <c r="AG426" s="349">
        <v>0</v>
      </c>
      <c r="AH426" s="349">
        <v>0</v>
      </c>
      <c r="AI426" s="349"/>
      <c r="AJ426" s="356">
        <v>0</v>
      </c>
      <c r="AK426" s="356">
        <v>0</v>
      </c>
      <c r="AL426" s="349">
        <v>0</v>
      </c>
      <c r="AM426" s="349">
        <v>0</v>
      </c>
      <c r="AN426" s="349"/>
      <c r="AO426" s="349"/>
      <c r="AP426" s="349"/>
      <c r="AQ426" s="349"/>
      <c r="AR426" s="349"/>
      <c r="AS426" s="349">
        <v>0</v>
      </c>
      <c r="AT426" s="347">
        <v>0</v>
      </c>
      <c r="AU426" s="347">
        <v>0</v>
      </c>
      <c r="AV426" s="347">
        <v>0</v>
      </c>
      <c r="AW426" s="347">
        <v>22.1</v>
      </c>
      <c r="AX426" s="347"/>
      <c r="AY426" s="347">
        <v>0</v>
      </c>
      <c r="AZ426" s="347">
        <v>11</v>
      </c>
      <c r="BA426" s="349">
        <v>0</v>
      </c>
      <c r="BB426" s="349">
        <v>0</v>
      </c>
      <c r="BC426" s="349">
        <v>0</v>
      </c>
      <c r="BD426" s="347">
        <v>0</v>
      </c>
      <c r="BE426" s="347">
        <v>0</v>
      </c>
      <c r="BF426" s="347">
        <v>0</v>
      </c>
      <c r="BG426" s="349">
        <v>0</v>
      </c>
      <c r="BH426" s="347">
        <v>0</v>
      </c>
      <c r="BI426" s="347">
        <v>0</v>
      </c>
      <c r="BJ426" s="347">
        <v>0</v>
      </c>
    </row>
    <row r="427" spans="1:62" s="14" customFormat="1" ht="18.75" customHeight="1">
      <c r="A427" s="440"/>
      <c r="B427" s="362" t="s">
        <v>235</v>
      </c>
      <c r="C427" s="347"/>
      <c r="D427" s="347">
        <v>0</v>
      </c>
      <c r="E427" s="347"/>
      <c r="F427" s="347"/>
      <c r="G427" s="347"/>
      <c r="H427" s="347">
        <v>234.7</v>
      </c>
      <c r="I427" s="347">
        <v>142.5</v>
      </c>
      <c r="J427" s="347"/>
      <c r="K427" s="347">
        <v>11.8</v>
      </c>
      <c r="L427" s="347"/>
      <c r="M427" s="347">
        <v>52.6</v>
      </c>
      <c r="N427" s="347">
        <v>0</v>
      </c>
      <c r="O427" s="347"/>
      <c r="P427" s="356">
        <v>50.7</v>
      </c>
      <c r="Q427" s="347">
        <v>192.89999999999998</v>
      </c>
      <c r="R427" s="347">
        <v>131.50000000000003</v>
      </c>
      <c r="S427" s="347">
        <v>141.30000000000001</v>
      </c>
      <c r="T427" s="347"/>
      <c r="U427" s="347">
        <v>228.9</v>
      </c>
      <c r="V427" s="347"/>
      <c r="W427" s="347">
        <v>184.6</v>
      </c>
      <c r="X427" s="347"/>
      <c r="Y427" s="347"/>
      <c r="Z427" s="349">
        <v>53.800000000000004</v>
      </c>
      <c r="AA427" s="347">
        <v>52.7</v>
      </c>
      <c r="AB427" s="349">
        <v>15.5</v>
      </c>
      <c r="AC427" s="347">
        <v>192.7</v>
      </c>
      <c r="AD427" s="347"/>
      <c r="AE427" s="349">
        <v>95.1</v>
      </c>
      <c r="AF427" s="349">
        <v>33.200000000000003</v>
      </c>
      <c r="AG427" s="349">
        <v>1</v>
      </c>
      <c r="AH427" s="349">
        <v>0</v>
      </c>
      <c r="AI427" s="349"/>
      <c r="AJ427" s="356">
        <v>0</v>
      </c>
      <c r="AK427" s="356">
        <v>81.800000000000011</v>
      </c>
      <c r="AL427" s="349">
        <v>137.4</v>
      </c>
      <c r="AM427" s="349">
        <v>71</v>
      </c>
      <c r="AN427" s="349"/>
      <c r="AO427" s="349"/>
      <c r="AP427" s="349"/>
      <c r="AQ427" s="349"/>
      <c r="AR427" s="349"/>
      <c r="AS427" s="349">
        <v>31.2</v>
      </c>
      <c r="AT427" s="347">
        <v>26.299999999999997</v>
      </c>
      <c r="AU427" s="347">
        <v>26.3</v>
      </c>
      <c r="AV427" s="347">
        <v>232.9</v>
      </c>
      <c r="AW427" s="347">
        <v>81.399999999999991</v>
      </c>
      <c r="AX427" s="347"/>
      <c r="AY427" s="347">
        <v>70.399999999999991</v>
      </c>
      <c r="AZ427" s="347">
        <v>155.6</v>
      </c>
      <c r="BA427" s="349">
        <v>83.2</v>
      </c>
      <c r="BB427" s="349">
        <v>115.60000000000001</v>
      </c>
      <c r="BC427" s="349">
        <v>113.2</v>
      </c>
      <c r="BD427" s="347">
        <v>22</v>
      </c>
      <c r="BE427" s="347">
        <v>309.70000000000005</v>
      </c>
      <c r="BF427" s="347">
        <v>1.5</v>
      </c>
      <c r="BG427" s="349">
        <v>25.5</v>
      </c>
      <c r="BH427" s="347">
        <v>0</v>
      </c>
      <c r="BI427" s="347">
        <v>0</v>
      </c>
      <c r="BJ427" s="347">
        <v>0</v>
      </c>
    </row>
    <row r="428" spans="1:62" s="14" customFormat="1" ht="18.75" customHeight="1">
      <c r="A428" s="440">
        <v>2016</v>
      </c>
      <c r="B428" s="362" t="s">
        <v>236</v>
      </c>
      <c r="C428" s="347"/>
      <c r="D428" s="347">
        <v>49.7</v>
      </c>
      <c r="E428" s="347"/>
      <c r="F428" s="347"/>
      <c r="G428" s="347"/>
      <c r="H428" s="347">
        <v>125.6</v>
      </c>
      <c r="I428" s="347">
        <v>177.20000000000002</v>
      </c>
      <c r="J428" s="347"/>
      <c r="K428" s="347">
        <v>27</v>
      </c>
      <c r="L428" s="347"/>
      <c r="M428" s="347">
        <v>91.6</v>
      </c>
      <c r="N428" s="347">
        <v>2.4</v>
      </c>
      <c r="O428" s="347"/>
      <c r="P428" s="356">
        <v>126.4</v>
      </c>
      <c r="Q428" s="347">
        <v>202.39999999999998</v>
      </c>
      <c r="R428" s="347">
        <v>157.69999999999999</v>
      </c>
      <c r="S428" s="347">
        <v>140.39999999999998</v>
      </c>
      <c r="T428" s="347"/>
      <c r="U428" s="347">
        <v>180.70000000000002</v>
      </c>
      <c r="V428" s="347"/>
      <c r="W428" s="347">
        <v>104.2</v>
      </c>
      <c r="X428" s="347"/>
      <c r="Y428" s="347"/>
      <c r="Z428" s="349">
        <v>93.3</v>
      </c>
      <c r="AA428" s="347">
        <v>100.7</v>
      </c>
      <c r="AB428" s="349">
        <v>86.4</v>
      </c>
      <c r="AC428" s="347">
        <v>113.7</v>
      </c>
      <c r="AD428" s="347"/>
      <c r="AE428" s="349">
        <v>20.100000000000001</v>
      </c>
      <c r="AF428" s="349">
        <v>2.2000000000000002</v>
      </c>
      <c r="AG428" s="349">
        <v>29</v>
      </c>
      <c r="AH428" s="349">
        <v>8.8000000000000007</v>
      </c>
      <c r="AI428" s="349"/>
      <c r="AJ428" s="356">
        <v>33.200000000000003</v>
      </c>
      <c r="AK428" s="356">
        <v>93.5</v>
      </c>
      <c r="AL428" s="349">
        <v>223.00000000000003</v>
      </c>
      <c r="AM428" s="349">
        <v>91.3</v>
      </c>
      <c r="AN428" s="349"/>
      <c r="AO428" s="349"/>
      <c r="AP428" s="349"/>
      <c r="AQ428" s="349"/>
      <c r="AR428" s="349"/>
      <c r="AS428" s="349">
        <v>11.9</v>
      </c>
      <c r="AT428" s="347">
        <v>20</v>
      </c>
      <c r="AU428" s="347">
        <v>47.800000000000004</v>
      </c>
      <c r="AV428" s="347">
        <v>144.19999999999999</v>
      </c>
      <c r="AW428" s="347">
        <v>102.69999999999999</v>
      </c>
      <c r="AX428" s="347"/>
      <c r="AY428" s="347">
        <v>102.1</v>
      </c>
      <c r="AZ428" s="347">
        <v>93.3</v>
      </c>
      <c r="BA428" s="349">
        <v>91.399999999999991</v>
      </c>
      <c r="BB428" s="349">
        <v>156.80000000000001</v>
      </c>
      <c r="BC428" s="349">
        <v>167.79999999999998</v>
      </c>
      <c r="BD428" s="347">
        <v>21.599999999999998</v>
      </c>
      <c r="BE428" s="347">
        <v>64</v>
      </c>
      <c r="BF428" s="347">
        <v>19.3</v>
      </c>
      <c r="BG428" s="349">
        <v>21.599999999999998</v>
      </c>
      <c r="BH428" s="347">
        <v>0</v>
      </c>
      <c r="BI428" s="347">
        <v>1</v>
      </c>
      <c r="BJ428" s="347">
        <v>31.6</v>
      </c>
    </row>
    <row r="429" spans="1:62" s="14" customFormat="1" ht="18.75" customHeight="1">
      <c r="A429" s="440"/>
      <c r="B429" s="362" t="s">
        <v>237</v>
      </c>
      <c r="C429" s="347"/>
      <c r="D429" s="347">
        <v>148.80000000000001</v>
      </c>
      <c r="E429" s="347"/>
      <c r="F429" s="347"/>
      <c r="G429" s="347"/>
      <c r="H429" s="347">
        <v>304.89999999999998</v>
      </c>
      <c r="I429" s="347">
        <v>228.6</v>
      </c>
      <c r="J429" s="347"/>
      <c r="K429" s="347">
        <v>115.4</v>
      </c>
      <c r="L429" s="347"/>
      <c r="M429" s="347">
        <v>233.2</v>
      </c>
      <c r="N429" s="347">
        <v>94.4</v>
      </c>
      <c r="O429" s="347"/>
      <c r="P429" s="356">
        <v>224.5</v>
      </c>
      <c r="Q429" s="347">
        <v>420.3</v>
      </c>
      <c r="R429" s="347">
        <v>383.70000000000005</v>
      </c>
      <c r="S429" s="347">
        <v>206.2</v>
      </c>
      <c r="T429" s="347"/>
      <c r="U429" s="347">
        <v>296.30000000000007</v>
      </c>
      <c r="V429" s="347"/>
      <c r="W429" s="347">
        <v>232.90000000000003</v>
      </c>
      <c r="X429" s="347"/>
      <c r="Y429" s="347"/>
      <c r="Z429" s="349">
        <v>269.7</v>
      </c>
      <c r="AA429" s="347">
        <v>216.9</v>
      </c>
      <c r="AB429" s="349">
        <v>89.300000000000011</v>
      </c>
      <c r="AC429" s="347">
        <v>224.9</v>
      </c>
      <c r="AD429" s="347"/>
      <c r="AE429" s="349">
        <v>239.8</v>
      </c>
      <c r="AF429" s="349">
        <v>164.6</v>
      </c>
      <c r="AG429" s="349">
        <v>72.099999999999994</v>
      </c>
      <c r="AH429" s="349">
        <v>7.2</v>
      </c>
      <c r="AI429" s="349"/>
      <c r="AJ429" s="356">
        <v>64.099999999999994</v>
      </c>
      <c r="AK429" s="356">
        <v>176.60000000000002</v>
      </c>
      <c r="AL429" s="349">
        <v>615.39999999999986</v>
      </c>
      <c r="AM429" s="349">
        <v>234.8</v>
      </c>
      <c r="AN429" s="349"/>
      <c r="AO429" s="349"/>
      <c r="AP429" s="349"/>
      <c r="AQ429" s="349"/>
      <c r="AR429" s="349"/>
      <c r="AS429" s="349">
        <v>166.29999999999998</v>
      </c>
      <c r="AT429" s="347">
        <v>326.69999999999993</v>
      </c>
      <c r="AU429" s="347">
        <v>123.60000000000001</v>
      </c>
      <c r="AV429" s="347">
        <v>237.29999999999998</v>
      </c>
      <c r="AW429" s="347">
        <v>286.2</v>
      </c>
      <c r="AX429" s="347"/>
      <c r="AY429" s="347">
        <v>153.6</v>
      </c>
      <c r="AZ429" s="347">
        <v>118.5</v>
      </c>
      <c r="BA429" s="349">
        <v>256.89999999999998</v>
      </c>
      <c r="BB429" s="349">
        <v>120.5</v>
      </c>
      <c r="BC429" s="349">
        <v>186.1</v>
      </c>
      <c r="BD429" s="347">
        <v>190.69999999999996</v>
      </c>
      <c r="BE429" s="347">
        <v>236.39999999999995</v>
      </c>
      <c r="BF429" s="347">
        <v>30.599999999999998</v>
      </c>
      <c r="BG429" s="349">
        <v>309</v>
      </c>
      <c r="BH429" s="347">
        <v>26.700000000000003</v>
      </c>
      <c r="BI429" s="347">
        <v>71.400000000000006</v>
      </c>
      <c r="BJ429" s="347">
        <v>110</v>
      </c>
    </row>
    <row r="430" spans="1:62" s="14" customFormat="1" ht="18.75" customHeight="1">
      <c r="A430" s="440"/>
      <c r="B430" s="362" t="s">
        <v>238</v>
      </c>
      <c r="C430" s="347"/>
      <c r="D430" s="347">
        <v>255.89999999999998</v>
      </c>
      <c r="E430" s="347"/>
      <c r="F430" s="347"/>
      <c r="G430" s="347"/>
      <c r="H430" s="347">
        <v>283.59999999999997</v>
      </c>
      <c r="I430" s="347">
        <v>282.09999999999997</v>
      </c>
      <c r="J430" s="347"/>
      <c r="K430" s="347">
        <v>184.20000000000002</v>
      </c>
      <c r="L430" s="347"/>
      <c r="M430" s="347">
        <v>50.9</v>
      </c>
      <c r="N430" s="347">
        <v>69.599999999999994</v>
      </c>
      <c r="O430" s="347"/>
      <c r="P430" s="356">
        <v>164.6</v>
      </c>
      <c r="Q430" s="347">
        <v>261.3</v>
      </c>
      <c r="R430" s="347">
        <v>402.50000000000006</v>
      </c>
      <c r="S430" s="347">
        <v>619.49999999999989</v>
      </c>
      <c r="T430" s="347"/>
      <c r="U430" s="347">
        <v>281.90000000000003</v>
      </c>
      <c r="V430" s="347"/>
      <c r="W430" s="347">
        <v>312.7</v>
      </c>
      <c r="X430" s="347"/>
      <c r="Y430" s="347"/>
      <c r="Z430" s="349">
        <v>207.10000000000002</v>
      </c>
      <c r="AA430" s="347">
        <v>175.8</v>
      </c>
      <c r="AB430" s="349">
        <v>173.6</v>
      </c>
      <c r="AC430" s="347">
        <v>272.60000000000002</v>
      </c>
      <c r="AD430" s="347"/>
      <c r="AE430" s="349">
        <v>216.50000000000003</v>
      </c>
      <c r="AF430" s="349">
        <v>216.4</v>
      </c>
      <c r="AG430" s="349">
        <v>214.89999999999998</v>
      </c>
      <c r="AH430" s="349">
        <v>79.099999999999994</v>
      </c>
      <c r="AI430" s="349"/>
      <c r="AJ430" s="356">
        <v>276.90000000000003</v>
      </c>
      <c r="AK430" s="356">
        <v>108.49999999999999</v>
      </c>
      <c r="AL430" s="349">
        <v>300.5</v>
      </c>
      <c r="AM430" s="349">
        <v>124.89999999999999</v>
      </c>
      <c r="AN430" s="349"/>
      <c r="AO430" s="349"/>
      <c r="AP430" s="349"/>
      <c r="AQ430" s="349"/>
      <c r="AR430" s="349"/>
      <c r="AS430" s="349">
        <v>234.4</v>
      </c>
      <c r="AT430" s="347">
        <v>326.3</v>
      </c>
      <c r="AU430" s="347">
        <v>198.29999999999998</v>
      </c>
      <c r="AV430" s="347">
        <v>125.99999999999999</v>
      </c>
      <c r="AW430" s="347">
        <v>243.40000000000003</v>
      </c>
      <c r="AX430" s="347"/>
      <c r="AY430" s="347">
        <v>375.3</v>
      </c>
      <c r="AZ430" s="347">
        <v>177.99999999999997</v>
      </c>
      <c r="BA430" s="349">
        <v>149.4</v>
      </c>
      <c r="BB430" s="349">
        <v>153.90000000000003</v>
      </c>
      <c r="BC430" s="349">
        <v>204.2</v>
      </c>
      <c r="BD430" s="347">
        <v>197.6</v>
      </c>
      <c r="BE430" s="347">
        <v>300.20000000000005</v>
      </c>
      <c r="BF430" s="347">
        <v>33.4</v>
      </c>
      <c r="BG430" s="349">
        <v>144.5</v>
      </c>
      <c r="BH430" s="347">
        <v>216.2</v>
      </c>
      <c r="BI430" s="347">
        <v>48.7</v>
      </c>
      <c r="BJ430" s="347">
        <v>217.39999999999998</v>
      </c>
    </row>
    <row r="431" spans="1:62" s="14" customFormat="1" ht="18.75" customHeight="1">
      <c r="A431" s="440"/>
      <c r="B431" s="362" t="s">
        <v>239</v>
      </c>
      <c r="C431" s="347"/>
      <c r="D431" s="347">
        <v>113.8</v>
      </c>
      <c r="E431" s="347"/>
      <c r="F431" s="347"/>
      <c r="G431" s="347"/>
      <c r="H431" s="347">
        <v>384.3</v>
      </c>
      <c r="I431" s="347">
        <v>238.9</v>
      </c>
      <c r="J431" s="347"/>
      <c r="K431" s="347">
        <v>322.5</v>
      </c>
      <c r="L431" s="347"/>
      <c r="M431" s="347">
        <v>265.19999999999993</v>
      </c>
      <c r="N431" s="347">
        <v>233.1</v>
      </c>
      <c r="O431" s="347"/>
      <c r="P431" s="356">
        <v>311.7</v>
      </c>
      <c r="Q431" s="347">
        <v>454.59999999999991</v>
      </c>
      <c r="R431" s="347">
        <v>538.69999999999993</v>
      </c>
      <c r="S431" s="347">
        <v>490.80000000000013</v>
      </c>
      <c r="T431" s="347"/>
      <c r="U431" s="347">
        <v>537.29999999999995</v>
      </c>
      <c r="V431" s="347"/>
      <c r="W431" s="347">
        <v>325.89999999999998</v>
      </c>
      <c r="X431" s="347"/>
      <c r="Y431" s="347"/>
      <c r="Z431" s="349">
        <v>334.29999999999995</v>
      </c>
      <c r="AA431" s="347">
        <v>360.50000000000006</v>
      </c>
      <c r="AB431" s="349">
        <v>124.50000000000001</v>
      </c>
      <c r="AC431" s="347">
        <v>378.10000000000008</v>
      </c>
      <c r="AD431" s="347"/>
      <c r="AE431" s="349">
        <v>324.2</v>
      </c>
      <c r="AF431" s="349">
        <v>235.59999999999997</v>
      </c>
      <c r="AG431" s="349">
        <v>211.7</v>
      </c>
      <c r="AH431" s="349">
        <v>68.3</v>
      </c>
      <c r="AI431" s="349"/>
      <c r="AJ431" s="356">
        <v>165.9</v>
      </c>
      <c r="AK431" s="356">
        <v>120.79999999999998</v>
      </c>
      <c r="AL431" s="349">
        <v>375.99999999999994</v>
      </c>
      <c r="AM431" s="349">
        <v>115.60000000000001</v>
      </c>
      <c r="AN431" s="349"/>
      <c r="AO431" s="349"/>
      <c r="AP431" s="349"/>
      <c r="AQ431" s="349"/>
      <c r="AR431" s="349"/>
      <c r="AS431" s="349">
        <v>392.00000000000006</v>
      </c>
      <c r="AT431" s="347">
        <v>250.09999999999997</v>
      </c>
      <c r="AU431" s="347">
        <v>170.2</v>
      </c>
      <c r="AV431" s="347">
        <v>111.60000000000001</v>
      </c>
      <c r="AW431" s="347">
        <v>123.4</v>
      </c>
      <c r="AX431" s="347"/>
      <c r="AY431" s="347">
        <v>124.00000000000001</v>
      </c>
      <c r="AZ431" s="347">
        <v>96.3</v>
      </c>
      <c r="BA431" s="349">
        <v>132.89999999999998</v>
      </c>
      <c r="BB431" s="349">
        <v>180.59999999999997</v>
      </c>
      <c r="BC431" s="349">
        <v>208</v>
      </c>
      <c r="BD431" s="347">
        <v>215.3</v>
      </c>
      <c r="BE431" s="347">
        <v>280.09999999999997</v>
      </c>
      <c r="BF431" s="347">
        <v>152.70000000000002</v>
      </c>
      <c r="BG431" s="349">
        <v>215.3</v>
      </c>
      <c r="BH431" s="347">
        <v>173.2</v>
      </c>
      <c r="BI431" s="347">
        <v>200.2</v>
      </c>
      <c r="BJ431" s="347">
        <v>279.49999999999994</v>
      </c>
    </row>
    <row r="432" spans="1:62" s="14" customFormat="1" ht="18.75" customHeight="1">
      <c r="A432" s="440"/>
      <c r="B432" s="362" t="s">
        <v>240</v>
      </c>
      <c r="C432" s="347"/>
      <c r="D432" s="347">
        <v>209.00000000000003</v>
      </c>
      <c r="E432" s="347"/>
      <c r="F432" s="347"/>
      <c r="G432" s="347"/>
      <c r="H432" s="347">
        <v>313.70000000000005</v>
      </c>
      <c r="I432" s="347">
        <v>419.2</v>
      </c>
      <c r="J432" s="347"/>
      <c r="K432" s="347">
        <v>433.5</v>
      </c>
      <c r="L432" s="347"/>
      <c r="M432" s="347">
        <v>213.99999999999997</v>
      </c>
      <c r="N432" s="347">
        <v>318.89999999999998</v>
      </c>
      <c r="O432" s="347"/>
      <c r="P432" s="356">
        <v>332.5</v>
      </c>
      <c r="Q432" s="347">
        <v>309.70000000000005</v>
      </c>
      <c r="R432" s="347">
        <v>422.79999999999995</v>
      </c>
      <c r="S432" s="347">
        <v>324.00000000000006</v>
      </c>
      <c r="T432" s="347"/>
      <c r="U432" s="347">
        <v>437.29999999999995</v>
      </c>
      <c r="V432" s="347"/>
      <c r="W432" s="347">
        <v>256.89999999999998</v>
      </c>
      <c r="X432" s="347"/>
      <c r="Y432" s="347"/>
      <c r="Z432" s="349">
        <v>395.8</v>
      </c>
      <c r="AA432" s="347">
        <v>324.2</v>
      </c>
      <c r="AB432" s="349">
        <v>310.59999999999997</v>
      </c>
      <c r="AC432" s="347">
        <v>413.19999999999993</v>
      </c>
      <c r="AD432" s="347"/>
      <c r="AE432" s="349">
        <v>498.09999999999997</v>
      </c>
      <c r="AF432" s="349">
        <v>263.7</v>
      </c>
      <c r="AG432" s="349">
        <v>323.89999999999998</v>
      </c>
      <c r="AH432" s="349">
        <v>230.5</v>
      </c>
      <c r="AI432" s="349"/>
      <c r="AJ432" s="356">
        <v>192.60000000000002</v>
      </c>
      <c r="AK432" s="356">
        <v>350.50000000000006</v>
      </c>
      <c r="AL432" s="349">
        <v>178.10000000000002</v>
      </c>
      <c r="AM432" s="349">
        <v>81.5</v>
      </c>
      <c r="AN432" s="349"/>
      <c r="AO432" s="349"/>
      <c r="AP432" s="349"/>
      <c r="AQ432" s="349"/>
      <c r="AR432" s="349"/>
      <c r="AS432" s="349">
        <v>387.5</v>
      </c>
      <c r="AT432" s="347">
        <v>201.2</v>
      </c>
      <c r="AU432" s="347">
        <v>307.59999999999997</v>
      </c>
      <c r="AV432" s="347">
        <v>105.49999999999997</v>
      </c>
      <c r="AW432" s="347">
        <v>174.8</v>
      </c>
      <c r="AX432" s="347"/>
      <c r="AY432" s="347">
        <v>327.80000000000007</v>
      </c>
      <c r="AZ432" s="347">
        <v>86.600000000000009</v>
      </c>
      <c r="BA432" s="349">
        <v>157.5</v>
      </c>
      <c r="BB432" s="349">
        <v>229.10000000000002</v>
      </c>
      <c r="BC432" s="349">
        <v>162.69999999999996</v>
      </c>
      <c r="BD432" s="347">
        <v>205.50000000000003</v>
      </c>
      <c r="BE432" s="347">
        <v>427.99999999999994</v>
      </c>
      <c r="BF432" s="347">
        <v>286.10000000000002</v>
      </c>
      <c r="BG432" s="349">
        <v>344.20000000000005</v>
      </c>
      <c r="BH432" s="347">
        <v>312.7000000000001</v>
      </c>
      <c r="BI432" s="347">
        <v>212.60000000000002</v>
      </c>
      <c r="BJ432" s="347">
        <v>211.7</v>
      </c>
    </row>
    <row r="433" spans="1:62" s="14" customFormat="1" ht="18.75" customHeight="1">
      <c r="A433" s="440"/>
      <c r="B433" s="362" t="s">
        <v>241</v>
      </c>
      <c r="C433" s="347"/>
      <c r="D433" s="347">
        <v>263.40000000000003</v>
      </c>
      <c r="E433" s="347"/>
      <c r="F433" s="347"/>
      <c r="G433" s="347"/>
      <c r="H433" s="347">
        <v>390.5</v>
      </c>
      <c r="I433" s="347">
        <v>262.79999999999995</v>
      </c>
      <c r="J433" s="347"/>
      <c r="K433" s="347">
        <v>281.59999999999997</v>
      </c>
      <c r="L433" s="347"/>
      <c r="M433" s="347">
        <v>268.89999999999998</v>
      </c>
      <c r="N433" s="347">
        <v>97.5</v>
      </c>
      <c r="O433" s="347"/>
      <c r="P433" s="356">
        <v>321</v>
      </c>
      <c r="Q433" s="347">
        <v>363.3</v>
      </c>
      <c r="R433" s="347">
        <v>234.3</v>
      </c>
      <c r="S433" s="347">
        <v>352.79999999999995</v>
      </c>
      <c r="T433" s="347"/>
      <c r="U433" s="347">
        <v>572.20000000000016</v>
      </c>
      <c r="V433" s="347"/>
      <c r="W433" s="347">
        <v>360.2</v>
      </c>
      <c r="X433" s="347"/>
      <c r="Y433" s="347"/>
      <c r="Z433" s="349">
        <v>326.59999999999997</v>
      </c>
      <c r="AA433" s="347">
        <v>245.79999999999995</v>
      </c>
      <c r="AB433" s="349">
        <v>162.60000000000002</v>
      </c>
      <c r="AC433" s="347">
        <v>457.2</v>
      </c>
      <c r="AD433" s="347"/>
      <c r="AE433" s="349">
        <v>351.80000000000007</v>
      </c>
      <c r="AF433" s="349">
        <v>182.70000000000002</v>
      </c>
      <c r="AG433" s="349">
        <v>159.19999999999999</v>
      </c>
      <c r="AH433" s="349">
        <v>88.800000000000011</v>
      </c>
      <c r="AI433" s="349"/>
      <c r="AJ433" s="356">
        <v>183.29999999999998</v>
      </c>
      <c r="AK433" s="356">
        <v>109.59999999999998</v>
      </c>
      <c r="AL433" s="349">
        <v>446.00000000000011</v>
      </c>
      <c r="AM433" s="349">
        <v>301.09999999999997</v>
      </c>
      <c r="AN433" s="349"/>
      <c r="AO433" s="349"/>
      <c r="AP433" s="349"/>
      <c r="AQ433" s="349"/>
      <c r="AR433" s="349"/>
      <c r="AS433" s="349">
        <v>211.59999999999997</v>
      </c>
      <c r="AT433" s="347">
        <v>247.10000000000002</v>
      </c>
      <c r="AU433" s="347">
        <v>426.19999999999993</v>
      </c>
      <c r="AV433" s="347">
        <v>277.90000000000003</v>
      </c>
      <c r="AW433" s="347">
        <v>336.9</v>
      </c>
      <c r="AX433" s="347"/>
      <c r="AY433" s="347">
        <v>224.3</v>
      </c>
      <c r="AZ433" s="347">
        <v>324.59999999999997</v>
      </c>
      <c r="BA433" s="349">
        <v>356.8</v>
      </c>
      <c r="BB433" s="349">
        <v>387.80000000000007</v>
      </c>
      <c r="BC433" s="349">
        <v>259.89999999999998</v>
      </c>
      <c r="BD433" s="347">
        <v>142.29999999999998</v>
      </c>
      <c r="BE433" s="347">
        <v>322.3</v>
      </c>
      <c r="BF433" s="347">
        <v>134.79999999999998</v>
      </c>
      <c r="BG433" s="349">
        <v>178.6</v>
      </c>
      <c r="BH433" s="347">
        <v>106.6</v>
      </c>
      <c r="BI433" s="347">
        <v>120.89999999999999</v>
      </c>
      <c r="BJ433" s="347">
        <v>108.30000000000001</v>
      </c>
    </row>
    <row r="434" spans="1:62" s="14" customFormat="1" ht="18.75" customHeight="1">
      <c r="A434" s="440"/>
      <c r="B434" s="362" t="s">
        <v>242</v>
      </c>
      <c r="C434" s="347"/>
      <c r="D434" s="347">
        <v>30.2</v>
      </c>
      <c r="E434" s="347"/>
      <c r="F434" s="347"/>
      <c r="G434" s="347"/>
      <c r="H434" s="347">
        <v>202.59999999999997</v>
      </c>
      <c r="I434" s="347">
        <v>264.79999999999995</v>
      </c>
      <c r="J434" s="347"/>
      <c r="K434" s="347">
        <v>0.6</v>
      </c>
      <c r="L434" s="347"/>
      <c r="M434" s="347">
        <v>116.10000000000001</v>
      </c>
      <c r="N434" s="347">
        <v>0</v>
      </c>
      <c r="O434" s="347"/>
      <c r="P434" s="356">
        <v>288.8</v>
      </c>
      <c r="Q434" s="347">
        <v>137</v>
      </c>
      <c r="R434" s="347">
        <v>236.5</v>
      </c>
      <c r="S434" s="347">
        <v>170.20000000000005</v>
      </c>
      <c r="T434" s="347"/>
      <c r="U434" s="347">
        <v>231.7</v>
      </c>
      <c r="V434" s="347"/>
      <c r="W434" s="347">
        <v>184.20000000000002</v>
      </c>
      <c r="X434" s="347"/>
      <c r="Y434" s="347"/>
      <c r="Z434" s="349">
        <v>137.30000000000004</v>
      </c>
      <c r="AA434" s="347">
        <v>154</v>
      </c>
      <c r="AB434" s="349">
        <v>7.5</v>
      </c>
      <c r="AC434" s="347">
        <v>144.4</v>
      </c>
      <c r="AD434" s="347"/>
      <c r="AE434" s="349">
        <v>35.200000000000003</v>
      </c>
      <c r="AF434" s="349">
        <v>267.8</v>
      </c>
      <c r="AG434" s="349">
        <v>2</v>
      </c>
      <c r="AH434" s="349">
        <v>0</v>
      </c>
      <c r="AI434" s="349"/>
      <c r="AJ434" s="356">
        <v>46.2</v>
      </c>
      <c r="AK434" s="356">
        <v>76.8</v>
      </c>
      <c r="AL434" s="349">
        <v>213.8</v>
      </c>
      <c r="AM434" s="349">
        <v>343.9</v>
      </c>
      <c r="AN434" s="349"/>
      <c r="AO434" s="349"/>
      <c r="AP434" s="349"/>
      <c r="AQ434" s="349"/>
      <c r="AR434" s="349"/>
      <c r="AS434" s="349">
        <v>84.600000000000009</v>
      </c>
      <c r="AT434" s="347">
        <v>75.499999999999986</v>
      </c>
      <c r="AU434" s="347">
        <v>247.4</v>
      </c>
      <c r="AV434" s="347">
        <v>185.70000000000005</v>
      </c>
      <c r="AW434" s="347">
        <v>290.2</v>
      </c>
      <c r="AX434" s="347"/>
      <c r="AY434" s="347">
        <v>174.1</v>
      </c>
      <c r="AZ434" s="347">
        <v>184.60000000000002</v>
      </c>
      <c r="BA434" s="349">
        <v>209.4</v>
      </c>
      <c r="BB434" s="349">
        <v>129.69999999999999</v>
      </c>
      <c r="BC434" s="349">
        <v>68</v>
      </c>
      <c r="BD434" s="347">
        <v>3</v>
      </c>
      <c r="BE434" s="347">
        <v>269.70000000000005</v>
      </c>
      <c r="BF434" s="347">
        <v>0</v>
      </c>
      <c r="BG434" s="349">
        <v>76.599999999999994</v>
      </c>
      <c r="BH434" s="347">
        <v>2.1</v>
      </c>
      <c r="BI434" s="347">
        <v>70</v>
      </c>
      <c r="BJ434" s="347">
        <v>4.5999999999999996</v>
      </c>
    </row>
    <row r="435" spans="1:62" s="14" customFormat="1" ht="18.75" customHeight="1">
      <c r="A435" s="440"/>
      <c r="B435" s="362" t="s">
        <v>243</v>
      </c>
      <c r="C435" s="347"/>
      <c r="D435" s="347">
        <v>0</v>
      </c>
      <c r="E435" s="347"/>
      <c r="F435" s="347"/>
      <c r="G435" s="347"/>
      <c r="H435" s="347">
        <v>50.000000000000007</v>
      </c>
      <c r="I435" s="347">
        <v>42.7</v>
      </c>
      <c r="J435" s="347"/>
      <c r="K435" s="347">
        <v>0</v>
      </c>
      <c r="L435" s="347"/>
      <c r="M435" s="347">
        <v>0</v>
      </c>
      <c r="N435" s="347">
        <v>0</v>
      </c>
      <c r="O435" s="347"/>
      <c r="P435" s="356">
        <v>25.9</v>
      </c>
      <c r="Q435" s="347">
        <v>95.700000000000031</v>
      </c>
      <c r="R435" s="347">
        <v>11.4</v>
      </c>
      <c r="S435" s="347">
        <v>15</v>
      </c>
      <c r="T435" s="347"/>
      <c r="U435" s="347">
        <v>62.400000000000006</v>
      </c>
      <c r="V435" s="347"/>
      <c r="W435" s="347">
        <v>58.099999999999994</v>
      </c>
      <c r="X435" s="347"/>
      <c r="Y435" s="347"/>
      <c r="Z435" s="349">
        <v>63.6</v>
      </c>
      <c r="AA435" s="347">
        <v>0</v>
      </c>
      <c r="AB435" s="349">
        <v>0</v>
      </c>
      <c r="AC435" s="347">
        <v>12.2</v>
      </c>
      <c r="AD435" s="347"/>
      <c r="AE435" s="349">
        <v>0</v>
      </c>
      <c r="AF435" s="349">
        <v>0</v>
      </c>
      <c r="AG435" s="349">
        <v>0</v>
      </c>
      <c r="AH435" s="349">
        <v>0</v>
      </c>
      <c r="AI435" s="349"/>
      <c r="AJ435" s="356">
        <v>0</v>
      </c>
      <c r="AK435" s="356">
        <v>0</v>
      </c>
      <c r="AL435" s="349">
        <v>24.8</v>
      </c>
      <c r="AM435" s="349">
        <v>48.5</v>
      </c>
      <c r="AN435" s="349"/>
      <c r="AO435" s="349"/>
      <c r="AP435" s="349"/>
      <c r="AQ435" s="349"/>
      <c r="AR435" s="349"/>
      <c r="AS435" s="349">
        <v>0</v>
      </c>
      <c r="AT435" s="347">
        <v>0</v>
      </c>
      <c r="AU435" s="347">
        <v>0</v>
      </c>
      <c r="AV435" s="347">
        <v>29.799999999999997</v>
      </c>
      <c r="AW435" s="347">
        <v>20.299999999999997</v>
      </c>
      <c r="AX435" s="347"/>
      <c r="AY435" s="347">
        <v>16.899999999999999</v>
      </c>
      <c r="AZ435" s="347">
        <v>44.7</v>
      </c>
      <c r="BA435" s="349">
        <v>18.099999999999998</v>
      </c>
      <c r="BB435" s="349">
        <v>14.1</v>
      </c>
      <c r="BC435" s="349">
        <v>1</v>
      </c>
      <c r="BD435" s="347">
        <v>0</v>
      </c>
      <c r="BE435" s="347">
        <v>112.9</v>
      </c>
      <c r="BF435" s="347">
        <v>0</v>
      </c>
      <c r="BG435" s="349">
        <v>13</v>
      </c>
      <c r="BH435" s="347">
        <v>0</v>
      </c>
      <c r="BI435" s="347">
        <v>0</v>
      </c>
      <c r="BJ435" s="347">
        <v>0</v>
      </c>
    </row>
    <row r="436" spans="1:62" s="14" customFormat="1" ht="18.75" customHeight="1" thickBot="1">
      <c r="A436" s="555"/>
      <c r="B436" s="398" t="s">
        <v>244</v>
      </c>
      <c r="C436" s="399"/>
      <c r="D436" s="399">
        <v>0</v>
      </c>
      <c r="E436" s="399"/>
      <c r="F436" s="399"/>
      <c r="G436" s="399"/>
      <c r="H436" s="399">
        <v>43.900000000000006</v>
      </c>
      <c r="I436" s="399">
        <v>0</v>
      </c>
      <c r="J436" s="399"/>
      <c r="K436" s="399">
        <v>0</v>
      </c>
      <c r="L436" s="399"/>
      <c r="M436" s="399">
        <v>0</v>
      </c>
      <c r="N436" s="399">
        <v>0</v>
      </c>
      <c r="O436" s="399"/>
      <c r="P436" s="561">
        <v>0</v>
      </c>
      <c r="Q436" s="399">
        <v>1.2</v>
      </c>
      <c r="R436" s="399">
        <v>0</v>
      </c>
      <c r="S436" s="399">
        <v>0</v>
      </c>
      <c r="T436" s="399"/>
      <c r="U436" s="399">
        <v>34.299999999999997</v>
      </c>
      <c r="V436" s="399"/>
      <c r="W436" s="399">
        <v>4.2</v>
      </c>
      <c r="X436" s="399"/>
      <c r="Y436" s="399"/>
      <c r="Z436" s="400">
        <v>0</v>
      </c>
      <c r="AA436" s="399">
        <v>0</v>
      </c>
      <c r="AB436" s="400">
        <v>0</v>
      </c>
      <c r="AC436" s="399">
        <v>0</v>
      </c>
      <c r="AD436" s="399"/>
      <c r="AE436" s="400">
        <v>0</v>
      </c>
      <c r="AF436" s="400">
        <v>0</v>
      </c>
      <c r="AG436" s="400">
        <v>0</v>
      </c>
      <c r="AH436" s="400">
        <v>0</v>
      </c>
      <c r="AI436" s="400"/>
      <c r="AJ436" s="561">
        <v>0</v>
      </c>
      <c r="AK436" s="561">
        <v>0</v>
      </c>
      <c r="AL436" s="400">
        <v>37.6</v>
      </c>
      <c r="AM436" s="400">
        <v>14.2</v>
      </c>
      <c r="AN436" s="400"/>
      <c r="AO436" s="400"/>
      <c r="AP436" s="400"/>
      <c r="AQ436" s="400"/>
      <c r="AR436" s="400"/>
      <c r="AS436" s="400">
        <v>0</v>
      </c>
      <c r="AT436" s="399">
        <v>0</v>
      </c>
      <c r="AU436" s="399">
        <v>0</v>
      </c>
      <c r="AV436" s="399">
        <v>5.4</v>
      </c>
      <c r="AW436" s="399">
        <v>25</v>
      </c>
      <c r="AX436" s="399"/>
      <c r="AY436" s="399">
        <v>0</v>
      </c>
      <c r="AZ436" s="399">
        <v>15</v>
      </c>
      <c r="BA436" s="400">
        <v>0</v>
      </c>
      <c r="BB436" s="400">
        <v>0</v>
      </c>
      <c r="BC436" s="400">
        <v>0</v>
      </c>
      <c r="BD436" s="399">
        <v>0</v>
      </c>
      <c r="BE436" s="399">
        <v>38.200000000000003</v>
      </c>
      <c r="BF436" s="399">
        <v>0</v>
      </c>
      <c r="BG436" s="400">
        <v>0</v>
      </c>
      <c r="BH436" s="399">
        <v>0</v>
      </c>
      <c r="BI436" s="399">
        <v>0</v>
      </c>
      <c r="BJ436" s="399">
        <v>0</v>
      </c>
    </row>
    <row r="437" spans="1:62" s="105" customFormat="1" ht="18.75" customHeight="1">
      <c r="A437" s="440"/>
      <c r="B437" s="362" t="s">
        <v>233</v>
      </c>
      <c r="C437" s="347">
        <v>0</v>
      </c>
      <c r="D437" s="347">
        <v>0</v>
      </c>
      <c r="E437" s="347">
        <v>22.5</v>
      </c>
      <c r="F437" s="347">
        <v>0</v>
      </c>
      <c r="G437" s="347">
        <v>0</v>
      </c>
      <c r="H437" s="347">
        <v>0</v>
      </c>
      <c r="I437" s="347">
        <v>3.4</v>
      </c>
      <c r="J437" s="347">
        <v>1.6</v>
      </c>
      <c r="K437" s="347">
        <v>0</v>
      </c>
      <c r="L437" s="347">
        <v>0</v>
      </c>
      <c r="M437" s="347">
        <v>0</v>
      </c>
      <c r="N437" s="347">
        <v>0</v>
      </c>
      <c r="O437" s="347">
        <v>0</v>
      </c>
      <c r="P437" s="356">
        <v>3.2</v>
      </c>
      <c r="Q437" s="347">
        <v>25.4</v>
      </c>
      <c r="R437" s="347">
        <v>49.8</v>
      </c>
      <c r="S437" s="347">
        <v>3.9</v>
      </c>
      <c r="T437" s="347">
        <v>0</v>
      </c>
      <c r="U437" s="347">
        <v>59.9</v>
      </c>
      <c r="V437" s="347">
        <v>0</v>
      </c>
      <c r="W437" s="347">
        <v>0.6</v>
      </c>
      <c r="X437" s="347">
        <v>0</v>
      </c>
      <c r="Y437" s="347">
        <v>0</v>
      </c>
      <c r="Z437" s="349">
        <v>1.9</v>
      </c>
      <c r="AA437" s="347">
        <v>0</v>
      </c>
      <c r="AB437" s="349">
        <v>0</v>
      </c>
      <c r="AC437" s="347">
        <v>8.8000000000000007</v>
      </c>
      <c r="AD437" s="347">
        <v>0</v>
      </c>
      <c r="AE437" s="349">
        <v>0</v>
      </c>
      <c r="AF437" s="349">
        <v>0</v>
      </c>
      <c r="AG437" s="349">
        <v>0</v>
      </c>
      <c r="AH437" s="349">
        <v>0</v>
      </c>
      <c r="AI437" s="349">
        <v>0</v>
      </c>
      <c r="AJ437" s="356">
        <v>0</v>
      </c>
      <c r="AK437" s="356">
        <v>0</v>
      </c>
      <c r="AL437" s="349">
        <v>0</v>
      </c>
      <c r="AM437" s="349">
        <v>1.4</v>
      </c>
      <c r="AN437" s="349">
        <v>0</v>
      </c>
      <c r="AO437" s="349">
        <v>0</v>
      </c>
      <c r="AP437" s="349">
        <v>0</v>
      </c>
      <c r="AQ437" s="349">
        <v>0</v>
      </c>
      <c r="AR437" s="349">
        <v>0</v>
      </c>
      <c r="AS437" s="349">
        <v>0</v>
      </c>
      <c r="AT437" s="347">
        <v>0</v>
      </c>
      <c r="AU437" s="347">
        <v>0</v>
      </c>
      <c r="AV437" s="347">
        <v>53.6</v>
      </c>
      <c r="AW437" s="347">
        <v>3.6</v>
      </c>
      <c r="AX437" s="347">
        <v>0</v>
      </c>
      <c r="AY437" s="347">
        <v>0</v>
      </c>
      <c r="AZ437" s="347">
        <v>0</v>
      </c>
      <c r="BA437" s="349">
        <v>4.9000000000000004</v>
      </c>
      <c r="BB437" s="349">
        <v>0</v>
      </c>
      <c r="BC437" s="349">
        <v>35</v>
      </c>
      <c r="BD437" s="347">
        <v>0</v>
      </c>
      <c r="BE437" s="347">
        <v>10.1</v>
      </c>
      <c r="BF437" s="347">
        <v>0</v>
      </c>
      <c r="BG437" s="349">
        <v>0</v>
      </c>
      <c r="BH437" s="347">
        <v>0</v>
      </c>
      <c r="BI437" s="347">
        <v>0</v>
      </c>
      <c r="BJ437" s="347">
        <v>0</v>
      </c>
    </row>
    <row r="438" spans="1:62" s="105" customFormat="1" ht="18.75" customHeight="1">
      <c r="A438" s="440"/>
      <c r="B438" s="362" t="s">
        <v>234</v>
      </c>
      <c r="C438" s="347">
        <v>0</v>
      </c>
      <c r="D438" s="347">
        <v>0</v>
      </c>
      <c r="E438" s="347">
        <v>0</v>
      </c>
      <c r="F438" s="347">
        <v>0</v>
      </c>
      <c r="G438" s="347">
        <v>0</v>
      </c>
      <c r="H438" s="347">
        <v>0</v>
      </c>
      <c r="I438" s="347">
        <v>0</v>
      </c>
      <c r="J438" s="347">
        <v>0</v>
      </c>
      <c r="K438" s="347">
        <v>0</v>
      </c>
      <c r="L438" s="347">
        <v>0</v>
      </c>
      <c r="M438" s="347">
        <v>0</v>
      </c>
      <c r="N438" s="347">
        <v>0</v>
      </c>
      <c r="O438" s="347">
        <v>0</v>
      </c>
      <c r="P438" s="356">
        <v>0</v>
      </c>
      <c r="Q438" s="347">
        <v>0</v>
      </c>
      <c r="R438" s="347">
        <v>0</v>
      </c>
      <c r="S438" s="347">
        <v>0</v>
      </c>
      <c r="T438" s="347">
        <v>0</v>
      </c>
      <c r="U438" s="347">
        <v>16.3</v>
      </c>
      <c r="V438" s="347">
        <v>0</v>
      </c>
      <c r="W438" s="347">
        <v>51.1</v>
      </c>
      <c r="X438" s="347">
        <v>0</v>
      </c>
      <c r="Y438" s="347">
        <v>0</v>
      </c>
      <c r="Z438" s="349">
        <v>0</v>
      </c>
      <c r="AA438" s="347">
        <v>0</v>
      </c>
      <c r="AB438" s="349">
        <v>0</v>
      </c>
      <c r="AC438" s="347">
        <v>0</v>
      </c>
      <c r="AD438" s="347">
        <v>0</v>
      </c>
      <c r="AE438" s="349">
        <v>0</v>
      </c>
      <c r="AF438" s="349">
        <v>0</v>
      </c>
      <c r="AG438" s="349">
        <v>0</v>
      </c>
      <c r="AH438" s="349">
        <v>0</v>
      </c>
      <c r="AI438" s="349">
        <v>0</v>
      </c>
      <c r="AJ438" s="356">
        <v>0</v>
      </c>
      <c r="AK438" s="356">
        <v>0</v>
      </c>
      <c r="AL438" s="349">
        <v>0</v>
      </c>
      <c r="AM438" s="349">
        <v>25.6</v>
      </c>
      <c r="AN438" s="349">
        <v>0</v>
      </c>
      <c r="AO438" s="349">
        <v>0</v>
      </c>
      <c r="AP438" s="349">
        <v>0</v>
      </c>
      <c r="AQ438" s="349">
        <v>0</v>
      </c>
      <c r="AR438" s="349">
        <v>0</v>
      </c>
      <c r="AS438" s="349">
        <v>0</v>
      </c>
      <c r="AT438" s="347">
        <v>0</v>
      </c>
      <c r="AU438" s="347">
        <v>0</v>
      </c>
      <c r="AV438" s="347">
        <v>24</v>
      </c>
      <c r="AW438" s="347">
        <v>43.4</v>
      </c>
      <c r="AX438" s="347">
        <v>0</v>
      </c>
      <c r="AY438" s="347">
        <v>0</v>
      </c>
      <c r="AZ438" s="347">
        <v>0</v>
      </c>
      <c r="BA438" s="349">
        <v>21</v>
      </c>
      <c r="BB438" s="349">
        <v>0</v>
      </c>
      <c r="BC438" s="349">
        <v>0</v>
      </c>
      <c r="BD438" s="347">
        <v>0</v>
      </c>
      <c r="BE438" s="347">
        <v>0</v>
      </c>
      <c r="BF438" s="347">
        <v>0</v>
      </c>
      <c r="BG438" s="349">
        <v>0</v>
      </c>
      <c r="BH438" s="347">
        <v>0</v>
      </c>
      <c r="BI438" s="347">
        <v>0</v>
      </c>
      <c r="BJ438" s="347">
        <v>0</v>
      </c>
    </row>
    <row r="439" spans="1:62" s="105" customFormat="1" ht="18.75" customHeight="1">
      <c r="A439" s="440"/>
      <c r="B439" s="362" t="s">
        <v>235</v>
      </c>
      <c r="C439" s="347">
        <v>0</v>
      </c>
      <c r="D439" s="347">
        <v>0</v>
      </c>
      <c r="E439" s="347">
        <v>128.5</v>
      </c>
      <c r="F439" s="347">
        <v>0</v>
      </c>
      <c r="G439" s="347">
        <v>0</v>
      </c>
      <c r="H439" s="347">
        <v>0</v>
      </c>
      <c r="I439" s="347">
        <v>33.4</v>
      </c>
      <c r="J439" s="347">
        <v>114.2</v>
      </c>
      <c r="K439" s="347">
        <v>0</v>
      </c>
      <c r="L439" s="347">
        <v>0</v>
      </c>
      <c r="M439" s="347">
        <v>0</v>
      </c>
      <c r="N439" s="347">
        <v>0</v>
      </c>
      <c r="O439" s="347">
        <v>0</v>
      </c>
      <c r="P439" s="356">
        <v>0</v>
      </c>
      <c r="Q439" s="347">
        <v>133.69999999999999</v>
      </c>
      <c r="R439" s="347">
        <v>64.3</v>
      </c>
      <c r="S439" s="347">
        <v>71.8</v>
      </c>
      <c r="T439" s="347">
        <v>0</v>
      </c>
      <c r="U439" s="347">
        <v>73.8</v>
      </c>
      <c r="V439" s="347">
        <v>0</v>
      </c>
      <c r="W439" s="347">
        <v>130.69999999999999</v>
      </c>
      <c r="X439" s="347">
        <v>0</v>
      </c>
      <c r="Y439" s="347">
        <v>0</v>
      </c>
      <c r="Z439" s="349">
        <v>10.8</v>
      </c>
      <c r="AA439" s="347">
        <v>8.1999999999999993</v>
      </c>
      <c r="AB439" s="349">
        <v>0</v>
      </c>
      <c r="AC439" s="347">
        <v>70.8</v>
      </c>
      <c r="AD439" s="347">
        <v>0</v>
      </c>
      <c r="AE439" s="349">
        <v>0</v>
      </c>
      <c r="AF439" s="349">
        <v>0</v>
      </c>
      <c r="AG439" s="349">
        <v>0</v>
      </c>
      <c r="AH439" s="349">
        <v>0</v>
      </c>
      <c r="AI439" s="349">
        <v>0</v>
      </c>
      <c r="AJ439" s="356">
        <v>0</v>
      </c>
      <c r="AK439" s="356">
        <v>0</v>
      </c>
      <c r="AL439" s="349">
        <v>26.4</v>
      </c>
      <c r="AM439" s="349">
        <v>90.8</v>
      </c>
      <c r="AN439" s="349">
        <v>0</v>
      </c>
      <c r="AO439" s="349">
        <v>0</v>
      </c>
      <c r="AP439" s="349">
        <v>0</v>
      </c>
      <c r="AQ439" s="349">
        <v>0</v>
      </c>
      <c r="AR439" s="349">
        <v>0</v>
      </c>
      <c r="AS439" s="349">
        <v>0</v>
      </c>
      <c r="AT439" s="347">
        <v>0</v>
      </c>
      <c r="AU439" s="347">
        <v>0</v>
      </c>
      <c r="AV439" s="347">
        <v>18.899999999999999</v>
      </c>
      <c r="AW439" s="347">
        <v>104.6</v>
      </c>
      <c r="AX439" s="347">
        <v>0</v>
      </c>
      <c r="AY439" s="347">
        <v>33.4</v>
      </c>
      <c r="AZ439" s="347">
        <v>46.4</v>
      </c>
      <c r="BA439" s="349">
        <v>166.8</v>
      </c>
      <c r="BB439" s="349">
        <v>77.099999999999994</v>
      </c>
      <c r="BC439" s="349">
        <v>13.7</v>
      </c>
      <c r="BD439" s="347">
        <v>11.7</v>
      </c>
      <c r="BE439" s="347">
        <v>230.5</v>
      </c>
      <c r="BF439" s="347">
        <v>0</v>
      </c>
      <c r="BG439" s="349">
        <v>0</v>
      </c>
      <c r="BH439" s="347">
        <v>0</v>
      </c>
      <c r="BI439" s="347">
        <v>0</v>
      </c>
      <c r="BJ439" s="347">
        <v>0</v>
      </c>
    </row>
    <row r="440" spans="1:62" s="16" customFormat="1" ht="18.75" customHeight="1">
      <c r="A440" s="440">
        <v>2017</v>
      </c>
      <c r="B440" s="362" t="s">
        <v>236</v>
      </c>
      <c r="C440" s="347">
        <v>0</v>
      </c>
      <c r="D440" s="347">
        <v>69.8</v>
      </c>
      <c r="E440" s="347">
        <v>260.60000000000002</v>
      </c>
      <c r="F440" s="347">
        <v>0</v>
      </c>
      <c r="G440" s="347">
        <v>0</v>
      </c>
      <c r="H440" s="347">
        <v>0</v>
      </c>
      <c r="I440" s="347">
        <v>519.79999999999995</v>
      </c>
      <c r="J440" s="347">
        <v>305.7</v>
      </c>
      <c r="K440" s="347">
        <v>14</v>
      </c>
      <c r="L440" s="347">
        <v>0</v>
      </c>
      <c r="M440" s="347">
        <v>86.3</v>
      </c>
      <c r="N440" s="347">
        <v>0</v>
      </c>
      <c r="O440" s="347">
        <v>0</v>
      </c>
      <c r="P440" s="356">
        <v>154.69999999999999</v>
      </c>
      <c r="Q440" s="347">
        <v>419.8</v>
      </c>
      <c r="R440" s="347">
        <v>167.7</v>
      </c>
      <c r="S440" s="347">
        <v>323.60000000000002</v>
      </c>
      <c r="T440" s="347">
        <v>0</v>
      </c>
      <c r="U440" s="347">
        <v>283.7</v>
      </c>
      <c r="V440" s="347">
        <v>0</v>
      </c>
      <c r="W440" s="347">
        <v>206.8</v>
      </c>
      <c r="X440" s="347">
        <v>0</v>
      </c>
      <c r="Y440" s="347">
        <v>0</v>
      </c>
      <c r="Z440" s="349">
        <v>295.60000000000002</v>
      </c>
      <c r="AA440" s="347">
        <v>72.5</v>
      </c>
      <c r="AB440" s="349">
        <v>33.299999999999997</v>
      </c>
      <c r="AC440" s="347">
        <v>220</v>
      </c>
      <c r="AD440" s="347">
        <v>0</v>
      </c>
      <c r="AE440" s="349">
        <v>13.2</v>
      </c>
      <c r="AF440" s="349">
        <v>2.8</v>
      </c>
      <c r="AG440" s="349">
        <v>0</v>
      </c>
      <c r="AH440" s="349">
        <v>11.9</v>
      </c>
      <c r="AI440" s="349">
        <v>0</v>
      </c>
      <c r="AJ440" s="356">
        <v>18.7</v>
      </c>
      <c r="AK440" s="356">
        <v>126.4</v>
      </c>
      <c r="AL440" s="349">
        <v>77.5</v>
      </c>
      <c r="AM440" s="349">
        <v>91.2</v>
      </c>
      <c r="AN440" s="349">
        <v>0</v>
      </c>
      <c r="AO440" s="349">
        <v>0</v>
      </c>
      <c r="AP440" s="349">
        <v>0</v>
      </c>
      <c r="AQ440" s="349">
        <v>0</v>
      </c>
      <c r="AR440" s="349">
        <v>0</v>
      </c>
      <c r="AS440" s="349">
        <v>126.3</v>
      </c>
      <c r="AT440" s="347">
        <v>0</v>
      </c>
      <c r="AU440" s="347">
        <v>7.3</v>
      </c>
      <c r="AV440" s="347">
        <v>118.1</v>
      </c>
      <c r="AW440" s="347">
        <v>62.2</v>
      </c>
      <c r="AX440" s="347">
        <v>0</v>
      </c>
      <c r="AY440" s="347">
        <v>88.4</v>
      </c>
      <c r="AZ440" s="347">
        <v>109.3</v>
      </c>
      <c r="BA440" s="349">
        <v>108.6</v>
      </c>
      <c r="BB440" s="349">
        <v>52.8</v>
      </c>
      <c r="BC440" s="349">
        <v>133.1</v>
      </c>
      <c r="BD440" s="347">
        <v>66.400000000000006</v>
      </c>
      <c r="BE440" s="347">
        <v>230.5</v>
      </c>
      <c r="BF440" s="347">
        <v>0</v>
      </c>
      <c r="BG440" s="349">
        <v>54.8</v>
      </c>
      <c r="BH440" s="347">
        <v>63.5</v>
      </c>
      <c r="BI440" s="347">
        <v>0</v>
      </c>
      <c r="BJ440" s="347">
        <v>53</v>
      </c>
    </row>
    <row r="441" spans="1:62" ht="18.75" customHeight="1">
      <c r="A441" s="440"/>
      <c r="B441" s="362" t="s">
        <v>237</v>
      </c>
      <c r="C441" s="347">
        <v>0</v>
      </c>
      <c r="D441" s="347">
        <v>161.80000000000001</v>
      </c>
      <c r="E441" s="347">
        <v>446.5</v>
      </c>
      <c r="F441" s="347">
        <v>0</v>
      </c>
      <c r="G441" s="347">
        <v>0</v>
      </c>
      <c r="H441" s="347">
        <v>0</v>
      </c>
      <c r="I441" s="347">
        <v>299.5</v>
      </c>
      <c r="J441" s="347">
        <v>300.10000000000002</v>
      </c>
      <c r="K441" s="347">
        <v>55.8</v>
      </c>
      <c r="L441" s="347">
        <v>0</v>
      </c>
      <c r="M441" s="347">
        <v>245.8</v>
      </c>
      <c r="N441" s="347">
        <v>52.4</v>
      </c>
      <c r="O441" s="347">
        <v>0</v>
      </c>
      <c r="P441" s="356">
        <v>362.1</v>
      </c>
      <c r="Q441" s="347">
        <v>290.10000000000002</v>
      </c>
      <c r="R441" s="347">
        <v>223.1</v>
      </c>
      <c r="S441" s="347">
        <v>335.7</v>
      </c>
      <c r="T441" s="347">
        <v>0</v>
      </c>
      <c r="U441" s="347">
        <v>175.8</v>
      </c>
      <c r="V441" s="347">
        <v>0</v>
      </c>
      <c r="W441" s="347">
        <v>262</v>
      </c>
      <c r="X441" s="347">
        <v>0</v>
      </c>
      <c r="Y441" s="347">
        <v>0</v>
      </c>
      <c r="Z441" s="349">
        <v>170.8</v>
      </c>
      <c r="AA441" s="347">
        <v>172.3</v>
      </c>
      <c r="AB441" s="349">
        <v>165.7</v>
      </c>
      <c r="AC441" s="347">
        <v>204.6</v>
      </c>
      <c r="AD441" s="347">
        <v>0</v>
      </c>
      <c r="AE441" s="349">
        <v>351.3</v>
      </c>
      <c r="AF441" s="349">
        <v>141.1</v>
      </c>
      <c r="AG441" s="349">
        <v>48.1</v>
      </c>
      <c r="AH441" s="349">
        <v>9.1</v>
      </c>
      <c r="AI441" s="349">
        <v>0</v>
      </c>
      <c r="AJ441" s="356">
        <v>186.6</v>
      </c>
      <c r="AK441" s="356">
        <v>153.4</v>
      </c>
      <c r="AL441" s="349">
        <v>244.6</v>
      </c>
      <c r="AM441" s="349">
        <v>231.8</v>
      </c>
      <c r="AN441" s="349">
        <v>0</v>
      </c>
      <c r="AO441" s="349">
        <v>0</v>
      </c>
      <c r="AP441" s="349">
        <v>0</v>
      </c>
      <c r="AQ441" s="349">
        <v>0</v>
      </c>
      <c r="AR441" s="349">
        <v>0</v>
      </c>
      <c r="AS441" s="349">
        <v>133.9</v>
      </c>
      <c r="AT441" s="347">
        <v>159.6</v>
      </c>
      <c r="AU441" s="347">
        <v>213.6</v>
      </c>
      <c r="AV441" s="347">
        <v>247.8</v>
      </c>
      <c r="AW441" s="347">
        <v>304.8</v>
      </c>
      <c r="AX441" s="347">
        <v>0</v>
      </c>
      <c r="AY441" s="347">
        <v>88.9</v>
      </c>
      <c r="AZ441" s="347">
        <v>283.2</v>
      </c>
      <c r="BA441" s="349">
        <v>209.8</v>
      </c>
      <c r="BB441" s="349">
        <v>309.60000000000002</v>
      </c>
      <c r="BC441" s="349">
        <v>105.5</v>
      </c>
      <c r="BD441" s="347">
        <v>178.5</v>
      </c>
      <c r="BE441" s="347">
        <v>286.5</v>
      </c>
      <c r="BF441" s="347">
        <v>25.4</v>
      </c>
      <c r="BG441" s="349">
        <v>220.9</v>
      </c>
      <c r="BH441" s="347">
        <v>4.2</v>
      </c>
      <c r="BI441" s="347">
        <v>57.8</v>
      </c>
      <c r="BJ441" s="347">
        <v>83.2</v>
      </c>
    </row>
    <row r="442" spans="1:62" ht="18.75" customHeight="1">
      <c r="A442" s="440"/>
      <c r="B442" s="362" t="s">
        <v>238</v>
      </c>
      <c r="C442" s="347">
        <v>0</v>
      </c>
      <c r="D442" s="347">
        <v>114</v>
      </c>
      <c r="E442" s="347">
        <v>344.3</v>
      </c>
      <c r="F442" s="347">
        <v>0</v>
      </c>
      <c r="G442" s="347">
        <v>0</v>
      </c>
      <c r="H442" s="347">
        <v>0</v>
      </c>
      <c r="I442" s="347">
        <v>674.5</v>
      </c>
      <c r="J442" s="347">
        <v>216.7</v>
      </c>
      <c r="K442" s="347">
        <v>220.5</v>
      </c>
      <c r="L442" s="347">
        <v>0</v>
      </c>
      <c r="M442" s="347">
        <v>394.8</v>
      </c>
      <c r="N442" s="347">
        <v>173.1</v>
      </c>
      <c r="O442" s="347">
        <v>0</v>
      </c>
      <c r="P442" s="356">
        <v>155.19999999999999</v>
      </c>
      <c r="Q442" s="347">
        <v>352.5</v>
      </c>
      <c r="R442" s="347">
        <v>351.6</v>
      </c>
      <c r="S442" s="347">
        <v>374.2</v>
      </c>
      <c r="T442" s="347">
        <v>0</v>
      </c>
      <c r="U442" s="347">
        <v>426.4</v>
      </c>
      <c r="V442" s="347">
        <v>0</v>
      </c>
      <c r="W442" s="347">
        <v>271.2</v>
      </c>
      <c r="X442" s="347">
        <v>0</v>
      </c>
      <c r="Y442" s="347">
        <v>0</v>
      </c>
      <c r="Z442" s="349">
        <v>356.7</v>
      </c>
      <c r="AA442" s="347">
        <v>187.7</v>
      </c>
      <c r="AB442" s="349">
        <v>166.9</v>
      </c>
      <c r="AC442" s="347">
        <v>213.4</v>
      </c>
      <c r="AD442" s="347">
        <v>0</v>
      </c>
      <c r="AE442" s="349">
        <v>293</v>
      </c>
      <c r="AF442" s="349">
        <v>161.19999999999999</v>
      </c>
      <c r="AG442" s="349">
        <v>184.5</v>
      </c>
      <c r="AH442" s="349">
        <v>110.5</v>
      </c>
      <c r="AI442" s="349">
        <v>0</v>
      </c>
      <c r="AJ442" s="356">
        <v>174.2</v>
      </c>
      <c r="AK442" s="356">
        <v>194.3</v>
      </c>
      <c r="AL442" s="349">
        <v>341.3</v>
      </c>
      <c r="AM442" s="349">
        <v>370.3</v>
      </c>
      <c r="AN442" s="349">
        <v>0</v>
      </c>
      <c r="AO442" s="349">
        <v>0</v>
      </c>
      <c r="AP442" s="349">
        <v>0</v>
      </c>
      <c r="AQ442" s="349">
        <v>0</v>
      </c>
      <c r="AR442" s="349">
        <v>0</v>
      </c>
      <c r="AS442" s="349">
        <v>278.60000000000002</v>
      </c>
      <c r="AT442" s="347">
        <v>151.19999999999999</v>
      </c>
      <c r="AU442" s="347">
        <v>268.2</v>
      </c>
      <c r="AV442" s="347">
        <v>130.69999999999999</v>
      </c>
      <c r="AW442" s="347">
        <v>398.9</v>
      </c>
      <c r="AX442" s="347">
        <v>0</v>
      </c>
      <c r="AY442" s="347">
        <v>200.2</v>
      </c>
      <c r="AZ442" s="347">
        <v>132.6</v>
      </c>
      <c r="BA442" s="349">
        <v>278</v>
      </c>
      <c r="BB442" s="349">
        <v>129.80000000000001</v>
      </c>
      <c r="BC442" s="349">
        <v>196.9</v>
      </c>
      <c r="BD442" s="347">
        <v>348.5</v>
      </c>
      <c r="BE442" s="347">
        <v>463.6</v>
      </c>
      <c r="BF442" s="347">
        <v>67.599999999999994</v>
      </c>
      <c r="BG442" s="349">
        <v>153.19999999999999</v>
      </c>
      <c r="BH442" s="347">
        <v>104.2</v>
      </c>
      <c r="BI442" s="347">
        <v>99.7</v>
      </c>
      <c r="BJ442" s="347">
        <v>206.7</v>
      </c>
    </row>
    <row r="443" spans="1:62" ht="18.75" customHeight="1">
      <c r="A443" s="440"/>
      <c r="B443" s="362" t="s">
        <v>239</v>
      </c>
      <c r="C443" s="347">
        <v>0</v>
      </c>
      <c r="D443" s="347">
        <v>239.7</v>
      </c>
      <c r="E443" s="347">
        <v>453.9</v>
      </c>
      <c r="F443" s="347">
        <v>0</v>
      </c>
      <c r="G443" s="347">
        <v>0</v>
      </c>
      <c r="H443" s="347">
        <v>0</v>
      </c>
      <c r="I443" s="347">
        <v>654.4</v>
      </c>
      <c r="J443" s="347">
        <v>214.5</v>
      </c>
      <c r="K443" s="347">
        <v>279.8</v>
      </c>
      <c r="L443" s="347">
        <v>0</v>
      </c>
      <c r="M443" s="347">
        <v>92.2</v>
      </c>
      <c r="N443" s="347">
        <v>227.8</v>
      </c>
      <c r="O443" s="347">
        <v>0</v>
      </c>
      <c r="P443" s="356">
        <v>214.2</v>
      </c>
      <c r="Q443" s="347">
        <v>410.5</v>
      </c>
      <c r="R443" s="347">
        <v>329.1</v>
      </c>
      <c r="S443" s="347">
        <v>614.29999999999995</v>
      </c>
      <c r="T443" s="347">
        <v>0</v>
      </c>
      <c r="U443" s="347">
        <v>566.79999999999995</v>
      </c>
      <c r="V443" s="347">
        <v>0</v>
      </c>
      <c r="W443" s="347">
        <v>417.5</v>
      </c>
      <c r="X443" s="347">
        <v>0</v>
      </c>
      <c r="Y443" s="347">
        <v>0</v>
      </c>
      <c r="Z443" s="349">
        <v>362.5</v>
      </c>
      <c r="AA443" s="347">
        <v>74.400000000000006</v>
      </c>
      <c r="AB443" s="349">
        <v>237.7</v>
      </c>
      <c r="AC443" s="347">
        <v>376.5</v>
      </c>
      <c r="AD443" s="347">
        <v>0</v>
      </c>
      <c r="AE443" s="349">
        <v>387.9</v>
      </c>
      <c r="AF443" s="349">
        <v>205</v>
      </c>
      <c r="AG443" s="349">
        <v>144.30000000000001</v>
      </c>
      <c r="AH443" s="349">
        <v>143.19999999999999</v>
      </c>
      <c r="AI443" s="349">
        <v>0</v>
      </c>
      <c r="AJ443" s="356">
        <v>172</v>
      </c>
      <c r="AK443" s="356">
        <v>186.6</v>
      </c>
      <c r="AL443" s="349">
        <v>53.9</v>
      </c>
      <c r="AM443" s="349">
        <v>296.10000000000002</v>
      </c>
      <c r="AN443" s="349">
        <v>0</v>
      </c>
      <c r="AO443" s="349">
        <v>0</v>
      </c>
      <c r="AP443" s="349">
        <v>0</v>
      </c>
      <c r="AQ443" s="349">
        <v>0</v>
      </c>
      <c r="AR443" s="349">
        <v>0</v>
      </c>
      <c r="AS443" s="349">
        <v>289.89999999999998</v>
      </c>
      <c r="AT443" s="347">
        <v>156.1</v>
      </c>
      <c r="AU443" s="347">
        <v>189.7</v>
      </c>
      <c r="AV443" s="347">
        <v>154.80000000000001</v>
      </c>
      <c r="AW443" s="347">
        <v>229.3</v>
      </c>
      <c r="AX443" s="347">
        <v>0</v>
      </c>
      <c r="AY443" s="347">
        <v>241.3</v>
      </c>
      <c r="AZ443" s="347">
        <v>138.6</v>
      </c>
      <c r="BA443" s="349">
        <v>296.2</v>
      </c>
      <c r="BB443" s="349">
        <v>123.8</v>
      </c>
      <c r="BC443" s="349">
        <v>113.3</v>
      </c>
      <c r="BD443" s="347">
        <v>244.8</v>
      </c>
      <c r="BE443" s="347">
        <v>521.1</v>
      </c>
      <c r="BF443" s="347">
        <v>125.5</v>
      </c>
      <c r="BG443" s="349">
        <v>164.9</v>
      </c>
      <c r="BH443" s="347">
        <v>242.3</v>
      </c>
      <c r="BI443" s="347">
        <v>129.30000000000001</v>
      </c>
      <c r="BJ443" s="347">
        <v>168.5</v>
      </c>
    </row>
    <row r="444" spans="1:62" ht="18.75" customHeight="1">
      <c r="A444" s="440"/>
      <c r="B444" s="362" t="s">
        <v>240</v>
      </c>
      <c r="C444" s="347">
        <v>0</v>
      </c>
      <c r="D444" s="347">
        <v>158</v>
      </c>
      <c r="E444" s="347">
        <v>179.2</v>
      </c>
      <c r="F444" s="347">
        <v>0</v>
      </c>
      <c r="G444" s="347">
        <v>0</v>
      </c>
      <c r="H444" s="347">
        <v>0</v>
      </c>
      <c r="I444" s="347">
        <v>407.4</v>
      </c>
      <c r="J444" s="347">
        <v>188.5</v>
      </c>
      <c r="K444" s="347">
        <v>401.4</v>
      </c>
      <c r="L444" s="347">
        <v>0</v>
      </c>
      <c r="M444" s="347">
        <v>224.3</v>
      </c>
      <c r="N444" s="347">
        <v>236.9</v>
      </c>
      <c r="O444" s="347">
        <v>0</v>
      </c>
      <c r="P444" s="356">
        <v>368</v>
      </c>
      <c r="Q444" s="347">
        <v>620.5</v>
      </c>
      <c r="R444" s="347">
        <v>406.5</v>
      </c>
      <c r="S444" s="347">
        <v>497.4</v>
      </c>
      <c r="T444" s="347">
        <v>0</v>
      </c>
      <c r="U444" s="347">
        <v>282.8</v>
      </c>
      <c r="V444" s="347">
        <v>0</v>
      </c>
      <c r="W444" s="347">
        <v>433.2</v>
      </c>
      <c r="X444" s="347">
        <v>0</v>
      </c>
      <c r="Y444" s="347">
        <v>0</v>
      </c>
      <c r="Z444" s="349">
        <v>371</v>
      </c>
      <c r="AA444" s="347">
        <v>392.9</v>
      </c>
      <c r="AB444" s="349">
        <v>186</v>
      </c>
      <c r="AC444" s="347">
        <v>391.2</v>
      </c>
      <c r="AD444" s="347">
        <v>0</v>
      </c>
      <c r="AE444" s="349">
        <v>316</v>
      </c>
      <c r="AF444" s="349">
        <v>186.5</v>
      </c>
      <c r="AG444" s="349">
        <v>257</v>
      </c>
      <c r="AH444" s="349">
        <v>186.1</v>
      </c>
      <c r="AI444" s="349">
        <v>0</v>
      </c>
      <c r="AJ444" s="356">
        <v>478</v>
      </c>
      <c r="AK444" s="356">
        <v>220</v>
      </c>
      <c r="AL444" s="349">
        <v>406.6</v>
      </c>
      <c r="AM444" s="349">
        <v>93.3</v>
      </c>
      <c r="AN444" s="349">
        <v>0</v>
      </c>
      <c r="AO444" s="349">
        <v>0</v>
      </c>
      <c r="AP444" s="349">
        <v>0</v>
      </c>
      <c r="AQ444" s="349">
        <v>0</v>
      </c>
      <c r="AR444" s="349">
        <v>0</v>
      </c>
      <c r="AS444" s="349">
        <v>680.9</v>
      </c>
      <c r="AT444" s="347">
        <v>249.9</v>
      </c>
      <c r="AU444" s="347">
        <v>209.6</v>
      </c>
      <c r="AV444" s="347">
        <v>78.099999999999994</v>
      </c>
      <c r="AW444" s="347">
        <v>159.19999999999999</v>
      </c>
      <c r="AX444" s="347">
        <v>0</v>
      </c>
      <c r="AY444" s="347">
        <v>71.099999999999994</v>
      </c>
      <c r="AZ444" s="347">
        <v>98.2</v>
      </c>
      <c r="BA444" s="349">
        <v>141.80000000000001</v>
      </c>
      <c r="BB444" s="349">
        <v>196.5</v>
      </c>
      <c r="BC444" s="349">
        <v>197</v>
      </c>
      <c r="BD444" s="347">
        <v>394</v>
      </c>
      <c r="BE444" s="347">
        <v>362.9</v>
      </c>
      <c r="BF444" s="347">
        <v>89</v>
      </c>
      <c r="BG444" s="349">
        <v>329</v>
      </c>
      <c r="BH444" s="347">
        <v>358.5</v>
      </c>
      <c r="BI444" s="347">
        <v>161.69999999999999</v>
      </c>
      <c r="BJ444" s="347">
        <v>223.3</v>
      </c>
    </row>
    <row r="445" spans="1:62" ht="18.75" customHeight="1">
      <c r="A445" s="440"/>
      <c r="B445" s="362" t="s">
        <v>241</v>
      </c>
      <c r="C445" s="347">
        <v>0</v>
      </c>
      <c r="D445" s="347">
        <v>172.4</v>
      </c>
      <c r="E445" s="347">
        <v>243</v>
      </c>
      <c r="F445" s="347">
        <v>0</v>
      </c>
      <c r="G445" s="347">
        <v>0</v>
      </c>
      <c r="H445" s="347">
        <v>0</v>
      </c>
      <c r="I445" s="347">
        <v>504.7</v>
      </c>
      <c r="J445" s="347">
        <v>247.3</v>
      </c>
      <c r="K445" s="347">
        <v>207</v>
      </c>
      <c r="L445" s="347">
        <v>0</v>
      </c>
      <c r="M445" s="347">
        <v>171.7</v>
      </c>
      <c r="N445" s="347">
        <v>59.2</v>
      </c>
      <c r="O445" s="347">
        <v>0</v>
      </c>
      <c r="P445" s="356">
        <v>360.4</v>
      </c>
      <c r="Q445" s="347">
        <v>331.9</v>
      </c>
      <c r="R445" s="347">
        <v>333.3</v>
      </c>
      <c r="S445" s="347">
        <v>262</v>
      </c>
      <c r="T445" s="347">
        <v>0</v>
      </c>
      <c r="U445" s="347">
        <v>282</v>
      </c>
      <c r="V445" s="347">
        <v>0</v>
      </c>
      <c r="W445" s="347">
        <v>207.8</v>
      </c>
      <c r="X445" s="347">
        <v>0</v>
      </c>
      <c r="Y445" s="347">
        <v>0</v>
      </c>
      <c r="Z445" s="349">
        <v>299.60000000000002</v>
      </c>
      <c r="AA445" s="347">
        <v>148</v>
      </c>
      <c r="AB445" s="349">
        <v>207.9</v>
      </c>
      <c r="AC445" s="347">
        <v>351.1</v>
      </c>
      <c r="AD445" s="347">
        <v>0</v>
      </c>
      <c r="AE445" s="349">
        <v>273.60000000000002</v>
      </c>
      <c r="AF445" s="349">
        <v>209.2</v>
      </c>
      <c r="AG445" s="349">
        <v>163.9</v>
      </c>
      <c r="AH445" s="349">
        <v>215.3</v>
      </c>
      <c r="AI445" s="349">
        <v>0</v>
      </c>
      <c r="AJ445" s="356">
        <v>278.8</v>
      </c>
      <c r="AK445" s="356">
        <v>375.3</v>
      </c>
      <c r="AL445" s="349">
        <v>324.89999999999998</v>
      </c>
      <c r="AM445" s="349">
        <v>176.9</v>
      </c>
      <c r="AN445" s="349">
        <v>0</v>
      </c>
      <c r="AO445" s="349">
        <v>0</v>
      </c>
      <c r="AP445" s="349">
        <v>0</v>
      </c>
      <c r="AQ445" s="349">
        <v>0</v>
      </c>
      <c r="AR445" s="349">
        <v>0</v>
      </c>
      <c r="AS445" s="349">
        <v>376.6</v>
      </c>
      <c r="AT445" s="347">
        <v>320.39999999999998</v>
      </c>
      <c r="AU445" s="347">
        <v>228.3</v>
      </c>
      <c r="AV445" s="347">
        <v>210.3</v>
      </c>
      <c r="AW445" s="347">
        <v>201.3</v>
      </c>
      <c r="AX445" s="347">
        <v>0</v>
      </c>
      <c r="AY445" s="347">
        <v>116.5</v>
      </c>
      <c r="AZ445" s="347">
        <v>205.4</v>
      </c>
      <c r="BA445" s="349">
        <v>293.89999999999998</v>
      </c>
      <c r="BB445" s="349">
        <v>211.3</v>
      </c>
      <c r="BC445" s="349">
        <v>156.80000000000001</v>
      </c>
      <c r="BD445" s="347">
        <v>190.1</v>
      </c>
      <c r="BE445" s="347">
        <v>382.6</v>
      </c>
      <c r="BF445" s="347">
        <v>94</v>
      </c>
      <c r="BG445" s="349">
        <v>363.6</v>
      </c>
      <c r="BH445" s="347">
        <v>178.4</v>
      </c>
      <c r="BI445" s="347">
        <v>48.2</v>
      </c>
      <c r="BJ445" s="347">
        <v>220.3</v>
      </c>
    </row>
    <row r="446" spans="1:62" ht="18.75" customHeight="1">
      <c r="A446" s="440"/>
      <c r="B446" s="362" t="s">
        <v>242</v>
      </c>
      <c r="C446" s="347">
        <v>0</v>
      </c>
      <c r="D446" s="347">
        <v>0</v>
      </c>
      <c r="E446" s="347">
        <v>158.30000000000001</v>
      </c>
      <c r="F446" s="347">
        <v>0</v>
      </c>
      <c r="G446" s="347">
        <v>0</v>
      </c>
      <c r="H446" s="347">
        <v>0</v>
      </c>
      <c r="I446" s="347">
        <v>331.6</v>
      </c>
      <c r="J446" s="347">
        <v>252.7</v>
      </c>
      <c r="K446" s="347">
        <v>11.5</v>
      </c>
      <c r="L446" s="347">
        <v>0</v>
      </c>
      <c r="M446" s="347">
        <v>83.1</v>
      </c>
      <c r="N446" s="347">
        <v>0</v>
      </c>
      <c r="O446" s="347">
        <v>0</v>
      </c>
      <c r="P446" s="356">
        <v>222.7</v>
      </c>
      <c r="Q446" s="347">
        <v>180.2</v>
      </c>
      <c r="R446" s="347">
        <v>328.1</v>
      </c>
      <c r="S446" s="347">
        <v>407.3</v>
      </c>
      <c r="T446" s="347">
        <v>0</v>
      </c>
      <c r="U446" s="347">
        <v>337.2</v>
      </c>
      <c r="V446" s="347">
        <v>0</v>
      </c>
      <c r="W446" s="347">
        <v>244.8</v>
      </c>
      <c r="X446" s="347">
        <v>0</v>
      </c>
      <c r="Y446" s="347">
        <v>0</v>
      </c>
      <c r="Z446" s="349">
        <v>176.6</v>
      </c>
      <c r="AA446" s="347">
        <v>71.2</v>
      </c>
      <c r="AB446" s="349">
        <v>27.9</v>
      </c>
      <c r="AC446" s="347">
        <v>97.4</v>
      </c>
      <c r="AD446" s="347">
        <v>0</v>
      </c>
      <c r="AE446" s="349">
        <v>18.8</v>
      </c>
      <c r="AF446" s="349">
        <v>7.5</v>
      </c>
      <c r="AG446" s="349">
        <v>2.6</v>
      </c>
      <c r="AH446" s="349">
        <v>0</v>
      </c>
      <c r="AI446" s="349">
        <v>0</v>
      </c>
      <c r="AJ446" s="356">
        <v>14.2</v>
      </c>
      <c r="AK446" s="356">
        <v>36.6</v>
      </c>
      <c r="AL446" s="349">
        <v>7.8</v>
      </c>
      <c r="AM446" s="349">
        <v>209.1</v>
      </c>
      <c r="AN446" s="349">
        <v>0</v>
      </c>
      <c r="AO446" s="349">
        <v>0</v>
      </c>
      <c r="AP446" s="349">
        <v>0</v>
      </c>
      <c r="AQ446" s="349">
        <v>0</v>
      </c>
      <c r="AR446" s="349">
        <v>0</v>
      </c>
      <c r="AS446" s="349">
        <v>30.3</v>
      </c>
      <c r="AT446" s="347">
        <v>51.1</v>
      </c>
      <c r="AU446" s="347">
        <v>35</v>
      </c>
      <c r="AV446" s="347">
        <v>40.200000000000003</v>
      </c>
      <c r="AW446" s="347">
        <v>122.3</v>
      </c>
      <c r="AX446" s="347">
        <v>0</v>
      </c>
      <c r="AY446" s="347">
        <v>28.4</v>
      </c>
      <c r="AZ446" s="347">
        <v>108.6</v>
      </c>
      <c r="BA446" s="349">
        <v>81.3</v>
      </c>
      <c r="BB446" s="349">
        <v>92.3</v>
      </c>
      <c r="BC446" s="349">
        <v>113.2</v>
      </c>
      <c r="BD446" s="347">
        <v>6.3</v>
      </c>
      <c r="BE446" s="347">
        <v>182.9</v>
      </c>
      <c r="BF446" s="347">
        <v>2.5</v>
      </c>
      <c r="BG446" s="349">
        <v>16</v>
      </c>
      <c r="BH446" s="347">
        <v>0</v>
      </c>
      <c r="BI446" s="347">
        <v>0</v>
      </c>
      <c r="BJ446" s="347">
        <v>14</v>
      </c>
    </row>
    <row r="447" spans="1:62" ht="18.75" customHeight="1">
      <c r="A447" s="440"/>
      <c r="B447" s="362" t="s">
        <v>243</v>
      </c>
      <c r="C447" s="347">
        <v>0</v>
      </c>
      <c r="D447" s="347">
        <v>0</v>
      </c>
      <c r="E447" s="347">
        <v>127.3</v>
      </c>
      <c r="F447" s="347">
        <v>0</v>
      </c>
      <c r="G447" s="347">
        <v>0</v>
      </c>
      <c r="H447" s="347">
        <v>0</v>
      </c>
      <c r="I447" s="347">
        <v>90.1</v>
      </c>
      <c r="J447" s="347">
        <v>45.9</v>
      </c>
      <c r="K447" s="347">
        <v>0</v>
      </c>
      <c r="L447" s="347">
        <v>0</v>
      </c>
      <c r="M447" s="347">
        <v>0</v>
      </c>
      <c r="N447" s="347">
        <v>0</v>
      </c>
      <c r="O447" s="347">
        <v>0</v>
      </c>
      <c r="P447" s="356">
        <v>0</v>
      </c>
      <c r="Q447" s="347">
        <v>310.39999999999998</v>
      </c>
      <c r="R447" s="347">
        <v>66.3</v>
      </c>
      <c r="S447" s="347">
        <v>0</v>
      </c>
      <c r="T447" s="347">
        <v>0</v>
      </c>
      <c r="U447" s="347">
        <v>143.9</v>
      </c>
      <c r="V447" s="347">
        <v>0</v>
      </c>
      <c r="W447" s="347">
        <v>114.7</v>
      </c>
      <c r="X447" s="347">
        <v>0</v>
      </c>
      <c r="Y447" s="347">
        <v>0</v>
      </c>
      <c r="Z447" s="349">
        <v>25.8</v>
      </c>
      <c r="AA447" s="347">
        <v>0</v>
      </c>
      <c r="AB447" s="349">
        <v>0</v>
      </c>
      <c r="AC447" s="347">
        <v>29.1</v>
      </c>
      <c r="AD447" s="347">
        <v>0</v>
      </c>
      <c r="AE447" s="349">
        <v>0</v>
      </c>
      <c r="AF447" s="349">
        <v>0</v>
      </c>
      <c r="AG447" s="349">
        <v>0</v>
      </c>
      <c r="AH447" s="349">
        <v>0</v>
      </c>
      <c r="AI447" s="349">
        <v>0</v>
      </c>
      <c r="AJ447" s="356">
        <v>0</v>
      </c>
      <c r="AK447" s="356">
        <v>0</v>
      </c>
      <c r="AL447" s="349">
        <v>0</v>
      </c>
      <c r="AM447" s="349">
        <v>27.8</v>
      </c>
      <c r="AN447" s="349">
        <v>0</v>
      </c>
      <c r="AO447" s="349">
        <v>0</v>
      </c>
      <c r="AP447" s="349">
        <v>0</v>
      </c>
      <c r="AQ447" s="349">
        <v>0</v>
      </c>
      <c r="AR447" s="349">
        <v>0</v>
      </c>
      <c r="AS447" s="349">
        <v>0</v>
      </c>
      <c r="AT447" s="347">
        <v>0</v>
      </c>
      <c r="AU447" s="347">
        <v>0</v>
      </c>
      <c r="AV447" s="347">
        <v>4.8</v>
      </c>
      <c r="AW447" s="347">
        <v>46.3</v>
      </c>
      <c r="AX447" s="347">
        <v>0</v>
      </c>
      <c r="AY447" s="347">
        <v>0</v>
      </c>
      <c r="AZ447" s="347">
        <v>2.4</v>
      </c>
      <c r="BA447" s="349">
        <v>0</v>
      </c>
      <c r="BB447" s="349">
        <v>17.899999999999999</v>
      </c>
      <c r="BC447" s="349">
        <v>0.7</v>
      </c>
      <c r="BD447" s="347">
        <v>0</v>
      </c>
      <c r="BE447" s="347">
        <v>41.4</v>
      </c>
      <c r="BF447" s="347">
        <v>0</v>
      </c>
      <c r="BG447" s="349">
        <v>0</v>
      </c>
      <c r="BH447" s="347">
        <v>0</v>
      </c>
      <c r="BI447" s="347">
        <v>0</v>
      </c>
      <c r="BJ447" s="347">
        <v>0</v>
      </c>
    </row>
    <row r="448" spans="1:62" ht="18.75" customHeight="1" thickBot="1">
      <c r="A448" s="555"/>
      <c r="B448" s="398" t="s">
        <v>244</v>
      </c>
      <c r="C448" s="399">
        <v>0</v>
      </c>
      <c r="D448" s="399">
        <v>0</v>
      </c>
      <c r="E448" s="399">
        <v>0</v>
      </c>
      <c r="F448" s="399">
        <v>0</v>
      </c>
      <c r="G448" s="399">
        <v>0</v>
      </c>
      <c r="H448" s="399">
        <v>0</v>
      </c>
      <c r="I448" s="399">
        <v>7.4</v>
      </c>
      <c r="J448" s="399">
        <v>19.8</v>
      </c>
      <c r="K448" s="399">
        <v>0</v>
      </c>
      <c r="L448" s="399">
        <v>0</v>
      </c>
      <c r="M448" s="399">
        <v>0</v>
      </c>
      <c r="N448" s="399">
        <v>0</v>
      </c>
      <c r="O448" s="399">
        <v>0</v>
      </c>
      <c r="P448" s="561">
        <v>0</v>
      </c>
      <c r="Q448" s="399">
        <v>39.700000000000003</v>
      </c>
      <c r="R448" s="399">
        <v>4.5999999999999996</v>
      </c>
      <c r="S448" s="399">
        <v>0</v>
      </c>
      <c r="T448" s="399">
        <v>0</v>
      </c>
      <c r="U448" s="399">
        <v>12.1</v>
      </c>
      <c r="V448" s="399">
        <v>0</v>
      </c>
      <c r="W448" s="399">
        <v>7.4</v>
      </c>
      <c r="X448" s="399">
        <v>0</v>
      </c>
      <c r="Y448" s="399">
        <v>0</v>
      </c>
      <c r="Z448" s="400">
        <v>0</v>
      </c>
      <c r="AA448" s="399">
        <v>35.1</v>
      </c>
      <c r="AB448" s="400">
        <v>0</v>
      </c>
      <c r="AC448" s="399">
        <v>0</v>
      </c>
      <c r="AD448" s="399">
        <v>0</v>
      </c>
      <c r="AE448" s="400">
        <v>0</v>
      </c>
      <c r="AF448" s="400">
        <v>0</v>
      </c>
      <c r="AG448" s="400">
        <v>0</v>
      </c>
      <c r="AH448" s="400">
        <v>0</v>
      </c>
      <c r="AI448" s="400">
        <v>0</v>
      </c>
      <c r="AJ448" s="561">
        <v>0</v>
      </c>
      <c r="AK448" s="561">
        <v>0</v>
      </c>
      <c r="AL448" s="400">
        <v>0</v>
      </c>
      <c r="AM448" s="400">
        <v>29.1</v>
      </c>
      <c r="AN448" s="400">
        <v>0</v>
      </c>
      <c r="AO448" s="400">
        <v>0</v>
      </c>
      <c r="AP448" s="400">
        <v>0</v>
      </c>
      <c r="AQ448" s="400">
        <v>0</v>
      </c>
      <c r="AR448" s="400">
        <v>0</v>
      </c>
      <c r="AS448" s="400">
        <v>0</v>
      </c>
      <c r="AT448" s="399">
        <v>0</v>
      </c>
      <c r="AU448" s="399">
        <v>0</v>
      </c>
      <c r="AV448" s="399">
        <v>0</v>
      </c>
      <c r="AW448" s="399">
        <v>14.6</v>
      </c>
      <c r="AX448" s="399">
        <v>0</v>
      </c>
      <c r="AY448" s="399">
        <v>0</v>
      </c>
      <c r="AZ448" s="399">
        <v>22.6</v>
      </c>
      <c r="BA448" s="400">
        <v>55.2</v>
      </c>
      <c r="BB448" s="400">
        <v>0</v>
      </c>
      <c r="BC448" s="400">
        <v>0</v>
      </c>
      <c r="BD448" s="399">
        <v>0</v>
      </c>
      <c r="BE448" s="399">
        <v>0</v>
      </c>
      <c r="BF448" s="399">
        <v>0</v>
      </c>
      <c r="BG448" s="400">
        <v>0</v>
      </c>
      <c r="BH448" s="399">
        <v>0</v>
      </c>
      <c r="BI448" s="399">
        <v>0</v>
      </c>
      <c r="BJ448" s="399">
        <v>0</v>
      </c>
    </row>
    <row r="449" spans="1:62" ht="14">
      <c r="A449" s="439"/>
      <c r="B449" s="361" t="s">
        <v>233</v>
      </c>
      <c r="C449" s="347">
        <v>0</v>
      </c>
      <c r="D449" s="347">
        <v>0</v>
      </c>
      <c r="E449" s="347">
        <v>0</v>
      </c>
      <c r="F449" s="347">
        <v>0</v>
      </c>
      <c r="G449" s="347">
        <v>0</v>
      </c>
      <c r="H449" s="347">
        <v>0</v>
      </c>
      <c r="I449" s="342">
        <v>0</v>
      </c>
      <c r="J449" s="342">
        <v>0.2</v>
      </c>
      <c r="K449" s="342">
        <v>0</v>
      </c>
      <c r="L449" s="342">
        <v>0</v>
      </c>
      <c r="M449" s="347">
        <v>0</v>
      </c>
      <c r="N449" s="347">
        <v>0</v>
      </c>
      <c r="O449" s="347">
        <v>0</v>
      </c>
      <c r="P449" s="562">
        <v>0</v>
      </c>
      <c r="Q449" s="342">
        <v>0</v>
      </c>
      <c r="R449" s="342">
        <v>0</v>
      </c>
      <c r="S449" s="342">
        <v>0</v>
      </c>
      <c r="T449" s="342">
        <v>0</v>
      </c>
      <c r="U449" s="342">
        <v>3.8</v>
      </c>
      <c r="V449" s="342">
        <v>0</v>
      </c>
      <c r="W449" s="342">
        <v>0</v>
      </c>
      <c r="X449" s="342">
        <v>0</v>
      </c>
      <c r="Y449" s="342">
        <v>0</v>
      </c>
      <c r="Z449" s="349">
        <v>0</v>
      </c>
      <c r="AA449" s="342">
        <v>0</v>
      </c>
      <c r="AB449" s="349">
        <v>0</v>
      </c>
      <c r="AC449" s="347">
        <v>15.1</v>
      </c>
      <c r="AD449" s="347">
        <v>0</v>
      </c>
      <c r="AE449" s="349">
        <v>0</v>
      </c>
      <c r="AF449" s="349">
        <v>0</v>
      </c>
      <c r="AG449" s="349">
        <v>0</v>
      </c>
      <c r="AH449" s="349">
        <v>0</v>
      </c>
      <c r="AI449" s="349">
        <v>0</v>
      </c>
      <c r="AJ449" s="356">
        <v>0</v>
      </c>
      <c r="AK449" s="356">
        <v>0</v>
      </c>
      <c r="AL449" s="349">
        <v>0</v>
      </c>
      <c r="AM449" s="349">
        <v>0</v>
      </c>
      <c r="AN449" s="349">
        <v>0</v>
      </c>
      <c r="AO449" s="349">
        <v>0</v>
      </c>
      <c r="AP449" s="349">
        <v>0</v>
      </c>
      <c r="AQ449" s="349">
        <v>0</v>
      </c>
      <c r="AR449" s="349">
        <v>0</v>
      </c>
      <c r="AS449" s="349">
        <v>0</v>
      </c>
      <c r="AT449" s="342">
        <v>0</v>
      </c>
      <c r="AU449" s="342">
        <v>0</v>
      </c>
      <c r="AV449" s="342">
        <v>0</v>
      </c>
      <c r="AW449" s="342">
        <v>0</v>
      </c>
      <c r="AX449" s="342">
        <v>0</v>
      </c>
      <c r="AY449" s="342">
        <v>0</v>
      </c>
      <c r="AZ449" s="347">
        <v>0</v>
      </c>
      <c r="BA449" s="349">
        <v>0</v>
      </c>
      <c r="BB449" s="349">
        <v>0</v>
      </c>
      <c r="BC449" s="349">
        <v>0</v>
      </c>
      <c r="BD449" s="347">
        <v>0</v>
      </c>
      <c r="BE449" s="347">
        <v>2.7</v>
      </c>
      <c r="BF449" s="347">
        <v>0</v>
      </c>
      <c r="BG449" s="349">
        <v>0</v>
      </c>
      <c r="BH449" s="347">
        <v>0</v>
      </c>
      <c r="BI449" s="347">
        <v>0</v>
      </c>
      <c r="BJ449" s="347">
        <v>0</v>
      </c>
    </row>
    <row r="450" spans="1:62" ht="14">
      <c r="A450" s="440"/>
      <c r="B450" s="362" t="s">
        <v>234</v>
      </c>
      <c r="C450" s="347">
        <v>0</v>
      </c>
      <c r="D450" s="347">
        <v>0</v>
      </c>
      <c r="E450" s="347">
        <v>59.9</v>
      </c>
      <c r="F450" s="347">
        <v>0</v>
      </c>
      <c r="G450" s="347">
        <v>0</v>
      </c>
      <c r="H450" s="347">
        <v>0</v>
      </c>
      <c r="I450" s="347">
        <v>44.6</v>
      </c>
      <c r="J450" s="347">
        <v>24.6</v>
      </c>
      <c r="K450" s="347">
        <v>0</v>
      </c>
      <c r="L450" s="347">
        <v>0</v>
      </c>
      <c r="M450" s="347">
        <v>17.2</v>
      </c>
      <c r="N450" s="347">
        <v>0</v>
      </c>
      <c r="O450" s="347">
        <v>0</v>
      </c>
      <c r="P450" s="356">
        <v>68.599999999999994</v>
      </c>
      <c r="Q450" s="347">
        <v>194.9</v>
      </c>
      <c r="R450" s="347">
        <v>132.9</v>
      </c>
      <c r="S450" s="347">
        <v>116.2</v>
      </c>
      <c r="T450" s="347">
        <v>0</v>
      </c>
      <c r="U450" s="347">
        <v>195.1</v>
      </c>
      <c r="V450" s="347">
        <v>0</v>
      </c>
      <c r="W450" s="347">
        <v>132.19999999999999</v>
      </c>
      <c r="X450" s="347">
        <v>0</v>
      </c>
      <c r="Y450" s="347">
        <v>0</v>
      </c>
      <c r="Z450" s="349">
        <v>25.7</v>
      </c>
      <c r="AA450" s="347">
        <v>8.4</v>
      </c>
      <c r="AB450" s="349">
        <v>0</v>
      </c>
      <c r="AC450" s="347">
        <v>32.799999999999997</v>
      </c>
      <c r="AD450" s="347">
        <v>0</v>
      </c>
      <c r="AE450" s="349">
        <v>0</v>
      </c>
      <c r="AF450" s="349">
        <v>0</v>
      </c>
      <c r="AG450" s="349">
        <v>0</v>
      </c>
      <c r="AH450" s="349">
        <v>0</v>
      </c>
      <c r="AI450" s="349">
        <v>0</v>
      </c>
      <c r="AJ450" s="356">
        <v>0</v>
      </c>
      <c r="AK450" s="356">
        <v>127.8</v>
      </c>
      <c r="AL450" s="349">
        <v>78.8</v>
      </c>
      <c r="AM450" s="349">
        <v>47.3</v>
      </c>
      <c r="AN450" s="349">
        <v>0</v>
      </c>
      <c r="AO450" s="349">
        <v>0</v>
      </c>
      <c r="AP450" s="349">
        <v>0</v>
      </c>
      <c r="AQ450" s="349">
        <v>0</v>
      </c>
      <c r="AR450" s="349">
        <v>0</v>
      </c>
      <c r="AS450" s="349">
        <v>34.5</v>
      </c>
      <c r="AT450" s="347">
        <v>13</v>
      </c>
      <c r="AU450" s="347">
        <v>4.8</v>
      </c>
      <c r="AV450" s="347">
        <v>8.4</v>
      </c>
      <c r="AW450" s="347">
        <v>174.8</v>
      </c>
      <c r="AX450" s="347">
        <v>0</v>
      </c>
      <c r="AY450" s="347">
        <v>54.4</v>
      </c>
      <c r="AZ450" s="347">
        <v>74.3</v>
      </c>
      <c r="BA450" s="349">
        <v>12.8</v>
      </c>
      <c r="BB450" s="349">
        <v>92.9</v>
      </c>
      <c r="BC450" s="349">
        <v>26.6</v>
      </c>
      <c r="BD450" s="347">
        <v>21.1</v>
      </c>
      <c r="BE450" s="347">
        <v>124</v>
      </c>
      <c r="BF450" s="347">
        <v>0</v>
      </c>
      <c r="BG450" s="349">
        <v>0</v>
      </c>
      <c r="BH450" s="347">
        <v>0</v>
      </c>
      <c r="BI450" s="347">
        <v>17</v>
      </c>
      <c r="BJ450" s="347">
        <v>0</v>
      </c>
    </row>
    <row r="451" spans="1:62" ht="14">
      <c r="A451" s="440"/>
      <c r="B451" s="362" t="s">
        <v>235</v>
      </c>
      <c r="C451" s="347">
        <v>0</v>
      </c>
      <c r="D451" s="347">
        <v>0</v>
      </c>
      <c r="E451" s="347">
        <v>177.7</v>
      </c>
      <c r="F451" s="347">
        <v>0</v>
      </c>
      <c r="G451" s="347">
        <v>0</v>
      </c>
      <c r="H451" s="347">
        <v>0</v>
      </c>
      <c r="I451" s="347">
        <v>39.6</v>
      </c>
      <c r="J451" s="347">
        <v>30.4</v>
      </c>
      <c r="K451" s="347">
        <v>1.2</v>
      </c>
      <c r="L451" s="347">
        <v>0</v>
      </c>
      <c r="M451" s="347">
        <v>0</v>
      </c>
      <c r="N451" s="347">
        <v>0</v>
      </c>
      <c r="O451" s="347">
        <v>0</v>
      </c>
      <c r="P451" s="356">
        <v>42</v>
      </c>
      <c r="Q451" s="347">
        <v>113</v>
      </c>
      <c r="R451" s="347">
        <v>152</v>
      </c>
      <c r="S451" s="347">
        <v>17.399999999999999</v>
      </c>
      <c r="T451" s="347">
        <v>0</v>
      </c>
      <c r="U451" s="347">
        <v>158.9</v>
      </c>
      <c r="V451" s="347">
        <v>0</v>
      </c>
      <c r="W451" s="347">
        <v>188.4</v>
      </c>
      <c r="X451" s="347">
        <v>0</v>
      </c>
      <c r="Y451" s="347">
        <v>0</v>
      </c>
      <c r="Z451" s="349">
        <v>66.5</v>
      </c>
      <c r="AA451" s="347">
        <v>34.1</v>
      </c>
      <c r="AB451" s="349">
        <v>0</v>
      </c>
      <c r="AC451" s="347">
        <v>70.8</v>
      </c>
      <c r="AD451" s="347">
        <v>0</v>
      </c>
      <c r="AE451" s="349">
        <v>0</v>
      </c>
      <c r="AF451" s="349">
        <v>0</v>
      </c>
      <c r="AG451" s="349">
        <v>0</v>
      </c>
      <c r="AH451" s="349">
        <v>0</v>
      </c>
      <c r="AI451" s="349">
        <v>0</v>
      </c>
      <c r="AJ451" s="356">
        <v>0</v>
      </c>
      <c r="AK451" s="356">
        <v>0</v>
      </c>
      <c r="AL451" s="349">
        <v>15.3</v>
      </c>
      <c r="AM451" s="349">
        <v>78.3</v>
      </c>
      <c r="AN451" s="349">
        <v>0</v>
      </c>
      <c r="AO451" s="349">
        <v>0</v>
      </c>
      <c r="AP451" s="349">
        <v>0</v>
      </c>
      <c r="AQ451" s="349">
        <v>0</v>
      </c>
      <c r="AR451" s="349">
        <v>0</v>
      </c>
      <c r="AS451" s="349">
        <v>20.9</v>
      </c>
      <c r="AT451" s="347">
        <v>6.8</v>
      </c>
      <c r="AU451" s="347">
        <v>5.7</v>
      </c>
      <c r="AV451" s="347">
        <v>75.400000000000006</v>
      </c>
      <c r="AW451" s="347">
        <v>88.6</v>
      </c>
      <c r="AX451" s="347">
        <v>0</v>
      </c>
      <c r="AY451" s="347">
        <v>36.1</v>
      </c>
      <c r="AZ451" s="347">
        <v>159.1</v>
      </c>
      <c r="BA451" s="349">
        <v>84.6</v>
      </c>
      <c r="BB451" s="349">
        <v>66.3</v>
      </c>
      <c r="BC451" s="349">
        <v>60.2</v>
      </c>
      <c r="BD451" s="347">
        <v>41.9</v>
      </c>
      <c r="BE451" s="347">
        <v>151.4</v>
      </c>
      <c r="BF451" s="347">
        <v>0</v>
      </c>
      <c r="BG451" s="349">
        <v>0</v>
      </c>
      <c r="BH451" s="347">
        <v>0</v>
      </c>
      <c r="BI451" s="347">
        <v>0</v>
      </c>
      <c r="BJ451" s="347">
        <v>0</v>
      </c>
    </row>
    <row r="452" spans="1:62" ht="14">
      <c r="A452" s="440">
        <v>2018</v>
      </c>
      <c r="B452" s="362" t="s">
        <v>236</v>
      </c>
      <c r="C452" s="347">
        <v>0</v>
      </c>
      <c r="D452" s="347">
        <v>8.6</v>
      </c>
      <c r="E452" s="347">
        <v>107.9</v>
      </c>
      <c r="F452" s="347">
        <v>0</v>
      </c>
      <c r="G452" s="347">
        <v>0</v>
      </c>
      <c r="H452" s="347">
        <v>0</v>
      </c>
      <c r="I452" s="347">
        <v>322.89999999999998</v>
      </c>
      <c r="J452" s="347">
        <v>170.5</v>
      </c>
      <c r="K452" s="347">
        <v>3.9</v>
      </c>
      <c r="L452" s="347">
        <v>0</v>
      </c>
      <c r="M452" s="347">
        <v>55</v>
      </c>
      <c r="N452" s="347">
        <v>1.7</v>
      </c>
      <c r="O452" s="347">
        <v>0</v>
      </c>
      <c r="P452" s="356">
        <v>132.9</v>
      </c>
      <c r="Q452" s="347">
        <v>187.5</v>
      </c>
      <c r="R452" s="347">
        <v>87.7</v>
      </c>
      <c r="S452" s="347">
        <v>219.5</v>
      </c>
      <c r="T452" s="347">
        <v>0</v>
      </c>
      <c r="U452" s="347">
        <v>232.6</v>
      </c>
      <c r="V452" s="347">
        <v>0</v>
      </c>
      <c r="W452" s="347">
        <v>110.9</v>
      </c>
      <c r="X452" s="347">
        <v>0</v>
      </c>
      <c r="Y452" s="347">
        <v>0</v>
      </c>
      <c r="Z452" s="349">
        <v>230.7</v>
      </c>
      <c r="AA452" s="347">
        <v>7.3</v>
      </c>
      <c r="AB452" s="349">
        <v>0</v>
      </c>
      <c r="AC452" s="347">
        <v>200.7</v>
      </c>
      <c r="AD452" s="347">
        <v>0</v>
      </c>
      <c r="AE452" s="349">
        <v>7.8</v>
      </c>
      <c r="AF452" s="349">
        <v>0</v>
      </c>
      <c r="AG452" s="349">
        <v>0</v>
      </c>
      <c r="AH452" s="349">
        <v>2</v>
      </c>
      <c r="AI452" s="349">
        <v>0</v>
      </c>
      <c r="AJ452" s="356">
        <v>6.5</v>
      </c>
      <c r="AK452" s="356">
        <v>83.1</v>
      </c>
      <c r="AL452" s="349">
        <v>66.2</v>
      </c>
      <c r="AM452" s="349">
        <v>117.2</v>
      </c>
      <c r="AN452" s="349">
        <v>0</v>
      </c>
      <c r="AO452" s="349">
        <v>0</v>
      </c>
      <c r="AP452" s="349">
        <v>0</v>
      </c>
      <c r="AQ452" s="349">
        <v>0</v>
      </c>
      <c r="AR452" s="349">
        <v>0</v>
      </c>
      <c r="AS452" s="349">
        <v>7.6</v>
      </c>
      <c r="AT452" s="347">
        <v>3.1</v>
      </c>
      <c r="AU452" s="347">
        <v>56.5</v>
      </c>
      <c r="AV452" s="347">
        <v>125.6</v>
      </c>
      <c r="AW452" s="347">
        <v>63.8</v>
      </c>
      <c r="AX452" s="347">
        <v>0</v>
      </c>
      <c r="AY452" s="347">
        <v>77.7</v>
      </c>
      <c r="AZ452" s="347">
        <v>74.099999999999994</v>
      </c>
      <c r="BA452" s="349">
        <v>112.6</v>
      </c>
      <c r="BB452" s="349">
        <v>112.1</v>
      </c>
      <c r="BC452" s="349">
        <v>39.299999999999997</v>
      </c>
      <c r="BD452" s="347">
        <v>76.5</v>
      </c>
      <c r="BE452" s="347">
        <v>87.2</v>
      </c>
      <c r="BF452" s="347">
        <v>22.6</v>
      </c>
      <c r="BG452" s="349">
        <v>125.3</v>
      </c>
      <c r="BH452" s="347">
        <v>0</v>
      </c>
      <c r="BI452" s="347">
        <v>0</v>
      </c>
      <c r="BJ452" s="347">
        <v>0</v>
      </c>
    </row>
    <row r="453" spans="1:62" ht="14">
      <c r="A453" s="440"/>
      <c r="B453" s="362" t="s">
        <v>237</v>
      </c>
      <c r="C453" s="347">
        <v>0</v>
      </c>
      <c r="D453" s="347">
        <v>104.5</v>
      </c>
      <c r="E453" s="347">
        <v>58.3</v>
      </c>
      <c r="F453" s="347">
        <v>0</v>
      </c>
      <c r="G453" s="347">
        <v>0</v>
      </c>
      <c r="H453" s="347">
        <v>0</v>
      </c>
      <c r="I453" s="347">
        <v>240</v>
      </c>
      <c r="J453" s="347">
        <v>344.3</v>
      </c>
      <c r="K453" s="347">
        <v>137.9</v>
      </c>
      <c r="L453" s="347">
        <v>0</v>
      </c>
      <c r="M453" s="347">
        <v>210</v>
      </c>
      <c r="N453" s="347">
        <v>18.8</v>
      </c>
      <c r="O453" s="347">
        <v>0</v>
      </c>
      <c r="P453" s="356">
        <v>239.7</v>
      </c>
      <c r="Q453" s="347">
        <v>193.9</v>
      </c>
      <c r="R453" s="347">
        <v>204.1</v>
      </c>
      <c r="S453" s="347">
        <v>207.2</v>
      </c>
      <c r="T453" s="347">
        <v>0</v>
      </c>
      <c r="U453" s="347">
        <v>207.7</v>
      </c>
      <c r="V453" s="347">
        <v>0</v>
      </c>
      <c r="W453" s="347">
        <v>193</v>
      </c>
      <c r="X453" s="347">
        <v>0</v>
      </c>
      <c r="Y453" s="347">
        <v>0</v>
      </c>
      <c r="Z453" s="349">
        <v>228.9</v>
      </c>
      <c r="AA453" s="347">
        <v>214.7</v>
      </c>
      <c r="AB453" s="349">
        <v>139</v>
      </c>
      <c r="AC453" s="347">
        <v>256.2</v>
      </c>
      <c r="AD453" s="347">
        <v>0</v>
      </c>
      <c r="AE453" s="349">
        <v>127</v>
      </c>
      <c r="AF453" s="349">
        <v>82.7</v>
      </c>
      <c r="AG453" s="349">
        <v>109</v>
      </c>
      <c r="AH453" s="349">
        <v>95.4</v>
      </c>
      <c r="AI453" s="349">
        <v>0</v>
      </c>
      <c r="AJ453" s="356">
        <v>64.099999999999994</v>
      </c>
      <c r="AK453" s="356">
        <v>239.1</v>
      </c>
      <c r="AL453" s="349">
        <v>284.60000000000002</v>
      </c>
      <c r="AM453" s="349">
        <v>276.89999999999998</v>
      </c>
      <c r="AN453" s="349">
        <v>0</v>
      </c>
      <c r="AO453" s="349">
        <v>0</v>
      </c>
      <c r="AP453" s="349">
        <v>0</v>
      </c>
      <c r="AQ453" s="349">
        <v>0</v>
      </c>
      <c r="AR453" s="349">
        <v>0</v>
      </c>
      <c r="AS453" s="349">
        <v>266.7</v>
      </c>
      <c r="AT453" s="347">
        <v>374.5</v>
      </c>
      <c r="AU453" s="347">
        <v>160.5</v>
      </c>
      <c r="AV453" s="347">
        <v>207.2</v>
      </c>
      <c r="AW453" s="347">
        <v>216.3</v>
      </c>
      <c r="AX453" s="347">
        <v>0</v>
      </c>
      <c r="AY453" s="347">
        <v>166</v>
      </c>
      <c r="AZ453" s="347">
        <v>182.2</v>
      </c>
      <c r="BA453" s="349">
        <v>281.2</v>
      </c>
      <c r="BB453" s="349">
        <v>118.6</v>
      </c>
      <c r="BC453" s="349">
        <v>41.7</v>
      </c>
      <c r="BD453" s="347">
        <v>141.5</v>
      </c>
      <c r="BE453" s="347">
        <v>166.3</v>
      </c>
      <c r="BF453" s="347">
        <v>3.2</v>
      </c>
      <c r="BG453" s="349">
        <v>166.7</v>
      </c>
      <c r="BH453" s="347">
        <v>60.3</v>
      </c>
      <c r="BI453" s="347">
        <v>24.4</v>
      </c>
      <c r="BJ453" s="347">
        <v>77.3</v>
      </c>
    </row>
    <row r="454" spans="1:62" ht="14">
      <c r="A454" s="440"/>
      <c r="B454" s="362" t="s">
        <v>238</v>
      </c>
      <c r="C454" s="347">
        <v>0</v>
      </c>
      <c r="D454" s="347">
        <v>178.2</v>
      </c>
      <c r="E454" s="347">
        <v>187.6</v>
      </c>
      <c r="F454" s="347">
        <v>0</v>
      </c>
      <c r="G454" s="347">
        <v>0</v>
      </c>
      <c r="H454" s="347">
        <v>0</v>
      </c>
      <c r="I454" s="347">
        <v>438.7</v>
      </c>
      <c r="J454" s="347">
        <v>291.5</v>
      </c>
      <c r="K454" s="347">
        <v>259.89999999999998</v>
      </c>
      <c r="L454" s="347">
        <v>0</v>
      </c>
      <c r="M454" s="347">
        <v>167.1</v>
      </c>
      <c r="N454" s="347">
        <v>79.099999999999994</v>
      </c>
      <c r="O454" s="347">
        <v>0</v>
      </c>
      <c r="P454" s="356">
        <v>208.9</v>
      </c>
      <c r="Q454" s="347">
        <v>250</v>
      </c>
      <c r="R454" s="347">
        <v>427.5</v>
      </c>
      <c r="S454" s="347">
        <v>132.19999999999999</v>
      </c>
      <c r="T454" s="347">
        <v>0</v>
      </c>
      <c r="U454" s="347">
        <v>452.6</v>
      </c>
      <c r="V454" s="347">
        <v>0</v>
      </c>
      <c r="W454" s="347">
        <v>191</v>
      </c>
      <c r="X454" s="347">
        <v>0</v>
      </c>
      <c r="Y454" s="347">
        <v>0</v>
      </c>
      <c r="Z454" s="349">
        <v>211.8</v>
      </c>
      <c r="AA454" s="347">
        <v>140.4</v>
      </c>
      <c r="AB454" s="349">
        <v>96.8</v>
      </c>
      <c r="AC454" s="347">
        <v>551.4</v>
      </c>
      <c r="AD454" s="347">
        <v>0</v>
      </c>
      <c r="AE454" s="349">
        <v>259</v>
      </c>
      <c r="AF454" s="349">
        <v>158.69999999999999</v>
      </c>
      <c r="AG454" s="349">
        <v>179.9</v>
      </c>
      <c r="AH454" s="349">
        <v>64.7</v>
      </c>
      <c r="AI454" s="349">
        <v>0</v>
      </c>
      <c r="AJ454" s="356">
        <v>163.30000000000001</v>
      </c>
      <c r="AK454" s="356">
        <v>130.19999999999999</v>
      </c>
      <c r="AL454" s="349">
        <v>301.60000000000002</v>
      </c>
      <c r="AM454" s="349">
        <v>183.7</v>
      </c>
      <c r="AN454" s="349">
        <v>0</v>
      </c>
      <c r="AO454" s="349">
        <v>0</v>
      </c>
      <c r="AP454" s="349">
        <v>0</v>
      </c>
      <c r="AQ454" s="349">
        <v>0</v>
      </c>
      <c r="AR454" s="349">
        <v>0</v>
      </c>
      <c r="AS454" s="349">
        <v>456.2</v>
      </c>
      <c r="AT454" s="347">
        <v>127.7</v>
      </c>
      <c r="AU454" s="347">
        <v>179.6</v>
      </c>
      <c r="AV454" s="347">
        <v>189.2</v>
      </c>
      <c r="AW454" s="347">
        <v>135.5</v>
      </c>
      <c r="AX454" s="347">
        <v>0</v>
      </c>
      <c r="AY454" s="347">
        <v>256.5</v>
      </c>
      <c r="AZ454" s="347">
        <v>186.1</v>
      </c>
      <c r="BA454" s="349">
        <v>227.6</v>
      </c>
      <c r="BB454" s="349">
        <v>222.7</v>
      </c>
      <c r="BC454" s="349">
        <v>303.5</v>
      </c>
      <c r="BD454" s="347">
        <v>141.80000000000001</v>
      </c>
      <c r="BE454" s="347">
        <v>474.6</v>
      </c>
      <c r="BF454" s="347">
        <v>118.4</v>
      </c>
      <c r="BG454" s="349">
        <v>283.60000000000002</v>
      </c>
      <c r="BH454" s="347">
        <v>89.3</v>
      </c>
      <c r="BI454" s="347">
        <v>87.2</v>
      </c>
      <c r="BJ454" s="347">
        <v>175.2</v>
      </c>
    </row>
    <row r="455" spans="1:62" ht="14">
      <c r="A455" s="440"/>
      <c r="B455" s="362" t="s">
        <v>239</v>
      </c>
      <c r="C455" s="347">
        <v>0</v>
      </c>
      <c r="D455" s="347">
        <v>233.1</v>
      </c>
      <c r="E455" s="347">
        <v>187.2</v>
      </c>
      <c r="F455" s="347">
        <v>0</v>
      </c>
      <c r="G455" s="347">
        <v>0</v>
      </c>
      <c r="H455" s="347">
        <v>0</v>
      </c>
      <c r="I455" s="347">
        <v>688.9</v>
      </c>
      <c r="J455" s="347">
        <v>362.7</v>
      </c>
      <c r="K455" s="347">
        <v>230.7</v>
      </c>
      <c r="L455" s="347">
        <v>0</v>
      </c>
      <c r="M455" s="347">
        <v>102.9</v>
      </c>
      <c r="N455" s="347">
        <v>303.60000000000002</v>
      </c>
      <c r="O455" s="347">
        <v>0</v>
      </c>
      <c r="P455" s="356">
        <v>283.39999999999998</v>
      </c>
      <c r="Q455" s="347">
        <v>542.6</v>
      </c>
      <c r="R455" s="347">
        <v>430.8</v>
      </c>
      <c r="S455" s="347">
        <v>846.7</v>
      </c>
      <c r="T455" s="347">
        <v>0</v>
      </c>
      <c r="U455" s="347">
        <v>385.3</v>
      </c>
      <c r="V455" s="347">
        <v>0</v>
      </c>
      <c r="W455" s="347">
        <v>402.3</v>
      </c>
      <c r="X455" s="347">
        <v>0</v>
      </c>
      <c r="Y455" s="347">
        <v>0</v>
      </c>
      <c r="Z455" s="349">
        <v>403.3</v>
      </c>
      <c r="AA455" s="347">
        <v>110.2</v>
      </c>
      <c r="AB455" s="349">
        <v>224.5</v>
      </c>
      <c r="AC455" s="347">
        <v>362.5</v>
      </c>
      <c r="AD455" s="347">
        <v>0</v>
      </c>
      <c r="AE455" s="349">
        <v>297.10000000000002</v>
      </c>
      <c r="AF455" s="349">
        <v>310.60000000000002</v>
      </c>
      <c r="AG455" s="349">
        <v>146</v>
      </c>
      <c r="AH455" s="349">
        <v>274.10000000000002</v>
      </c>
      <c r="AI455" s="349">
        <v>0</v>
      </c>
      <c r="AJ455" s="356">
        <v>419.2</v>
      </c>
      <c r="AK455" s="356">
        <v>193.7</v>
      </c>
      <c r="AL455" s="349">
        <v>289.5</v>
      </c>
      <c r="AM455" s="349">
        <v>201.4</v>
      </c>
      <c r="AN455" s="349">
        <v>0</v>
      </c>
      <c r="AO455" s="349">
        <v>0</v>
      </c>
      <c r="AP455" s="349">
        <v>0</v>
      </c>
      <c r="AQ455" s="349">
        <v>0</v>
      </c>
      <c r="AR455" s="349">
        <v>0</v>
      </c>
      <c r="AS455" s="349">
        <v>457.8</v>
      </c>
      <c r="AT455" s="347">
        <v>358.8</v>
      </c>
      <c r="AU455" s="347">
        <v>149.69999999999999</v>
      </c>
      <c r="AV455" s="347">
        <v>259.89999999999998</v>
      </c>
      <c r="AW455" s="347">
        <v>408.1</v>
      </c>
      <c r="AX455" s="347">
        <v>0</v>
      </c>
      <c r="AY455" s="347">
        <v>259.3</v>
      </c>
      <c r="AZ455" s="347">
        <v>192.1</v>
      </c>
      <c r="BA455" s="349">
        <v>226.8</v>
      </c>
      <c r="BB455" s="349">
        <v>217.3</v>
      </c>
      <c r="BC455" s="349">
        <v>128.5</v>
      </c>
      <c r="BD455" s="347">
        <v>146.19999999999999</v>
      </c>
      <c r="BE455" s="347">
        <v>266.89999999999998</v>
      </c>
      <c r="BF455" s="347">
        <v>152.9</v>
      </c>
      <c r="BG455" s="349">
        <v>476.4</v>
      </c>
      <c r="BH455" s="347">
        <v>271.10000000000002</v>
      </c>
      <c r="BI455" s="347">
        <v>117.6</v>
      </c>
      <c r="BJ455" s="347">
        <v>239.5</v>
      </c>
    </row>
    <row r="456" spans="1:62" ht="14">
      <c r="A456" s="440"/>
      <c r="B456" s="362" t="s">
        <v>240</v>
      </c>
      <c r="C456" s="347">
        <v>0</v>
      </c>
      <c r="D456" s="347">
        <v>144.80000000000001</v>
      </c>
      <c r="E456" s="347">
        <v>350.3</v>
      </c>
      <c r="F456" s="347">
        <v>0</v>
      </c>
      <c r="G456" s="347">
        <v>0</v>
      </c>
      <c r="H456" s="347">
        <v>0</v>
      </c>
      <c r="I456" s="347">
        <v>447.7</v>
      </c>
      <c r="J456" s="347">
        <v>91.2</v>
      </c>
      <c r="K456" s="347">
        <v>606.5</v>
      </c>
      <c r="L456" s="347">
        <v>0</v>
      </c>
      <c r="M456" s="347">
        <v>319.89999999999998</v>
      </c>
      <c r="N456" s="347">
        <v>298.7</v>
      </c>
      <c r="O456" s="347">
        <v>0</v>
      </c>
      <c r="P456" s="356">
        <v>208.4</v>
      </c>
      <c r="Q456" s="347">
        <v>604</v>
      </c>
      <c r="R456" s="347">
        <v>353.4</v>
      </c>
      <c r="S456" s="347">
        <v>294.2</v>
      </c>
      <c r="T456" s="347">
        <v>0</v>
      </c>
      <c r="U456" s="347">
        <v>279.60000000000002</v>
      </c>
      <c r="V456" s="347">
        <v>0</v>
      </c>
      <c r="W456" s="347">
        <v>438.6</v>
      </c>
      <c r="X456" s="347">
        <v>0</v>
      </c>
      <c r="Y456" s="347">
        <v>0</v>
      </c>
      <c r="Z456" s="349">
        <v>226.9</v>
      </c>
      <c r="AA456" s="347">
        <v>125.6</v>
      </c>
      <c r="AB456" s="349">
        <v>431.1</v>
      </c>
      <c r="AC456" s="347">
        <v>292.39999999999998</v>
      </c>
      <c r="AD456" s="347">
        <v>0</v>
      </c>
      <c r="AE456" s="349">
        <v>550.29999999999995</v>
      </c>
      <c r="AF456" s="349">
        <v>280.39999999999998</v>
      </c>
      <c r="AG456" s="349">
        <v>218.8</v>
      </c>
      <c r="AH456" s="349">
        <v>212.2</v>
      </c>
      <c r="AI456" s="349">
        <v>0</v>
      </c>
      <c r="AJ456" s="356">
        <v>414.5</v>
      </c>
      <c r="AK456" s="356">
        <v>207.5</v>
      </c>
      <c r="AL456" s="349">
        <v>287.89999999999998</v>
      </c>
      <c r="AM456" s="349">
        <v>108.9</v>
      </c>
      <c r="AN456" s="349">
        <v>0</v>
      </c>
      <c r="AO456" s="349">
        <v>0</v>
      </c>
      <c r="AP456" s="349">
        <v>0</v>
      </c>
      <c r="AQ456" s="349">
        <v>0</v>
      </c>
      <c r="AR456" s="349">
        <v>0</v>
      </c>
      <c r="AS456" s="349">
        <v>516.6</v>
      </c>
      <c r="AT456" s="347">
        <v>378.9</v>
      </c>
      <c r="AU456" s="347">
        <v>234.2</v>
      </c>
      <c r="AV456" s="347">
        <v>64.099999999999994</v>
      </c>
      <c r="AW456" s="347">
        <v>260</v>
      </c>
      <c r="AX456" s="347">
        <v>0</v>
      </c>
      <c r="AY456" s="347">
        <v>186.6</v>
      </c>
      <c r="AZ456" s="347">
        <v>71.7</v>
      </c>
      <c r="BA456" s="349">
        <v>193.1</v>
      </c>
      <c r="BB456" s="349">
        <v>135.4</v>
      </c>
      <c r="BC456" s="349">
        <v>76.599999999999994</v>
      </c>
      <c r="BD456" s="347">
        <v>165.7</v>
      </c>
      <c r="BE456" s="347">
        <v>247.5</v>
      </c>
      <c r="BF456" s="347">
        <v>179.7</v>
      </c>
      <c r="BG456" s="349">
        <v>145.1</v>
      </c>
      <c r="BH456" s="347">
        <v>504</v>
      </c>
      <c r="BI456" s="347">
        <v>135.1</v>
      </c>
      <c r="BJ456" s="347">
        <v>268.39999999999998</v>
      </c>
    </row>
    <row r="457" spans="1:62" ht="14">
      <c r="A457" s="440"/>
      <c r="B457" s="362" t="s">
        <v>241</v>
      </c>
      <c r="C457" s="347">
        <v>0</v>
      </c>
      <c r="D457" s="347">
        <v>262.89999999999998</v>
      </c>
      <c r="E457" s="347">
        <v>269.2</v>
      </c>
      <c r="F457" s="347">
        <v>0</v>
      </c>
      <c r="G457" s="347">
        <v>0</v>
      </c>
      <c r="H457" s="347">
        <v>0</v>
      </c>
      <c r="I457" s="347">
        <v>888</v>
      </c>
      <c r="J457" s="347">
        <v>360.6</v>
      </c>
      <c r="K457" s="347">
        <v>208.4</v>
      </c>
      <c r="L457" s="347">
        <v>0</v>
      </c>
      <c r="M457" s="347">
        <v>213.3</v>
      </c>
      <c r="N457" s="347">
        <v>230.6</v>
      </c>
      <c r="O457" s="347">
        <v>0</v>
      </c>
      <c r="P457" s="356">
        <v>368</v>
      </c>
      <c r="Q457" s="347">
        <v>462.7</v>
      </c>
      <c r="R457" s="347">
        <v>491</v>
      </c>
      <c r="S457" s="347">
        <v>729.1</v>
      </c>
      <c r="T457" s="347">
        <v>0</v>
      </c>
      <c r="U457" s="347">
        <v>355.9</v>
      </c>
      <c r="V457" s="347">
        <v>0</v>
      </c>
      <c r="W457" s="347">
        <v>330.9</v>
      </c>
      <c r="X457" s="347">
        <v>0</v>
      </c>
      <c r="Y457" s="347">
        <v>0</v>
      </c>
      <c r="Z457" s="349">
        <v>266.5</v>
      </c>
      <c r="AA457" s="347">
        <v>213.6</v>
      </c>
      <c r="AB457" s="349">
        <v>381.6</v>
      </c>
      <c r="AC457" s="347">
        <v>376.8</v>
      </c>
      <c r="AD457" s="347">
        <v>0</v>
      </c>
      <c r="AE457" s="349">
        <v>269.8</v>
      </c>
      <c r="AF457" s="349">
        <v>252.6</v>
      </c>
      <c r="AG457" s="349">
        <v>127.3</v>
      </c>
      <c r="AH457" s="349">
        <v>122.8</v>
      </c>
      <c r="AI457" s="349">
        <v>0</v>
      </c>
      <c r="AJ457" s="356">
        <v>210.4</v>
      </c>
      <c r="AK457" s="356">
        <v>308.2</v>
      </c>
      <c r="AL457" s="349">
        <v>542.70000000000005</v>
      </c>
      <c r="AM457" s="349">
        <v>260.5</v>
      </c>
      <c r="AN457" s="349">
        <v>0</v>
      </c>
      <c r="AO457" s="349">
        <v>0</v>
      </c>
      <c r="AP457" s="349">
        <v>0</v>
      </c>
      <c r="AQ457" s="349">
        <v>0</v>
      </c>
      <c r="AR457" s="349">
        <v>0</v>
      </c>
      <c r="AS457" s="349">
        <v>357.7</v>
      </c>
      <c r="AT457" s="347">
        <v>148.19999999999999</v>
      </c>
      <c r="AU457" s="347">
        <v>262.10000000000002</v>
      </c>
      <c r="AV457" s="347">
        <v>228.4</v>
      </c>
      <c r="AW457" s="347">
        <v>206</v>
      </c>
      <c r="AX457" s="347">
        <v>0</v>
      </c>
      <c r="AY457" s="347">
        <v>279.3</v>
      </c>
      <c r="AZ457" s="347">
        <v>281.10000000000002</v>
      </c>
      <c r="BA457" s="349">
        <v>319.3</v>
      </c>
      <c r="BB457" s="349">
        <v>351.7</v>
      </c>
      <c r="BC457" s="349">
        <v>225.5</v>
      </c>
      <c r="BD457" s="347">
        <v>182</v>
      </c>
      <c r="BE457" s="347">
        <v>430.1</v>
      </c>
      <c r="BF457" s="347">
        <v>168.2</v>
      </c>
      <c r="BG457" s="349">
        <v>397.6</v>
      </c>
      <c r="BH457" s="347">
        <v>149.19999999999999</v>
      </c>
      <c r="BI457" s="347">
        <v>101.1</v>
      </c>
      <c r="BJ457" s="347">
        <v>255.9</v>
      </c>
    </row>
    <row r="458" spans="1:62" ht="14">
      <c r="A458" s="440"/>
      <c r="B458" s="362" t="s">
        <v>242</v>
      </c>
      <c r="C458" s="347">
        <v>0</v>
      </c>
      <c r="D458" s="347">
        <v>38.5</v>
      </c>
      <c r="E458" s="347">
        <v>249.1</v>
      </c>
      <c r="F458" s="347">
        <v>0</v>
      </c>
      <c r="G458" s="347">
        <v>0</v>
      </c>
      <c r="H458" s="347">
        <v>0</v>
      </c>
      <c r="I458" s="347">
        <v>412</v>
      </c>
      <c r="J458" s="347">
        <v>407.1</v>
      </c>
      <c r="K458" s="347">
        <v>57.4</v>
      </c>
      <c r="L458" s="347">
        <v>0</v>
      </c>
      <c r="M458" s="347">
        <v>130.19999999999999</v>
      </c>
      <c r="N458" s="347">
        <v>71.8</v>
      </c>
      <c r="O458" s="347">
        <v>0</v>
      </c>
      <c r="P458" s="356">
        <v>378.1</v>
      </c>
      <c r="Q458" s="347">
        <v>199.9</v>
      </c>
      <c r="R458" s="347">
        <v>353.4</v>
      </c>
      <c r="S458" s="347">
        <v>138.6</v>
      </c>
      <c r="T458" s="347">
        <v>0</v>
      </c>
      <c r="U458" s="347">
        <v>370.3</v>
      </c>
      <c r="V458" s="347">
        <v>0</v>
      </c>
      <c r="W458" s="347">
        <v>92</v>
      </c>
      <c r="X458" s="347">
        <v>0</v>
      </c>
      <c r="Y458" s="347">
        <v>0</v>
      </c>
      <c r="Z458" s="349">
        <v>173.5</v>
      </c>
      <c r="AA458" s="347">
        <v>82.9</v>
      </c>
      <c r="AB458" s="349">
        <v>21</v>
      </c>
      <c r="AC458" s="347">
        <v>306.10000000000002</v>
      </c>
      <c r="AD458" s="347">
        <v>0</v>
      </c>
      <c r="AE458" s="349">
        <v>268.60000000000002</v>
      </c>
      <c r="AF458" s="349">
        <v>86.6</v>
      </c>
      <c r="AG458" s="349">
        <v>12.1</v>
      </c>
      <c r="AH458" s="349">
        <v>3</v>
      </c>
      <c r="AI458" s="349">
        <v>0</v>
      </c>
      <c r="AJ458" s="356">
        <v>158.1</v>
      </c>
      <c r="AK458" s="356">
        <v>81.099999999999994</v>
      </c>
      <c r="AL458" s="349">
        <v>264.8</v>
      </c>
      <c r="AM458" s="349">
        <v>153.80000000000001</v>
      </c>
      <c r="AN458" s="349">
        <v>0</v>
      </c>
      <c r="AO458" s="349">
        <v>0</v>
      </c>
      <c r="AP458" s="349">
        <v>0</v>
      </c>
      <c r="AQ458" s="349">
        <v>0</v>
      </c>
      <c r="AR458" s="349">
        <v>0</v>
      </c>
      <c r="AS458" s="349">
        <v>222.3</v>
      </c>
      <c r="AT458" s="347">
        <v>204.2</v>
      </c>
      <c r="AU458" s="347">
        <v>117.1</v>
      </c>
      <c r="AV458" s="347">
        <v>147.5</v>
      </c>
      <c r="AW458" s="347">
        <v>298.10000000000002</v>
      </c>
      <c r="AX458" s="347">
        <v>0</v>
      </c>
      <c r="AY458" s="347">
        <v>144.69999999999999</v>
      </c>
      <c r="AZ458" s="347">
        <v>189.7</v>
      </c>
      <c r="BA458" s="349">
        <v>272.2</v>
      </c>
      <c r="BB458" s="349">
        <v>259.7</v>
      </c>
      <c r="BC458" s="349">
        <v>138.4</v>
      </c>
      <c r="BD458" s="347">
        <v>62.8</v>
      </c>
      <c r="BE458" s="347">
        <v>187.1</v>
      </c>
      <c r="BF458" s="347">
        <v>38.799999999999997</v>
      </c>
      <c r="BG458" s="349">
        <v>35.4</v>
      </c>
      <c r="BH458" s="347">
        <v>47.2</v>
      </c>
      <c r="BI458" s="347">
        <v>36.1</v>
      </c>
      <c r="BJ458" s="347">
        <v>10.9</v>
      </c>
    </row>
    <row r="459" spans="1:62" ht="14">
      <c r="A459" s="440"/>
      <c r="B459" s="362" t="s">
        <v>243</v>
      </c>
      <c r="C459" s="347">
        <v>0</v>
      </c>
      <c r="D459" s="347">
        <v>0</v>
      </c>
      <c r="E459" s="347">
        <v>76.2</v>
      </c>
      <c r="F459" s="347">
        <v>0</v>
      </c>
      <c r="G459" s="347">
        <v>0</v>
      </c>
      <c r="H459" s="347">
        <v>0</v>
      </c>
      <c r="I459" s="347">
        <v>141.19999999999999</v>
      </c>
      <c r="J459" s="347">
        <v>0.5</v>
      </c>
      <c r="K459" s="347">
        <v>0</v>
      </c>
      <c r="L459" s="347">
        <v>0</v>
      </c>
      <c r="M459" s="347">
        <v>6</v>
      </c>
      <c r="N459" s="347">
        <v>0</v>
      </c>
      <c r="O459" s="347">
        <v>0</v>
      </c>
      <c r="P459" s="356">
        <v>14.6</v>
      </c>
      <c r="Q459" s="347">
        <v>152.5</v>
      </c>
      <c r="R459" s="347">
        <v>135.80000000000001</v>
      </c>
      <c r="S459" s="347">
        <v>69.3</v>
      </c>
      <c r="T459" s="347">
        <v>0</v>
      </c>
      <c r="U459" s="347">
        <v>94.3</v>
      </c>
      <c r="V459" s="347">
        <v>0</v>
      </c>
      <c r="W459" s="347">
        <v>76.3</v>
      </c>
      <c r="X459" s="347">
        <v>0</v>
      </c>
      <c r="Y459" s="347">
        <v>0</v>
      </c>
      <c r="Z459" s="349">
        <v>71.900000000000006</v>
      </c>
      <c r="AA459" s="347">
        <v>0</v>
      </c>
      <c r="AB459" s="349">
        <v>0</v>
      </c>
      <c r="AC459" s="347">
        <v>23.4</v>
      </c>
      <c r="AD459" s="347">
        <v>0</v>
      </c>
      <c r="AE459" s="349">
        <v>0</v>
      </c>
      <c r="AF459" s="349">
        <v>0</v>
      </c>
      <c r="AG459" s="349">
        <v>0</v>
      </c>
      <c r="AH459" s="349">
        <v>0</v>
      </c>
      <c r="AI459" s="349">
        <v>0</v>
      </c>
      <c r="AJ459" s="356">
        <v>0</v>
      </c>
      <c r="AK459" s="356">
        <v>0</v>
      </c>
      <c r="AL459" s="349">
        <v>63.6</v>
      </c>
      <c r="AM459" s="349">
        <v>37.5</v>
      </c>
      <c r="AN459" s="349">
        <v>0</v>
      </c>
      <c r="AO459" s="349">
        <v>0</v>
      </c>
      <c r="AP459" s="349">
        <v>0</v>
      </c>
      <c r="AQ459" s="349">
        <v>0</v>
      </c>
      <c r="AR459" s="349">
        <v>0</v>
      </c>
      <c r="AS459" s="349">
        <v>175.3</v>
      </c>
      <c r="AT459" s="347">
        <v>0</v>
      </c>
      <c r="AU459" s="347">
        <v>0</v>
      </c>
      <c r="AV459" s="347">
        <v>10.6</v>
      </c>
      <c r="AW459" s="347">
        <v>49.6</v>
      </c>
      <c r="AX459" s="347">
        <v>0</v>
      </c>
      <c r="AY459" s="347">
        <v>70.8</v>
      </c>
      <c r="AZ459" s="347">
        <v>33</v>
      </c>
      <c r="BA459" s="349">
        <v>54.7</v>
      </c>
      <c r="BB459" s="349">
        <v>45.3</v>
      </c>
      <c r="BC459" s="349">
        <v>0</v>
      </c>
      <c r="BD459" s="347">
        <v>0</v>
      </c>
      <c r="BE459" s="347">
        <v>111.2</v>
      </c>
      <c r="BF459" s="347">
        <v>0</v>
      </c>
      <c r="BG459" s="349">
        <v>0.6</v>
      </c>
      <c r="BH459" s="347">
        <v>0</v>
      </c>
      <c r="BI459" s="347">
        <v>0</v>
      </c>
      <c r="BJ459" s="347">
        <v>0</v>
      </c>
    </row>
    <row r="460" spans="1:62" ht="14.5" thickBot="1">
      <c r="A460" s="555"/>
      <c r="B460" s="398" t="s">
        <v>244</v>
      </c>
      <c r="C460" s="399">
        <v>0</v>
      </c>
      <c r="D460" s="399">
        <v>0</v>
      </c>
      <c r="E460" s="399">
        <v>0</v>
      </c>
      <c r="F460" s="399">
        <v>0</v>
      </c>
      <c r="G460" s="399">
        <v>0</v>
      </c>
      <c r="H460" s="399">
        <v>0</v>
      </c>
      <c r="I460" s="399">
        <v>0</v>
      </c>
      <c r="J460" s="399">
        <v>2.6</v>
      </c>
      <c r="K460" s="399">
        <v>0</v>
      </c>
      <c r="L460" s="399">
        <v>0</v>
      </c>
      <c r="M460" s="399">
        <v>0</v>
      </c>
      <c r="N460" s="399">
        <v>0</v>
      </c>
      <c r="O460" s="399">
        <v>0</v>
      </c>
      <c r="P460" s="561">
        <v>0</v>
      </c>
      <c r="Q460" s="399">
        <v>0</v>
      </c>
      <c r="R460" s="399">
        <v>0</v>
      </c>
      <c r="S460" s="399">
        <v>0</v>
      </c>
      <c r="T460" s="399">
        <v>0</v>
      </c>
      <c r="U460" s="399">
        <v>10.4</v>
      </c>
      <c r="V460" s="399">
        <v>0</v>
      </c>
      <c r="W460" s="399">
        <v>0</v>
      </c>
      <c r="X460" s="399">
        <v>0</v>
      </c>
      <c r="Y460" s="399">
        <v>0</v>
      </c>
      <c r="Z460" s="400">
        <v>0</v>
      </c>
      <c r="AA460" s="399">
        <v>0</v>
      </c>
      <c r="AB460" s="400">
        <v>0</v>
      </c>
      <c r="AC460" s="399">
        <v>0</v>
      </c>
      <c r="AD460" s="399">
        <v>0</v>
      </c>
      <c r="AE460" s="400">
        <v>0</v>
      </c>
      <c r="AF460" s="400">
        <v>0</v>
      </c>
      <c r="AG460" s="400">
        <v>0</v>
      </c>
      <c r="AH460" s="400">
        <v>0</v>
      </c>
      <c r="AI460" s="400">
        <v>0</v>
      </c>
      <c r="AJ460" s="561">
        <v>0</v>
      </c>
      <c r="AK460" s="561">
        <v>0</v>
      </c>
      <c r="AL460" s="400">
        <v>0</v>
      </c>
      <c r="AM460" s="400">
        <v>11.1</v>
      </c>
      <c r="AN460" s="400">
        <v>0</v>
      </c>
      <c r="AO460" s="400">
        <v>0</v>
      </c>
      <c r="AP460" s="400">
        <v>0</v>
      </c>
      <c r="AQ460" s="400">
        <v>0</v>
      </c>
      <c r="AR460" s="400">
        <v>0</v>
      </c>
      <c r="AS460" s="400">
        <v>0</v>
      </c>
      <c r="AT460" s="399">
        <v>0</v>
      </c>
      <c r="AU460" s="399">
        <v>0</v>
      </c>
      <c r="AV460" s="399">
        <v>0</v>
      </c>
      <c r="AW460" s="399">
        <v>0</v>
      </c>
      <c r="AX460" s="399">
        <v>0</v>
      </c>
      <c r="AY460" s="399">
        <v>0</v>
      </c>
      <c r="AZ460" s="399">
        <v>33.6</v>
      </c>
      <c r="BA460" s="400">
        <v>0</v>
      </c>
      <c r="BB460" s="400">
        <v>0</v>
      </c>
      <c r="BC460" s="400">
        <v>0</v>
      </c>
      <c r="BD460" s="399">
        <v>0</v>
      </c>
      <c r="BE460" s="399">
        <v>0</v>
      </c>
      <c r="BF460" s="399">
        <v>0</v>
      </c>
      <c r="BG460" s="400">
        <v>0</v>
      </c>
      <c r="BH460" s="399">
        <v>0</v>
      </c>
      <c r="BI460" s="399">
        <v>0</v>
      </c>
      <c r="BJ460" s="399">
        <v>0</v>
      </c>
    </row>
    <row r="461" spans="1:62" ht="14">
      <c r="A461" s="440"/>
      <c r="B461" s="362" t="s">
        <v>233</v>
      </c>
      <c r="C461" s="347">
        <v>0</v>
      </c>
      <c r="D461" s="347">
        <v>0</v>
      </c>
      <c r="E461" s="347">
        <v>37.200000000000003</v>
      </c>
      <c r="F461" s="347">
        <v>0</v>
      </c>
      <c r="G461" s="347">
        <v>0</v>
      </c>
      <c r="H461" s="347">
        <v>0</v>
      </c>
      <c r="I461" s="347">
        <v>0</v>
      </c>
      <c r="J461" s="347">
        <v>27.9</v>
      </c>
      <c r="K461" s="347">
        <v>0</v>
      </c>
      <c r="L461" s="347">
        <v>0</v>
      </c>
      <c r="M461" s="347">
        <v>0</v>
      </c>
      <c r="N461" s="347">
        <v>0</v>
      </c>
      <c r="O461" s="347">
        <v>0</v>
      </c>
      <c r="P461" s="356">
        <v>0</v>
      </c>
      <c r="Q461" s="347">
        <v>34.200000000000003</v>
      </c>
      <c r="R461" s="347">
        <v>8.6</v>
      </c>
      <c r="S461" s="347">
        <v>0</v>
      </c>
      <c r="T461" s="347">
        <v>0</v>
      </c>
      <c r="U461" s="347">
        <v>84.6</v>
      </c>
      <c r="V461" s="347">
        <v>0</v>
      </c>
      <c r="W461" s="347">
        <v>0</v>
      </c>
      <c r="X461" s="347">
        <v>0</v>
      </c>
      <c r="Y461" s="347">
        <v>0</v>
      </c>
      <c r="Z461" s="349">
        <v>0</v>
      </c>
      <c r="AA461" s="347">
        <v>0</v>
      </c>
      <c r="AB461" s="349">
        <v>0</v>
      </c>
      <c r="AC461" s="347">
        <v>24.7</v>
      </c>
      <c r="AD461" s="347">
        <v>0</v>
      </c>
      <c r="AE461" s="349">
        <v>0</v>
      </c>
      <c r="AF461" s="349">
        <v>0</v>
      </c>
      <c r="AG461" s="349">
        <v>0</v>
      </c>
      <c r="AH461" s="349">
        <v>0</v>
      </c>
      <c r="AI461" s="349">
        <v>0</v>
      </c>
      <c r="AJ461" s="356">
        <v>0</v>
      </c>
      <c r="AK461" s="356">
        <v>0</v>
      </c>
      <c r="AL461" s="349">
        <v>0</v>
      </c>
      <c r="AM461" s="349">
        <v>131.69999999999999</v>
      </c>
      <c r="AN461" s="349">
        <v>0</v>
      </c>
      <c r="AO461" s="349">
        <v>0</v>
      </c>
      <c r="AP461" s="349">
        <v>0</v>
      </c>
      <c r="AQ461" s="349">
        <v>0</v>
      </c>
      <c r="AR461" s="349">
        <v>0</v>
      </c>
      <c r="AS461" s="349">
        <v>0</v>
      </c>
      <c r="AT461" s="347">
        <v>96</v>
      </c>
      <c r="AU461" s="347">
        <v>0</v>
      </c>
      <c r="AV461" s="347">
        <v>16.399999999999999</v>
      </c>
      <c r="AW461" s="347">
        <v>12.4</v>
      </c>
      <c r="AX461" s="347">
        <v>0</v>
      </c>
      <c r="AY461" s="347">
        <v>0</v>
      </c>
      <c r="AZ461" s="347">
        <v>0</v>
      </c>
      <c r="BA461" s="349">
        <v>0</v>
      </c>
      <c r="BB461" s="349">
        <v>0.8</v>
      </c>
      <c r="BC461" s="349">
        <v>0</v>
      </c>
      <c r="BD461" s="347">
        <v>0</v>
      </c>
      <c r="BE461" s="347">
        <v>70</v>
      </c>
      <c r="BF461" s="347">
        <v>0</v>
      </c>
      <c r="BG461" s="349">
        <v>0</v>
      </c>
      <c r="BH461" s="347">
        <v>0</v>
      </c>
      <c r="BI461" s="347">
        <v>0</v>
      </c>
      <c r="BJ461" s="347">
        <v>0</v>
      </c>
    </row>
    <row r="462" spans="1:62" ht="14">
      <c r="A462" s="440"/>
      <c r="B462" s="362" t="s">
        <v>234</v>
      </c>
      <c r="C462" s="347">
        <v>0</v>
      </c>
      <c r="D462" s="347">
        <v>0</v>
      </c>
      <c r="E462" s="347">
        <v>102.4</v>
      </c>
      <c r="F462" s="347">
        <v>0</v>
      </c>
      <c r="G462" s="347">
        <v>0</v>
      </c>
      <c r="H462" s="347">
        <v>0</v>
      </c>
      <c r="I462" s="347">
        <v>96.1</v>
      </c>
      <c r="J462" s="347">
        <v>12.9</v>
      </c>
      <c r="K462" s="347">
        <v>0</v>
      </c>
      <c r="L462" s="347">
        <v>0</v>
      </c>
      <c r="M462" s="347">
        <v>36</v>
      </c>
      <c r="N462" s="347">
        <v>0</v>
      </c>
      <c r="O462" s="347">
        <v>0</v>
      </c>
      <c r="P462" s="356">
        <v>29.7</v>
      </c>
      <c r="Q462" s="347">
        <v>64.099999999999994</v>
      </c>
      <c r="R462" s="347">
        <v>152.30000000000001</v>
      </c>
      <c r="S462" s="347">
        <v>32</v>
      </c>
      <c r="T462" s="347">
        <v>0</v>
      </c>
      <c r="U462" s="347">
        <v>75.5</v>
      </c>
      <c r="V462" s="347">
        <v>0</v>
      </c>
      <c r="W462" s="347">
        <v>10.199999999999999</v>
      </c>
      <c r="X462" s="347">
        <v>0</v>
      </c>
      <c r="Y462" s="347">
        <v>0</v>
      </c>
      <c r="Z462" s="349">
        <v>14</v>
      </c>
      <c r="AA462" s="347">
        <v>0</v>
      </c>
      <c r="AB462" s="349">
        <v>0</v>
      </c>
      <c r="AC462" s="347">
        <v>70</v>
      </c>
      <c r="AD462" s="347">
        <v>0</v>
      </c>
      <c r="AE462" s="349">
        <v>9.4</v>
      </c>
      <c r="AF462" s="349">
        <v>8.4</v>
      </c>
      <c r="AG462" s="349">
        <v>0</v>
      </c>
      <c r="AH462" s="349">
        <v>0</v>
      </c>
      <c r="AI462" s="349">
        <v>0</v>
      </c>
      <c r="AJ462" s="356">
        <v>0</v>
      </c>
      <c r="AK462" s="356">
        <v>0</v>
      </c>
      <c r="AL462" s="349">
        <v>11.2</v>
      </c>
      <c r="AM462" s="349">
        <v>172.6</v>
      </c>
      <c r="AN462" s="349">
        <v>0</v>
      </c>
      <c r="AO462" s="349">
        <v>0</v>
      </c>
      <c r="AP462" s="349">
        <v>0</v>
      </c>
      <c r="AQ462" s="349">
        <v>0</v>
      </c>
      <c r="AR462" s="349">
        <v>0</v>
      </c>
      <c r="AS462" s="349">
        <v>49.4</v>
      </c>
      <c r="AT462" s="347">
        <v>117</v>
      </c>
      <c r="AU462" s="347">
        <v>1.5</v>
      </c>
      <c r="AV462" s="347">
        <v>67.3</v>
      </c>
      <c r="AW462" s="347">
        <v>120.5</v>
      </c>
      <c r="AX462" s="347">
        <v>0</v>
      </c>
      <c r="AY462" s="347">
        <v>56.4</v>
      </c>
      <c r="AZ462" s="347">
        <v>10.6</v>
      </c>
      <c r="BA462" s="349">
        <v>9.6</v>
      </c>
      <c r="BB462" s="349">
        <v>26.2</v>
      </c>
      <c r="BC462" s="349">
        <v>2.2000000000000002</v>
      </c>
      <c r="BD462" s="347">
        <v>33.4</v>
      </c>
      <c r="BE462" s="347">
        <v>70.2</v>
      </c>
      <c r="BF462" s="347">
        <v>0</v>
      </c>
      <c r="BG462" s="349">
        <v>14</v>
      </c>
      <c r="BH462" s="347">
        <v>0</v>
      </c>
      <c r="BI462" s="347">
        <v>0</v>
      </c>
      <c r="BJ462" s="347">
        <v>0</v>
      </c>
    </row>
    <row r="463" spans="1:62" ht="14">
      <c r="A463" s="440"/>
      <c r="B463" s="362" t="s">
        <v>235</v>
      </c>
      <c r="C463" s="347">
        <v>0</v>
      </c>
      <c r="D463" s="347">
        <v>0</v>
      </c>
      <c r="E463" s="347">
        <v>124.8</v>
      </c>
      <c r="F463" s="347">
        <v>0</v>
      </c>
      <c r="G463" s="347">
        <v>0</v>
      </c>
      <c r="H463" s="347">
        <v>0</v>
      </c>
      <c r="I463" s="347">
        <v>118.2</v>
      </c>
      <c r="J463" s="347">
        <v>52.2</v>
      </c>
      <c r="K463" s="347">
        <v>0</v>
      </c>
      <c r="L463" s="347">
        <v>0</v>
      </c>
      <c r="M463" s="347">
        <v>1.4</v>
      </c>
      <c r="N463" s="347">
        <v>0</v>
      </c>
      <c r="O463" s="347">
        <v>0</v>
      </c>
      <c r="P463" s="356">
        <v>48</v>
      </c>
      <c r="Q463" s="347">
        <v>160.4</v>
      </c>
      <c r="R463" s="347">
        <v>91.7</v>
      </c>
      <c r="S463" s="347">
        <v>62.6</v>
      </c>
      <c r="T463" s="347">
        <v>0</v>
      </c>
      <c r="U463" s="347">
        <v>164.1</v>
      </c>
      <c r="V463" s="347">
        <v>0</v>
      </c>
      <c r="W463" s="347">
        <v>2</v>
      </c>
      <c r="X463" s="347">
        <v>0</v>
      </c>
      <c r="Y463" s="347">
        <v>0</v>
      </c>
      <c r="Z463" s="349">
        <v>76.900000000000006</v>
      </c>
      <c r="AA463" s="347">
        <v>6.4</v>
      </c>
      <c r="AB463" s="349">
        <v>0</v>
      </c>
      <c r="AC463" s="347">
        <v>52.7</v>
      </c>
      <c r="AD463" s="347">
        <v>0</v>
      </c>
      <c r="AE463" s="349">
        <v>27.8</v>
      </c>
      <c r="AF463" s="349">
        <v>0.9</v>
      </c>
      <c r="AG463" s="349">
        <v>0</v>
      </c>
      <c r="AH463" s="349">
        <v>0</v>
      </c>
      <c r="AI463" s="349">
        <v>0</v>
      </c>
      <c r="AJ463" s="356">
        <v>0</v>
      </c>
      <c r="AK463" s="356">
        <v>21.8</v>
      </c>
      <c r="AL463" s="349">
        <v>0.4</v>
      </c>
      <c r="AM463" s="349">
        <v>43.5</v>
      </c>
      <c r="AN463" s="349">
        <v>0</v>
      </c>
      <c r="AO463" s="349">
        <v>0</v>
      </c>
      <c r="AP463" s="349">
        <v>0</v>
      </c>
      <c r="AQ463" s="349">
        <v>0</v>
      </c>
      <c r="AR463" s="349">
        <v>0</v>
      </c>
      <c r="AS463" s="349">
        <v>5.3</v>
      </c>
      <c r="AT463" s="347">
        <v>165.5</v>
      </c>
      <c r="AU463" s="347">
        <v>0</v>
      </c>
      <c r="AV463" s="347">
        <v>48.7</v>
      </c>
      <c r="AW463" s="347">
        <v>82.4</v>
      </c>
      <c r="AX463" s="347">
        <v>0</v>
      </c>
      <c r="AY463" s="347">
        <v>66.8</v>
      </c>
      <c r="AZ463" s="347">
        <v>93.7</v>
      </c>
      <c r="BA463" s="349">
        <v>181.2</v>
      </c>
      <c r="BB463" s="349">
        <v>52.3</v>
      </c>
      <c r="BC463" s="349">
        <v>52.2</v>
      </c>
      <c r="BD463" s="347">
        <v>44.9</v>
      </c>
      <c r="BE463" s="347">
        <v>112.8</v>
      </c>
      <c r="BF463" s="347">
        <v>0</v>
      </c>
      <c r="BG463" s="349">
        <v>0</v>
      </c>
      <c r="BH463" s="347">
        <v>0</v>
      </c>
      <c r="BI463" s="347">
        <v>0</v>
      </c>
      <c r="BJ463" s="347">
        <v>0</v>
      </c>
    </row>
    <row r="464" spans="1:62" ht="14">
      <c r="A464" s="440">
        <v>2019</v>
      </c>
      <c r="B464" s="362" t="s">
        <v>236</v>
      </c>
      <c r="C464" s="347">
        <v>0</v>
      </c>
      <c r="D464" s="347">
        <v>20.5</v>
      </c>
      <c r="E464" s="347">
        <v>90.5</v>
      </c>
      <c r="F464" s="347">
        <v>0</v>
      </c>
      <c r="G464" s="347">
        <v>0</v>
      </c>
      <c r="H464" s="347">
        <v>0</v>
      </c>
      <c r="I464" s="347">
        <v>160.19999999999999</v>
      </c>
      <c r="J464" s="347">
        <v>98.6</v>
      </c>
      <c r="K464" s="347">
        <v>71.5</v>
      </c>
      <c r="L464" s="347">
        <v>0</v>
      </c>
      <c r="M464" s="347">
        <v>173</v>
      </c>
      <c r="N464" s="347">
        <v>0</v>
      </c>
      <c r="O464" s="347">
        <v>0</v>
      </c>
      <c r="P464" s="356">
        <v>60.5</v>
      </c>
      <c r="Q464" s="347">
        <v>198.8</v>
      </c>
      <c r="R464" s="347">
        <v>127.8</v>
      </c>
      <c r="S464" s="347">
        <v>26.4</v>
      </c>
      <c r="T464" s="347">
        <v>0</v>
      </c>
      <c r="U464" s="347">
        <v>195.4</v>
      </c>
      <c r="V464" s="347">
        <v>0</v>
      </c>
      <c r="W464" s="347">
        <v>14.9</v>
      </c>
      <c r="X464" s="347">
        <v>0</v>
      </c>
      <c r="Y464" s="347">
        <v>0</v>
      </c>
      <c r="Z464" s="349">
        <v>92.7</v>
      </c>
      <c r="AA464" s="347">
        <v>20.100000000000001</v>
      </c>
      <c r="AB464" s="349">
        <v>10</v>
      </c>
      <c r="AC464" s="347">
        <v>183.6</v>
      </c>
      <c r="AD464" s="347">
        <v>0</v>
      </c>
      <c r="AE464" s="349">
        <v>34.200000000000003</v>
      </c>
      <c r="AF464" s="349">
        <v>20</v>
      </c>
      <c r="AG464" s="349">
        <v>0</v>
      </c>
      <c r="AH464" s="349">
        <v>0</v>
      </c>
      <c r="AI464" s="349">
        <v>0</v>
      </c>
      <c r="AJ464" s="356">
        <v>37.799999999999997</v>
      </c>
      <c r="AK464" s="356">
        <v>56</v>
      </c>
      <c r="AL464" s="349">
        <v>142.69999999999999</v>
      </c>
      <c r="AM464" s="349">
        <v>156.30000000000001</v>
      </c>
      <c r="AN464" s="349">
        <v>0</v>
      </c>
      <c r="AO464" s="349">
        <v>0</v>
      </c>
      <c r="AP464" s="349">
        <v>0</v>
      </c>
      <c r="AQ464" s="349">
        <v>0</v>
      </c>
      <c r="AR464" s="349">
        <v>0</v>
      </c>
      <c r="AS464" s="349">
        <v>215.2</v>
      </c>
      <c r="AT464" s="347">
        <v>104</v>
      </c>
      <c r="AU464" s="347">
        <v>24.1</v>
      </c>
      <c r="AV464" s="347">
        <v>65.599999999999994</v>
      </c>
      <c r="AW464" s="347">
        <v>23.4</v>
      </c>
      <c r="AX464" s="347">
        <v>0</v>
      </c>
      <c r="AY464" s="347">
        <v>66.5</v>
      </c>
      <c r="AZ464" s="347">
        <v>105.7</v>
      </c>
      <c r="BA464" s="349">
        <v>119.2</v>
      </c>
      <c r="BB464" s="349">
        <v>136.6</v>
      </c>
      <c r="BC464" s="349">
        <v>57.4</v>
      </c>
      <c r="BD464" s="347">
        <v>65.099999999999994</v>
      </c>
      <c r="BE464" s="347">
        <v>48.5</v>
      </c>
      <c r="BF464" s="347">
        <v>0</v>
      </c>
      <c r="BG464" s="349">
        <v>237.3</v>
      </c>
      <c r="BH464" s="347">
        <v>0</v>
      </c>
      <c r="BI464" s="347">
        <v>0</v>
      </c>
      <c r="BJ464" s="347">
        <v>0</v>
      </c>
    </row>
    <row r="465" spans="1:62" ht="14">
      <c r="A465" s="440"/>
      <c r="B465" s="362" t="s">
        <v>237</v>
      </c>
      <c r="C465" s="347">
        <v>0</v>
      </c>
      <c r="D465" s="347">
        <v>140.5</v>
      </c>
      <c r="E465" s="347">
        <v>321.89999999999998</v>
      </c>
      <c r="F465" s="347">
        <v>0</v>
      </c>
      <c r="G465" s="347">
        <v>0</v>
      </c>
      <c r="H465" s="347">
        <v>0</v>
      </c>
      <c r="I465" s="347">
        <v>400.7</v>
      </c>
      <c r="J465" s="347">
        <v>320.89999999999998</v>
      </c>
      <c r="K465" s="347">
        <v>92.6</v>
      </c>
      <c r="L465" s="347">
        <v>0</v>
      </c>
      <c r="M465" s="347">
        <v>99.6</v>
      </c>
      <c r="N465" s="347">
        <v>71.7</v>
      </c>
      <c r="O465" s="347">
        <v>0</v>
      </c>
      <c r="P465" s="356">
        <v>183.1</v>
      </c>
      <c r="Q465" s="347">
        <v>434.3</v>
      </c>
      <c r="R465" s="347">
        <v>195.5</v>
      </c>
      <c r="S465" s="347">
        <v>354</v>
      </c>
      <c r="T465" s="347">
        <v>0</v>
      </c>
      <c r="U465" s="347">
        <v>305.8</v>
      </c>
      <c r="V465" s="347">
        <v>0</v>
      </c>
      <c r="W465" s="347">
        <v>176.4</v>
      </c>
      <c r="X465" s="347">
        <v>0</v>
      </c>
      <c r="Y465" s="347">
        <v>0</v>
      </c>
      <c r="Z465" s="349">
        <v>252.6</v>
      </c>
      <c r="AA465" s="347">
        <v>138.19999999999999</v>
      </c>
      <c r="AB465" s="349">
        <v>105.9</v>
      </c>
      <c r="AC465" s="347">
        <v>463.6</v>
      </c>
      <c r="AD465" s="347">
        <v>0</v>
      </c>
      <c r="AE465" s="349">
        <v>124.9</v>
      </c>
      <c r="AF465" s="349">
        <v>165.8</v>
      </c>
      <c r="AG465" s="349">
        <v>35.1</v>
      </c>
      <c r="AH465" s="349">
        <v>85.3</v>
      </c>
      <c r="AI465" s="349">
        <v>0</v>
      </c>
      <c r="AJ465" s="356">
        <v>104.8</v>
      </c>
      <c r="AK465" s="356">
        <v>80.3</v>
      </c>
      <c r="AL465" s="349">
        <v>338.9</v>
      </c>
      <c r="AM465" s="349">
        <v>258.60000000000002</v>
      </c>
      <c r="AN465" s="349">
        <v>0</v>
      </c>
      <c r="AO465" s="349">
        <v>0</v>
      </c>
      <c r="AP465" s="349">
        <v>0</v>
      </c>
      <c r="AQ465" s="349">
        <v>0</v>
      </c>
      <c r="AR465" s="349">
        <v>0</v>
      </c>
      <c r="AS465" s="349">
        <v>166.6</v>
      </c>
      <c r="AT465" s="347">
        <v>206</v>
      </c>
      <c r="AU465" s="347">
        <v>132.19999999999999</v>
      </c>
      <c r="AV465" s="347">
        <v>194.1</v>
      </c>
      <c r="AW465" s="347">
        <v>179.3</v>
      </c>
      <c r="AX465" s="347">
        <v>0</v>
      </c>
      <c r="AY465" s="347">
        <v>245.4</v>
      </c>
      <c r="AZ465" s="347">
        <v>148.9</v>
      </c>
      <c r="BA465" s="349">
        <v>185.6</v>
      </c>
      <c r="BB465" s="349">
        <v>151.1</v>
      </c>
      <c r="BC465" s="349">
        <v>184.2</v>
      </c>
      <c r="BD465" s="347">
        <v>270.89999999999998</v>
      </c>
      <c r="BE465" s="347">
        <v>352.6</v>
      </c>
      <c r="BF465" s="347">
        <v>87.7</v>
      </c>
      <c r="BG465" s="349">
        <v>415</v>
      </c>
      <c r="BH465" s="347">
        <v>0</v>
      </c>
      <c r="BI465" s="347">
        <v>45.7</v>
      </c>
      <c r="BJ465" s="347">
        <v>50.2</v>
      </c>
    </row>
    <row r="466" spans="1:62" ht="14">
      <c r="A466" s="440"/>
      <c r="B466" s="362" t="s">
        <v>238</v>
      </c>
      <c r="C466" s="347">
        <v>0</v>
      </c>
      <c r="D466" s="347">
        <v>169.8</v>
      </c>
      <c r="E466" s="347">
        <v>315.60000000000002</v>
      </c>
      <c r="F466" s="347">
        <v>0</v>
      </c>
      <c r="G466" s="347">
        <v>0</v>
      </c>
      <c r="H466" s="347">
        <v>0</v>
      </c>
      <c r="I466" s="347">
        <v>775.2</v>
      </c>
      <c r="J466" s="347">
        <v>186.2</v>
      </c>
      <c r="K466" s="347">
        <v>288.60000000000002</v>
      </c>
      <c r="L466" s="347">
        <v>0</v>
      </c>
      <c r="M466" s="347">
        <v>220.2</v>
      </c>
      <c r="N466" s="347">
        <v>49.5</v>
      </c>
      <c r="O466" s="347">
        <v>0</v>
      </c>
      <c r="P466" s="356">
        <v>226.5</v>
      </c>
      <c r="Q466" s="347">
        <v>618.4</v>
      </c>
      <c r="R466" s="347">
        <v>363.4</v>
      </c>
      <c r="S466" s="347">
        <v>621.29999999999995</v>
      </c>
      <c r="T466" s="347">
        <v>0</v>
      </c>
      <c r="U466" s="347">
        <v>374.8</v>
      </c>
      <c r="V466" s="347">
        <v>0</v>
      </c>
      <c r="W466" s="347">
        <v>179.6</v>
      </c>
      <c r="X466" s="347">
        <v>0</v>
      </c>
      <c r="Y466" s="347">
        <v>0</v>
      </c>
      <c r="Z466" s="349">
        <v>322.8</v>
      </c>
      <c r="AA466" s="347">
        <v>114.6</v>
      </c>
      <c r="AB466" s="349">
        <v>429</v>
      </c>
      <c r="AC466" s="347">
        <v>262.89999999999998</v>
      </c>
      <c r="AD466" s="347">
        <v>0</v>
      </c>
      <c r="AE466" s="349">
        <v>164.6</v>
      </c>
      <c r="AF466" s="349">
        <v>142.69999999999999</v>
      </c>
      <c r="AG466" s="349">
        <v>67.5</v>
      </c>
      <c r="AH466" s="349">
        <v>80.900000000000006</v>
      </c>
      <c r="AI466" s="349">
        <v>0</v>
      </c>
      <c r="AJ466" s="356">
        <v>72.2</v>
      </c>
      <c r="AK466" s="356">
        <v>242.8</v>
      </c>
      <c r="AL466" s="349">
        <v>144</v>
      </c>
      <c r="AM466" s="349">
        <v>332.3</v>
      </c>
      <c r="AN466" s="349">
        <v>0</v>
      </c>
      <c r="AO466" s="349">
        <v>0</v>
      </c>
      <c r="AP466" s="349">
        <v>0</v>
      </c>
      <c r="AQ466" s="349">
        <v>0</v>
      </c>
      <c r="AR466" s="349">
        <v>0</v>
      </c>
      <c r="AS466" s="349">
        <v>246.6</v>
      </c>
      <c r="AT466" s="347">
        <v>532.29999999999995</v>
      </c>
      <c r="AU466" s="347">
        <v>220.7</v>
      </c>
      <c r="AV466" s="347">
        <v>177</v>
      </c>
      <c r="AW466" s="347">
        <v>373.8</v>
      </c>
      <c r="AX466" s="347">
        <v>0</v>
      </c>
      <c r="AY466" s="347">
        <v>348.4</v>
      </c>
      <c r="AZ466" s="347">
        <v>242.7</v>
      </c>
      <c r="BA466" s="349">
        <v>373.2</v>
      </c>
      <c r="BB466" s="349">
        <v>109.4</v>
      </c>
      <c r="BC466" s="349">
        <v>148.5</v>
      </c>
      <c r="BD466" s="347">
        <v>238.1</v>
      </c>
      <c r="BE466" s="347">
        <v>473.6</v>
      </c>
      <c r="BF466" s="347">
        <v>55.3</v>
      </c>
      <c r="BG466" s="349">
        <v>302.10000000000002</v>
      </c>
      <c r="BH466" s="347">
        <v>156</v>
      </c>
      <c r="BI466" s="347">
        <v>37.799999999999997</v>
      </c>
      <c r="BJ466" s="347">
        <v>140.30000000000001</v>
      </c>
    </row>
    <row r="467" spans="1:62" ht="14">
      <c r="A467" s="440"/>
      <c r="B467" s="362" t="s">
        <v>239</v>
      </c>
      <c r="C467" s="347">
        <v>0</v>
      </c>
      <c r="D467" s="347">
        <v>144.80000000000001</v>
      </c>
      <c r="E467" s="347">
        <v>336</v>
      </c>
      <c r="F467" s="347">
        <v>0</v>
      </c>
      <c r="G467" s="347">
        <v>0</v>
      </c>
      <c r="H467" s="347">
        <v>0</v>
      </c>
      <c r="I467" s="347">
        <v>542.70000000000005</v>
      </c>
      <c r="J467" s="347">
        <v>279.89999999999998</v>
      </c>
      <c r="K467" s="347">
        <v>494.5</v>
      </c>
      <c r="L467" s="347">
        <v>0</v>
      </c>
      <c r="M467" s="347">
        <v>186.6</v>
      </c>
      <c r="N467" s="347">
        <v>209.1</v>
      </c>
      <c r="O467" s="347">
        <v>0</v>
      </c>
      <c r="P467" s="356">
        <v>216.8</v>
      </c>
      <c r="Q467" s="347">
        <v>697.9</v>
      </c>
      <c r="R467" s="347">
        <v>376.7</v>
      </c>
      <c r="S467" s="347">
        <v>521.9</v>
      </c>
      <c r="T467" s="347">
        <v>0</v>
      </c>
      <c r="U467" s="347">
        <v>499.9</v>
      </c>
      <c r="V467" s="347">
        <v>0</v>
      </c>
      <c r="W467" s="347">
        <v>186.8</v>
      </c>
      <c r="X467" s="347">
        <v>0</v>
      </c>
      <c r="Y467" s="347">
        <v>0</v>
      </c>
      <c r="Z467" s="349">
        <v>369.8</v>
      </c>
      <c r="AA467" s="347">
        <v>140.6</v>
      </c>
      <c r="AB467" s="349">
        <v>371.3</v>
      </c>
      <c r="AC467" s="347">
        <v>400.6</v>
      </c>
      <c r="AD467" s="347">
        <v>0</v>
      </c>
      <c r="AE467" s="349">
        <v>329.6</v>
      </c>
      <c r="AF467" s="349">
        <v>246.5</v>
      </c>
      <c r="AG467" s="349">
        <v>309.3</v>
      </c>
      <c r="AH467" s="349">
        <v>172.3</v>
      </c>
      <c r="AI467" s="349">
        <v>0</v>
      </c>
      <c r="AJ467" s="356">
        <v>135</v>
      </c>
      <c r="AK467" s="356">
        <v>106.7</v>
      </c>
      <c r="AL467" s="349">
        <v>236.1</v>
      </c>
      <c r="AM467" s="349">
        <v>148.9</v>
      </c>
      <c r="AN467" s="349">
        <v>0</v>
      </c>
      <c r="AO467" s="349">
        <v>0</v>
      </c>
      <c r="AP467" s="349">
        <v>0</v>
      </c>
      <c r="AQ467" s="349">
        <v>0</v>
      </c>
      <c r="AR467" s="349">
        <v>0</v>
      </c>
      <c r="AS467" s="349">
        <v>387.8</v>
      </c>
      <c r="AT467" s="347">
        <v>431</v>
      </c>
      <c r="AU467" s="347">
        <v>293</v>
      </c>
      <c r="AV467" s="347">
        <v>190.3</v>
      </c>
      <c r="AW467" s="347">
        <v>295.8</v>
      </c>
      <c r="AX467" s="347">
        <v>0</v>
      </c>
      <c r="AY467" s="347">
        <v>233.2</v>
      </c>
      <c r="AZ467" s="347">
        <v>105.9</v>
      </c>
      <c r="BA467" s="349">
        <v>154.6</v>
      </c>
      <c r="BB467" s="349">
        <v>181.4</v>
      </c>
      <c r="BC467" s="349">
        <v>84.4</v>
      </c>
      <c r="BD467" s="347">
        <v>323.2</v>
      </c>
      <c r="BE467" s="347">
        <v>553.5</v>
      </c>
      <c r="BF467" s="347">
        <v>191.9</v>
      </c>
      <c r="BG467" s="349">
        <v>391.4</v>
      </c>
      <c r="BH467" s="347">
        <v>287</v>
      </c>
      <c r="BI467" s="347">
        <v>135.30000000000001</v>
      </c>
      <c r="BJ467" s="347">
        <v>91.2</v>
      </c>
    </row>
    <row r="468" spans="1:62" ht="14">
      <c r="A468" s="440"/>
      <c r="B468" s="362" t="s">
        <v>240</v>
      </c>
      <c r="C468" s="347">
        <v>0</v>
      </c>
      <c r="D468" s="347">
        <v>310.8</v>
      </c>
      <c r="E468" s="347">
        <v>113.5</v>
      </c>
      <c r="F468" s="347">
        <v>0</v>
      </c>
      <c r="G468" s="347">
        <v>0</v>
      </c>
      <c r="H468" s="347">
        <v>0</v>
      </c>
      <c r="I468" s="347">
        <v>485.4</v>
      </c>
      <c r="J468" s="347">
        <v>255.6</v>
      </c>
      <c r="K468" s="347">
        <v>690</v>
      </c>
      <c r="L468" s="347">
        <v>0</v>
      </c>
      <c r="M468" s="347">
        <v>321.3</v>
      </c>
      <c r="N468" s="347">
        <v>409.4</v>
      </c>
      <c r="O468" s="347">
        <v>0</v>
      </c>
      <c r="P468" s="356">
        <v>331.7</v>
      </c>
      <c r="Q468" s="347">
        <v>317.60000000000002</v>
      </c>
      <c r="R468" s="347">
        <v>428.7</v>
      </c>
      <c r="S468" s="347">
        <v>509.5</v>
      </c>
      <c r="T468" s="347">
        <v>0</v>
      </c>
      <c r="U468" s="347">
        <v>288.5</v>
      </c>
      <c r="V468" s="347">
        <v>0</v>
      </c>
      <c r="W468" s="347">
        <v>324.5</v>
      </c>
      <c r="X468" s="347">
        <v>0</v>
      </c>
      <c r="Y468" s="347">
        <v>0</v>
      </c>
      <c r="Z468" s="349">
        <v>283.8</v>
      </c>
      <c r="AA468" s="347">
        <v>226.7</v>
      </c>
      <c r="AB468" s="349">
        <v>266</v>
      </c>
      <c r="AC468" s="347">
        <v>551.1</v>
      </c>
      <c r="AD468" s="347">
        <v>0</v>
      </c>
      <c r="AE468" s="349">
        <v>233.5</v>
      </c>
      <c r="AF468" s="349">
        <v>268.60000000000002</v>
      </c>
      <c r="AG468" s="349">
        <v>304.7</v>
      </c>
      <c r="AH468" s="349">
        <v>221.2</v>
      </c>
      <c r="AI468" s="349">
        <v>0</v>
      </c>
      <c r="AJ468" s="356">
        <v>327</v>
      </c>
      <c r="AK468" s="356">
        <v>189.2</v>
      </c>
      <c r="AL468" s="349">
        <v>228.4</v>
      </c>
      <c r="AM468" s="349">
        <v>57.5</v>
      </c>
      <c r="AN468" s="349">
        <v>0</v>
      </c>
      <c r="AO468" s="349">
        <v>0</v>
      </c>
      <c r="AP468" s="349">
        <v>0</v>
      </c>
      <c r="AQ468" s="349">
        <v>0</v>
      </c>
      <c r="AR468" s="349">
        <v>0</v>
      </c>
      <c r="AS468" s="349">
        <v>611.1</v>
      </c>
      <c r="AT468" s="347">
        <v>326.39999999999998</v>
      </c>
      <c r="AU468" s="347">
        <v>362.9</v>
      </c>
      <c r="AV468" s="347">
        <v>56.2</v>
      </c>
      <c r="AW468" s="347">
        <v>156.1</v>
      </c>
      <c r="AX468" s="347">
        <v>0</v>
      </c>
      <c r="AY468" s="347">
        <v>473.7</v>
      </c>
      <c r="AZ468" s="347">
        <v>295.39999999999998</v>
      </c>
      <c r="BA468" s="349">
        <v>186.7</v>
      </c>
      <c r="BB468" s="349">
        <v>263.2</v>
      </c>
      <c r="BC468" s="349">
        <v>246.3</v>
      </c>
      <c r="BD468" s="347">
        <v>187.4</v>
      </c>
      <c r="BE468" s="347">
        <v>383.4</v>
      </c>
      <c r="BF468" s="347">
        <v>252.5</v>
      </c>
      <c r="BG468" s="349">
        <v>391.3</v>
      </c>
      <c r="BH468" s="347">
        <v>313.10000000000002</v>
      </c>
      <c r="BI468" s="347">
        <v>397.1</v>
      </c>
      <c r="BJ468" s="347">
        <v>467.1</v>
      </c>
    </row>
    <row r="469" spans="1:62" ht="14">
      <c r="A469" s="440"/>
      <c r="B469" s="362" t="s">
        <v>241</v>
      </c>
      <c r="C469" s="347">
        <v>0</v>
      </c>
      <c r="D469" s="347">
        <v>236</v>
      </c>
      <c r="E469" s="347">
        <v>219.3</v>
      </c>
      <c r="F469" s="347">
        <v>0</v>
      </c>
      <c r="G469" s="347">
        <v>0</v>
      </c>
      <c r="H469" s="347">
        <v>0</v>
      </c>
      <c r="I469" s="347">
        <v>892.5</v>
      </c>
      <c r="J469" s="347">
        <v>347</v>
      </c>
      <c r="K469" s="347">
        <v>274</v>
      </c>
      <c r="L469" s="347">
        <v>0</v>
      </c>
      <c r="M469" s="347">
        <v>287.2</v>
      </c>
      <c r="N469" s="347">
        <v>119.6</v>
      </c>
      <c r="O469" s="347">
        <v>0</v>
      </c>
      <c r="P469" s="356">
        <v>252</v>
      </c>
      <c r="Q469" s="347">
        <v>247.8</v>
      </c>
      <c r="R469" s="347">
        <v>541.29999999999995</v>
      </c>
      <c r="S469" s="347">
        <v>776.1</v>
      </c>
      <c r="T469" s="347">
        <v>0</v>
      </c>
      <c r="U469" s="347">
        <v>413.8</v>
      </c>
      <c r="V469" s="347">
        <v>0</v>
      </c>
      <c r="W469" s="347">
        <v>350.3</v>
      </c>
      <c r="X469" s="347">
        <v>0</v>
      </c>
      <c r="Y469" s="347">
        <v>0</v>
      </c>
      <c r="Z469" s="349">
        <v>133.19999999999999</v>
      </c>
      <c r="AA469" s="347">
        <v>243</v>
      </c>
      <c r="AB469" s="349">
        <v>125</v>
      </c>
      <c r="AC469" s="347">
        <v>397.5</v>
      </c>
      <c r="AD469" s="347">
        <v>0</v>
      </c>
      <c r="AE469" s="349">
        <v>470.3</v>
      </c>
      <c r="AF469" s="349">
        <v>211.7</v>
      </c>
      <c r="AG469" s="349">
        <v>20.3</v>
      </c>
      <c r="AH469" s="349">
        <v>114.3</v>
      </c>
      <c r="AI469" s="349">
        <v>0</v>
      </c>
      <c r="AJ469" s="356">
        <v>336.8</v>
      </c>
      <c r="AK469" s="356">
        <v>427.9</v>
      </c>
      <c r="AL469" s="349">
        <v>439.9</v>
      </c>
      <c r="AM469" s="349">
        <v>243.5</v>
      </c>
      <c r="AN469" s="349">
        <v>0</v>
      </c>
      <c r="AO469" s="349">
        <v>0</v>
      </c>
      <c r="AP469" s="349">
        <v>0</v>
      </c>
      <c r="AQ469" s="349">
        <v>0</v>
      </c>
      <c r="AR469" s="349">
        <v>0</v>
      </c>
      <c r="AS469" s="349">
        <v>226.2</v>
      </c>
      <c r="AT469" s="347">
        <v>529.20000000000005</v>
      </c>
      <c r="AU469" s="347">
        <v>344.9</v>
      </c>
      <c r="AV469" s="347">
        <v>143.4</v>
      </c>
      <c r="AW469" s="347">
        <v>302</v>
      </c>
      <c r="AX469" s="347">
        <v>0</v>
      </c>
      <c r="AY469" s="347">
        <v>282.39999999999998</v>
      </c>
      <c r="AZ469" s="347">
        <v>348</v>
      </c>
      <c r="BA469" s="349">
        <v>374.3</v>
      </c>
      <c r="BB469" s="349">
        <v>254.4</v>
      </c>
      <c r="BC469" s="349">
        <v>275.3</v>
      </c>
      <c r="BD469" s="347">
        <v>167.5</v>
      </c>
      <c r="BE469" s="347">
        <v>644.4</v>
      </c>
      <c r="BF469" s="347">
        <v>101.8</v>
      </c>
      <c r="BG469" s="349">
        <v>484.8</v>
      </c>
      <c r="BH469" s="347">
        <v>15</v>
      </c>
      <c r="BI469" s="347">
        <v>102.8</v>
      </c>
      <c r="BJ469" s="347">
        <v>136.69999999999999</v>
      </c>
    </row>
    <row r="470" spans="1:62" ht="14">
      <c r="A470" s="440"/>
      <c r="B470" s="362" t="s">
        <v>242</v>
      </c>
      <c r="C470" s="347">
        <v>0</v>
      </c>
      <c r="D470" s="347">
        <v>247.8</v>
      </c>
      <c r="E470" s="347">
        <v>176.9</v>
      </c>
      <c r="F470" s="347">
        <v>0</v>
      </c>
      <c r="G470" s="347">
        <v>0</v>
      </c>
      <c r="H470" s="347">
        <v>0</v>
      </c>
      <c r="I470" s="347">
        <v>251.9</v>
      </c>
      <c r="J470" s="347">
        <v>353.9</v>
      </c>
      <c r="K470" s="347">
        <v>307.7</v>
      </c>
      <c r="L470" s="347">
        <v>0</v>
      </c>
      <c r="M470" s="347">
        <v>324.60000000000002</v>
      </c>
      <c r="N470" s="347">
        <v>130</v>
      </c>
      <c r="O470" s="347">
        <v>0</v>
      </c>
      <c r="P470" s="356">
        <v>222.4</v>
      </c>
      <c r="Q470" s="347">
        <v>423.2</v>
      </c>
      <c r="R470" s="347">
        <v>295.39999999999998</v>
      </c>
      <c r="S470" s="347">
        <v>352.9</v>
      </c>
      <c r="T470" s="347">
        <v>0</v>
      </c>
      <c r="U470" s="347">
        <v>461</v>
      </c>
      <c r="V470" s="347">
        <v>0</v>
      </c>
      <c r="W470" s="347">
        <v>160.69999999999999</v>
      </c>
      <c r="X470" s="347">
        <v>0</v>
      </c>
      <c r="Y470" s="347">
        <v>0</v>
      </c>
      <c r="Z470" s="349">
        <v>336.2</v>
      </c>
      <c r="AA470" s="347">
        <v>199.9</v>
      </c>
      <c r="AB470" s="349">
        <v>236.4</v>
      </c>
      <c r="AC470" s="347">
        <v>345.2</v>
      </c>
      <c r="AD470" s="347">
        <v>0</v>
      </c>
      <c r="AE470" s="349">
        <v>225.5</v>
      </c>
      <c r="AF470" s="349">
        <v>274.60000000000002</v>
      </c>
      <c r="AG470" s="349">
        <v>24.7</v>
      </c>
      <c r="AH470" s="349">
        <v>22.2</v>
      </c>
      <c r="AI470" s="349">
        <v>0</v>
      </c>
      <c r="AJ470" s="356">
        <v>210.9</v>
      </c>
      <c r="AK470" s="356">
        <v>154.1</v>
      </c>
      <c r="AL470" s="349">
        <v>402.2</v>
      </c>
      <c r="AM470" s="349">
        <v>415.5</v>
      </c>
      <c r="AN470" s="349">
        <v>0</v>
      </c>
      <c r="AO470" s="349">
        <v>0</v>
      </c>
      <c r="AP470" s="349">
        <v>0</v>
      </c>
      <c r="AQ470" s="349">
        <v>0</v>
      </c>
      <c r="AR470" s="349">
        <v>0</v>
      </c>
      <c r="AS470" s="349">
        <v>332.6</v>
      </c>
      <c r="AT470" s="347">
        <v>470.5</v>
      </c>
      <c r="AU470" s="347">
        <v>313.39999999999998</v>
      </c>
      <c r="AV470" s="347">
        <v>236</v>
      </c>
      <c r="AW470" s="347">
        <v>462.3</v>
      </c>
      <c r="AX470" s="347">
        <v>0</v>
      </c>
      <c r="AY470" s="347">
        <v>266.2</v>
      </c>
      <c r="AZ470" s="347">
        <v>309.10000000000002</v>
      </c>
      <c r="BA470" s="349">
        <v>474.8</v>
      </c>
      <c r="BB470" s="349">
        <v>254.6</v>
      </c>
      <c r="BC470" s="349">
        <v>297.3</v>
      </c>
      <c r="BD470" s="347">
        <v>109.1</v>
      </c>
      <c r="BE470" s="347">
        <v>291.5</v>
      </c>
      <c r="BF470" s="347">
        <v>83.3</v>
      </c>
      <c r="BG470" s="349">
        <v>289.60000000000002</v>
      </c>
      <c r="BH470" s="347">
        <v>53.3</v>
      </c>
      <c r="BI470" s="347">
        <v>128.80000000000001</v>
      </c>
      <c r="BJ470" s="347">
        <v>157.6</v>
      </c>
    </row>
    <row r="471" spans="1:62" ht="14">
      <c r="A471" s="440"/>
      <c r="B471" s="362" t="s">
        <v>243</v>
      </c>
      <c r="C471" s="347">
        <v>0</v>
      </c>
      <c r="D471" s="347">
        <v>0</v>
      </c>
      <c r="E471" s="347">
        <v>255</v>
      </c>
      <c r="F471" s="347">
        <v>0</v>
      </c>
      <c r="G471" s="347">
        <v>0</v>
      </c>
      <c r="H471" s="347">
        <v>0</v>
      </c>
      <c r="I471" s="347">
        <v>98.3</v>
      </c>
      <c r="J471" s="347">
        <v>53</v>
      </c>
      <c r="K471" s="347">
        <v>0</v>
      </c>
      <c r="L471" s="347">
        <v>0</v>
      </c>
      <c r="M471" s="347">
        <v>48.1</v>
      </c>
      <c r="N471" s="347">
        <v>0</v>
      </c>
      <c r="O471" s="347">
        <v>0</v>
      </c>
      <c r="P471" s="356">
        <v>56.7</v>
      </c>
      <c r="Q471" s="347">
        <v>226.3</v>
      </c>
      <c r="R471" s="347">
        <v>250.9</v>
      </c>
      <c r="S471" s="347">
        <v>34.200000000000003</v>
      </c>
      <c r="T471" s="347">
        <v>0</v>
      </c>
      <c r="U471" s="347">
        <v>247.9</v>
      </c>
      <c r="V471" s="347">
        <v>0</v>
      </c>
      <c r="W471" s="347">
        <v>0.9</v>
      </c>
      <c r="X471" s="347">
        <v>0</v>
      </c>
      <c r="Y471" s="347">
        <v>0</v>
      </c>
      <c r="Z471" s="349">
        <v>62</v>
      </c>
      <c r="AA471" s="347">
        <v>50.7</v>
      </c>
      <c r="AB471" s="349">
        <v>0</v>
      </c>
      <c r="AC471" s="347">
        <v>166.9</v>
      </c>
      <c r="AD471" s="347">
        <v>0</v>
      </c>
      <c r="AE471" s="349">
        <v>0</v>
      </c>
      <c r="AF471" s="349">
        <v>0</v>
      </c>
      <c r="AG471" s="349">
        <v>0</v>
      </c>
      <c r="AH471" s="349">
        <v>0</v>
      </c>
      <c r="AI471" s="349">
        <v>0</v>
      </c>
      <c r="AJ471" s="356">
        <v>0</v>
      </c>
      <c r="AK471" s="356">
        <v>2.1</v>
      </c>
      <c r="AL471" s="349">
        <v>68.400000000000006</v>
      </c>
      <c r="AM471" s="349">
        <v>71.099999999999994</v>
      </c>
      <c r="AN471" s="349">
        <v>0</v>
      </c>
      <c r="AO471" s="349">
        <v>0</v>
      </c>
      <c r="AP471" s="349">
        <v>0</v>
      </c>
      <c r="AQ471" s="349">
        <v>0</v>
      </c>
      <c r="AR471" s="349">
        <v>0</v>
      </c>
      <c r="AS471" s="349">
        <v>0</v>
      </c>
      <c r="AT471" s="347">
        <v>78.900000000000006</v>
      </c>
      <c r="AU471" s="347">
        <v>0</v>
      </c>
      <c r="AV471" s="347">
        <v>141.9</v>
      </c>
      <c r="AW471" s="347">
        <v>140.6</v>
      </c>
      <c r="AX471" s="347">
        <v>0</v>
      </c>
      <c r="AY471" s="347">
        <v>92.4</v>
      </c>
      <c r="AZ471" s="347">
        <v>26.8</v>
      </c>
      <c r="BA471" s="349">
        <v>151.1</v>
      </c>
      <c r="BB471" s="349">
        <v>93.5</v>
      </c>
      <c r="BC471" s="349">
        <v>39.200000000000003</v>
      </c>
      <c r="BD471" s="347">
        <v>0</v>
      </c>
      <c r="BE471" s="347">
        <v>114.3</v>
      </c>
      <c r="BF471" s="347">
        <v>0</v>
      </c>
      <c r="BG471" s="349">
        <v>6</v>
      </c>
      <c r="BH471" s="347">
        <v>0</v>
      </c>
      <c r="BI471" s="347">
        <v>0</v>
      </c>
      <c r="BJ471" s="347">
        <v>10</v>
      </c>
    </row>
    <row r="472" spans="1:62" ht="14.5" thickBot="1">
      <c r="A472" s="555"/>
      <c r="B472" s="398" t="s">
        <v>244</v>
      </c>
      <c r="C472" s="399">
        <v>0</v>
      </c>
      <c r="D472" s="399">
        <v>0</v>
      </c>
      <c r="E472" s="399">
        <v>2.8</v>
      </c>
      <c r="F472" s="399">
        <v>0</v>
      </c>
      <c r="G472" s="399">
        <v>0</v>
      </c>
      <c r="H472" s="399">
        <v>0</v>
      </c>
      <c r="I472" s="399">
        <v>0</v>
      </c>
      <c r="J472" s="399">
        <v>0</v>
      </c>
      <c r="K472" s="399">
        <v>0</v>
      </c>
      <c r="L472" s="399">
        <v>0</v>
      </c>
      <c r="M472" s="399">
        <v>0</v>
      </c>
      <c r="N472" s="399">
        <v>0</v>
      </c>
      <c r="O472" s="399">
        <v>0</v>
      </c>
      <c r="P472" s="561">
        <v>0</v>
      </c>
      <c r="Q472" s="399">
        <v>124.7</v>
      </c>
      <c r="R472" s="399">
        <v>3.1</v>
      </c>
      <c r="S472" s="399">
        <v>0</v>
      </c>
      <c r="T472" s="399">
        <v>0</v>
      </c>
      <c r="U472" s="399">
        <v>43.7</v>
      </c>
      <c r="V472" s="399">
        <v>0</v>
      </c>
      <c r="W472" s="399">
        <v>0</v>
      </c>
      <c r="X472" s="399">
        <v>0</v>
      </c>
      <c r="Y472" s="399">
        <v>0</v>
      </c>
      <c r="Z472" s="400">
        <v>0</v>
      </c>
      <c r="AA472" s="399">
        <v>0</v>
      </c>
      <c r="AB472" s="400">
        <v>0</v>
      </c>
      <c r="AC472" s="399">
        <v>0</v>
      </c>
      <c r="AD472" s="399">
        <v>0</v>
      </c>
      <c r="AE472" s="400">
        <v>0</v>
      </c>
      <c r="AF472" s="400">
        <v>0</v>
      </c>
      <c r="AG472" s="400">
        <v>0</v>
      </c>
      <c r="AH472" s="400">
        <v>0</v>
      </c>
      <c r="AI472" s="400">
        <v>0</v>
      </c>
      <c r="AJ472" s="561">
        <v>0</v>
      </c>
      <c r="AK472" s="561">
        <v>0</v>
      </c>
      <c r="AL472" s="400">
        <v>0</v>
      </c>
      <c r="AM472" s="400">
        <v>64.900000000000006</v>
      </c>
      <c r="AN472" s="400">
        <v>0</v>
      </c>
      <c r="AO472" s="400">
        <v>0</v>
      </c>
      <c r="AP472" s="400">
        <v>0</v>
      </c>
      <c r="AQ472" s="400">
        <v>0</v>
      </c>
      <c r="AR472" s="400">
        <v>0</v>
      </c>
      <c r="AS472" s="400">
        <v>0</v>
      </c>
      <c r="AT472" s="399">
        <v>49.9</v>
      </c>
      <c r="AU472" s="399">
        <v>0</v>
      </c>
      <c r="AV472" s="399">
        <v>0</v>
      </c>
      <c r="AW472" s="399">
        <v>0.3</v>
      </c>
      <c r="AX472" s="399">
        <v>0</v>
      </c>
      <c r="AY472" s="399">
        <v>0</v>
      </c>
      <c r="AZ472" s="399">
        <v>0</v>
      </c>
      <c r="BA472" s="400">
        <v>0</v>
      </c>
      <c r="BB472" s="400">
        <v>9.8000000000000007</v>
      </c>
      <c r="BC472" s="400">
        <v>0</v>
      </c>
      <c r="BD472" s="399">
        <v>0</v>
      </c>
      <c r="BE472" s="399">
        <v>0</v>
      </c>
      <c r="BF472" s="399">
        <v>0</v>
      </c>
      <c r="BG472" s="400">
        <v>0</v>
      </c>
      <c r="BH472" s="399">
        <v>0</v>
      </c>
      <c r="BI472" s="399">
        <v>0</v>
      </c>
      <c r="BJ472" s="399">
        <v>0</v>
      </c>
    </row>
    <row r="473" spans="1:62" ht="14">
      <c r="A473" s="440"/>
      <c r="B473" s="362" t="s">
        <v>233</v>
      </c>
      <c r="C473" s="347">
        <v>0</v>
      </c>
      <c r="D473" s="347">
        <v>0</v>
      </c>
      <c r="E473" s="347">
        <v>0</v>
      </c>
      <c r="F473" s="347">
        <v>0</v>
      </c>
      <c r="G473" s="347">
        <v>0</v>
      </c>
      <c r="H473" s="347">
        <v>0</v>
      </c>
      <c r="I473" s="347">
        <v>0</v>
      </c>
      <c r="J473" s="347">
        <v>36</v>
      </c>
      <c r="K473" s="347">
        <v>0</v>
      </c>
      <c r="L473" s="347">
        <v>0</v>
      </c>
      <c r="M473" s="347">
        <v>0</v>
      </c>
      <c r="N473" s="347">
        <v>0</v>
      </c>
      <c r="O473" s="347">
        <v>0</v>
      </c>
      <c r="P473" s="356">
        <v>0</v>
      </c>
      <c r="Q473" s="347">
        <v>0.3</v>
      </c>
      <c r="R473" s="347">
        <v>0</v>
      </c>
      <c r="S473" s="347">
        <v>0</v>
      </c>
      <c r="T473" s="347">
        <v>0</v>
      </c>
      <c r="U473" s="347">
        <v>0</v>
      </c>
      <c r="V473" s="347">
        <v>0</v>
      </c>
      <c r="W473" s="347">
        <v>0</v>
      </c>
      <c r="X473" s="347">
        <v>0</v>
      </c>
      <c r="Y473" s="347">
        <v>0</v>
      </c>
      <c r="Z473" s="349">
        <v>0</v>
      </c>
      <c r="AA473" s="347">
        <v>0</v>
      </c>
      <c r="AB473" s="349">
        <v>0</v>
      </c>
      <c r="AC473" s="347">
        <v>0</v>
      </c>
      <c r="AD473" s="347">
        <v>0</v>
      </c>
      <c r="AE473" s="349">
        <v>0</v>
      </c>
      <c r="AF473" s="349">
        <v>0</v>
      </c>
      <c r="AG473" s="349">
        <v>0</v>
      </c>
      <c r="AH473" s="349">
        <v>0</v>
      </c>
      <c r="AI473" s="349">
        <v>0</v>
      </c>
      <c r="AJ473" s="356">
        <v>0</v>
      </c>
      <c r="AK473" s="356">
        <v>0</v>
      </c>
      <c r="AL473" s="349">
        <v>0</v>
      </c>
      <c r="AM473" s="349">
        <v>14</v>
      </c>
      <c r="AN473" s="349">
        <v>0</v>
      </c>
      <c r="AO473" s="349">
        <v>0</v>
      </c>
      <c r="AP473" s="349">
        <v>0</v>
      </c>
      <c r="AQ473" s="349">
        <v>0</v>
      </c>
      <c r="AR473" s="349">
        <v>0</v>
      </c>
      <c r="AS473" s="349">
        <v>0</v>
      </c>
      <c r="AT473" s="347">
        <v>0</v>
      </c>
      <c r="AU473" s="347">
        <v>0</v>
      </c>
      <c r="AV473" s="347">
        <v>0</v>
      </c>
      <c r="AW473" s="347">
        <v>0</v>
      </c>
      <c r="AX473" s="347">
        <v>0</v>
      </c>
      <c r="AY473" s="347">
        <v>0</v>
      </c>
      <c r="AZ473" s="347">
        <v>0</v>
      </c>
      <c r="BA473" s="349">
        <v>0</v>
      </c>
      <c r="BB473" s="349">
        <v>19.600000000000001</v>
      </c>
      <c r="BC473" s="349">
        <v>0</v>
      </c>
      <c r="BD473" s="347">
        <v>0</v>
      </c>
      <c r="BE473" s="347">
        <v>9.6</v>
      </c>
      <c r="BF473" s="347">
        <v>0</v>
      </c>
      <c r="BG473" s="349">
        <v>0</v>
      </c>
      <c r="BH473" s="347">
        <v>0</v>
      </c>
      <c r="BI473" s="347">
        <v>0</v>
      </c>
      <c r="BJ473" s="347">
        <v>0</v>
      </c>
    </row>
    <row r="474" spans="1:62" ht="14">
      <c r="A474" s="440"/>
      <c r="B474" s="362" t="s">
        <v>234</v>
      </c>
      <c r="C474" s="347">
        <v>0</v>
      </c>
      <c r="D474" s="347">
        <v>0</v>
      </c>
      <c r="E474" s="347">
        <v>1.5</v>
      </c>
      <c r="F474" s="347">
        <v>0</v>
      </c>
      <c r="G474" s="347">
        <v>0</v>
      </c>
      <c r="H474" s="347">
        <v>0</v>
      </c>
      <c r="I474" s="347">
        <v>0</v>
      </c>
      <c r="J474" s="347">
        <v>0.2</v>
      </c>
      <c r="K474" s="347">
        <v>0</v>
      </c>
      <c r="L474" s="347">
        <v>0</v>
      </c>
      <c r="M474" s="347">
        <v>0</v>
      </c>
      <c r="N474" s="347">
        <v>0</v>
      </c>
      <c r="O474" s="347">
        <v>0</v>
      </c>
      <c r="P474" s="356">
        <v>0</v>
      </c>
      <c r="Q474" s="347">
        <v>4</v>
      </c>
      <c r="R474" s="347">
        <v>0</v>
      </c>
      <c r="S474" s="347">
        <v>0</v>
      </c>
      <c r="T474" s="347">
        <v>0</v>
      </c>
      <c r="U474" s="347">
        <v>1.6</v>
      </c>
      <c r="V474" s="347">
        <v>0</v>
      </c>
      <c r="W474" s="347">
        <v>46.2</v>
      </c>
      <c r="X474" s="347">
        <v>0</v>
      </c>
      <c r="Y474" s="347">
        <v>0</v>
      </c>
      <c r="Z474" s="349">
        <v>0</v>
      </c>
      <c r="AA474" s="347">
        <v>0</v>
      </c>
      <c r="AB474" s="349">
        <v>0</v>
      </c>
      <c r="AC474" s="347">
        <v>0</v>
      </c>
      <c r="AD474" s="347">
        <v>0</v>
      </c>
      <c r="AE474" s="349">
        <v>0</v>
      </c>
      <c r="AF474" s="349">
        <v>0</v>
      </c>
      <c r="AG474" s="349">
        <v>0</v>
      </c>
      <c r="AH474" s="349">
        <v>0</v>
      </c>
      <c r="AI474" s="349">
        <v>0</v>
      </c>
      <c r="AJ474" s="356">
        <v>0</v>
      </c>
      <c r="AK474" s="356">
        <v>0</v>
      </c>
      <c r="AL474" s="349">
        <v>0.2</v>
      </c>
      <c r="AM474" s="349">
        <v>13.8</v>
      </c>
      <c r="AN474" s="349">
        <v>0</v>
      </c>
      <c r="AO474" s="349">
        <v>0</v>
      </c>
      <c r="AP474" s="349">
        <v>0</v>
      </c>
      <c r="AQ474" s="349">
        <v>0</v>
      </c>
      <c r="AR474" s="349">
        <v>0</v>
      </c>
      <c r="AS474" s="349">
        <v>0</v>
      </c>
      <c r="AT474" s="347">
        <v>0</v>
      </c>
      <c r="AU474" s="347">
        <v>0</v>
      </c>
      <c r="AV474" s="347">
        <v>0</v>
      </c>
      <c r="AW474" s="347">
        <v>1</v>
      </c>
      <c r="AX474" s="347">
        <v>0</v>
      </c>
      <c r="AY474" s="347">
        <v>0</v>
      </c>
      <c r="AZ474" s="347">
        <v>15.1</v>
      </c>
      <c r="BA474" s="349">
        <v>2.4</v>
      </c>
      <c r="BB474" s="349">
        <v>2.9</v>
      </c>
      <c r="BC474" s="349">
        <v>0</v>
      </c>
      <c r="BD474" s="347">
        <v>0</v>
      </c>
      <c r="BE474" s="347">
        <v>0.6</v>
      </c>
      <c r="BF474" s="347">
        <v>0</v>
      </c>
      <c r="BG474" s="349">
        <v>0</v>
      </c>
      <c r="BH474" s="347">
        <v>0</v>
      </c>
      <c r="BI474" s="347">
        <v>0</v>
      </c>
      <c r="BJ474" s="347">
        <v>0</v>
      </c>
    </row>
    <row r="475" spans="1:62" ht="14">
      <c r="A475" s="440"/>
      <c r="B475" s="362" t="s">
        <v>235</v>
      </c>
      <c r="C475" s="347">
        <v>0</v>
      </c>
      <c r="D475" s="347">
        <v>0</v>
      </c>
      <c r="E475" s="347">
        <v>87.1</v>
      </c>
      <c r="F475" s="347">
        <v>0</v>
      </c>
      <c r="G475" s="347">
        <v>0</v>
      </c>
      <c r="H475" s="347">
        <v>0</v>
      </c>
      <c r="I475" s="347">
        <v>203.5</v>
      </c>
      <c r="J475" s="347">
        <v>155.19999999999999</v>
      </c>
      <c r="K475" s="347">
        <v>18.8</v>
      </c>
      <c r="L475" s="347">
        <v>0</v>
      </c>
      <c r="M475" s="347">
        <v>4.4000000000000004</v>
      </c>
      <c r="N475" s="347">
        <v>0</v>
      </c>
      <c r="O475" s="347">
        <v>0</v>
      </c>
      <c r="P475" s="356">
        <v>18.5</v>
      </c>
      <c r="Q475" s="347">
        <v>141.30000000000001</v>
      </c>
      <c r="R475" s="347">
        <v>130.30000000000001</v>
      </c>
      <c r="S475" s="347">
        <v>151.80000000000001</v>
      </c>
      <c r="T475" s="347">
        <v>0</v>
      </c>
      <c r="U475" s="347">
        <v>137.4</v>
      </c>
      <c r="V475" s="347">
        <v>0</v>
      </c>
      <c r="W475" s="347">
        <v>264.10000000000002</v>
      </c>
      <c r="X475" s="347">
        <v>0</v>
      </c>
      <c r="Y475" s="347">
        <v>0</v>
      </c>
      <c r="Z475" s="349">
        <v>131.80000000000001</v>
      </c>
      <c r="AA475" s="347">
        <v>4.5999999999999996</v>
      </c>
      <c r="AB475" s="349">
        <v>29</v>
      </c>
      <c r="AC475" s="347">
        <v>81.3</v>
      </c>
      <c r="AD475" s="347">
        <v>0</v>
      </c>
      <c r="AE475" s="349">
        <v>15.6</v>
      </c>
      <c r="AF475" s="349">
        <v>1.8</v>
      </c>
      <c r="AG475" s="349">
        <v>0</v>
      </c>
      <c r="AH475" s="349">
        <v>0</v>
      </c>
      <c r="AI475" s="349">
        <v>0</v>
      </c>
      <c r="AJ475" s="356">
        <v>0</v>
      </c>
      <c r="AK475" s="356">
        <v>76.7</v>
      </c>
      <c r="AL475" s="349">
        <v>96.1</v>
      </c>
      <c r="AM475" s="349">
        <v>53.5</v>
      </c>
      <c r="AN475" s="349">
        <v>0</v>
      </c>
      <c r="AO475" s="349">
        <v>0</v>
      </c>
      <c r="AP475" s="349">
        <v>0</v>
      </c>
      <c r="AQ475" s="349">
        <v>0</v>
      </c>
      <c r="AR475" s="349">
        <v>0</v>
      </c>
      <c r="AS475" s="349">
        <v>1</v>
      </c>
      <c r="AT475" s="347">
        <v>5.5</v>
      </c>
      <c r="AU475" s="347">
        <v>21.5</v>
      </c>
      <c r="AV475" s="347">
        <v>90.9</v>
      </c>
      <c r="AW475" s="347">
        <v>114.7</v>
      </c>
      <c r="AX475" s="347">
        <v>0</v>
      </c>
      <c r="AY475" s="347">
        <v>57</v>
      </c>
      <c r="AZ475" s="347">
        <v>72.2</v>
      </c>
      <c r="BA475" s="349">
        <v>248.6</v>
      </c>
      <c r="BB475" s="349">
        <v>68.8</v>
      </c>
      <c r="BC475" s="349">
        <v>39</v>
      </c>
      <c r="BD475" s="347">
        <v>20.3</v>
      </c>
      <c r="BE475" s="347">
        <v>46.3</v>
      </c>
      <c r="BF475" s="347">
        <v>0</v>
      </c>
      <c r="BG475" s="349">
        <v>0.7</v>
      </c>
      <c r="BH475" s="347">
        <v>0</v>
      </c>
      <c r="BI475" s="347">
        <v>0</v>
      </c>
      <c r="BJ475" s="347">
        <v>0</v>
      </c>
    </row>
    <row r="476" spans="1:62" ht="14">
      <c r="A476" s="440">
        <v>2020</v>
      </c>
      <c r="B476" s="362" t="s">
        <v>236</v>
      </c>
      <c r="C476" s="347">
        <v>0</v>
      </c>
      <c r="D476" s="347">
        <v>12.1</v>
      </c>
      <c r="E476" s="347">
        <v>108.8</v>
      </c>
      <c r="F476" s="347">
        <v>0</v>
      </c>
      <c r="G476" s="347">
        <v>0</v>
      </c>
      <c r="H476" s="347">
        <v>0</v>
      </c>
      <c r="I476" s="347">
        <v>238.8</v>
      </c>
      <c r="J476" s="347">
        <v>91.6</v>
      </c>
      <c r="K476" s="347">
        <v>4.3</v>
      </c>
      <c r="L476" s="347">
        <v>0</v>
      </c>
      <c r="M476" s="347">
        <v>85.9</v>
      </c>
      <c r="N476" s="347">
        <v>0</v>
      </c>
      <c r="O476" s="347">
        <v>0</v>
      </c>
      <c r="P476" s="356">
        <v>158.6</v>
      </c>
      <c r="Q476" s="347">
        <v>242.8</v>
      </c>
      <c r="R476" s="347">
        <v>274</v>
      </c>
      <c r="S476" s="347">
        <v>117.2</v>
      </c>
      <c r="T476" s="347">
        <v>0</v>
      </c>
      <c r="U476" s="347">
        <v>211.6</v>
      </c>
      <c r="V476" s="347">
        <v>0</v>
      </c>
      <c r="W476" s="347">
        <v>125.4</v>
      </c>
      <c r="X476" s="347">
        <v>0</v>
      </c>
      <c r="Y476" s="347">
        <v>0</v>
      </c>
      <c r="Z476" s="349">
        <v>162.80000000000001</v>
      </c>
      <c r="AA476" s="347">
        <v>44.8</v>
      </c>
      <c r="AB476" s="349">
        <v>31.7</v>
      </c>
      <c r="AC476" s="347">
        <v>180.2</v>
      </c>
      <c r="AD476" s="347">
        <v>0</v>
      </c>
      <c r="AE476" s="349">
        <v>49.3</v>
      </c>
      <c r="AF476" s="349">
        <v>3.8</v>
      </c>
      <c r="AG476" s="349">
        <v>0</v>
      </c>
      <c r="AH476" s="349">
        <v>5.6</v>
      </c>
      <c r="AI476" s="349">
        <v>0</v>
      </c>
      <c r="AJ476" s="356">
        <v>28.2</v>
      </c>
      <c r="AK476" s="356">
        <v>79</v>
      </c>
      <c r="AL476" s="349">
        <v>76.900000000000006</v>
      </c>
      <c r="AM476" s="349">
        <v>132.69999999999999</v>
      </c>
      <c r="AN476" s="349">
        <v>0</v>
      </c>
      <c r="AO476" s="349">
        <v>0</v>
      </c>
      <c r="AP476" s="349">
        <v>0</v>
      </c>
      <c r="AQ476" s="349">
        <v>0</v>
      </c>
      <c r="AR476" s="349">
        <v>0</v>
      </c>
      <c r="AS476" s="349">
        <v>57.3</v>
      </c>
      <c r="AT476" s="347">
        <v>69.400000000000006</v>
      </c>
      <c r="AU476" s="347">
        <v>77.3</v>
      </c>
      <c r="AV476" s="347">
        <v>147.19999999999999</v>
      </c>
      <c r="AW476" s="347">
        <v>170.6</v>
      </c>
      <c r="AX476" s="347">
        <v>0</v>
      </c>
      <c r="AY476" s="347">
        <v>118.1</v>
      </c>
      <c r="AZ476" s="347">
        <v>83.2</v>
      </c>
      <c r="BA476" s="349">
        <v>144.5</v>
      </c>
      <c r="BB476" s="349">
        <v>182.1</v>
      </c>
      <c r="BC476" s="349">
        <v>75.599999999999994</v>
      </c>
      <c r="BD476" s="347">
        <v>66.7</v>
      </c>
      <c r="BE476" s="347">
        <v>227.5</v>
      </c>
      <c r="BF476" s="347">
        <v>2.2000000000000002</v>
      </c>
      <c r="BG476" s="349">
        <v>5</v>
      </c>
      <c r="BH476" s="347">
        <v>0</v>
      </c>
      <c r="BI476" s="347">
        <v>0</v>
      </c>
      <c r="BJ476" s="347">
        <v>11.8</v>
      </c>
    </row>
    <row r="477" spans="1:62" ht="14">
      <c r="A477" s="440"/>
      <c r="B477" s="362" t="s">
        <v>237</v>
      </c>
      <c r="C477" s="347">
        <v>0</v>
      </c>
      <c r="D477" s="347">
        <v>44.8</v>
      </c>
      <c r="E477" s="347">
        <v>178.9</v>
      </c>
      <c r="F477" s="347">
        <v>0</v>
      </c>
      <c r="G477" s="347">
        <v>0</v>
      </c>
      <c r="H477" s="347">
        <v>0</v>
      </c>
      <c r="I477" s="347">
        <v>435.8</v>
      </c>
      <c r="J477" s="347">
        <v>167.5</v>
      </c>
      <c r="K477" s="347">
        <v>83.9</v>
      </c>
      <c r="L477" s="347">
        <v>0</v>
      </c>
      <c r="M477" s="347">
        <v>173.8</v>
      </c>
      <c r="N477" s="347">
        <v>38.4</v>
      </c>
      <c r="O477" s="347">
        <v>0</v>
      </c>
      <c r="P477" s="356">
        <v>280.8</v>
      </c>
      <c r="Q477" s="347">
        <v>197</v>
      </c>
      <c r="R477" s="347">
        <v>206.1</v>
      </c>
      <c r="S477" s="347">
        <v>193.3</v>
      </c>
      <c r="T477" s="347">
        <v>0</v>
      </c>
      <c r="U477" s="347">
        <v>171.1</v>
      </c>
      <c r="V477" s="347">
        <v>0</v>
      </c>
      <c r="W477" s="347">
        <v>111.2</v>
      </c>
      <c r="X477" s="347">
        <v>0</v>
      </c>
      <c r="Y477" s="347">
        <v>0</v>
      </c>
      <c r="Z477" s="349">
        <v>288.39999999999998</v>
      </c>
      <c r="AA477" s="347">
        <v>134.30000000000001</v>
      </c>
      <c r="AB477" s="349">
        <v>145.4</v>
      </c>
      <c r="AC477" s="347">
        <v>254.1</v>
      </c>
      <c r="AD477" s="347">
        <v>0</v>
      </c>
      <c r="AE477" s="349">
        <v>105.9</v>
      </c>
      <c r="AF477" s="349">
        <v>198.5</v>
      </c>
      <c r="AG477" s="349">
        <v>15.5</v>
      </c>
      <c r="AH477" s="349">
        <v>9</v>
      </c>
      <c r="AI477" s="349">
        <v>0</v>
      </c>
      <c r="AJ477" s="356">
        <v>56</v>
      </c>
      <c r="AK477" s="356">
        <v>187.4</v>
      </c>
      <c r="AL477" s="349">
        <v>248.8</v>
      </c>
      <c r="AM477" s="349">
        <v>110.6</v>
      </c>
      <c r="AN477" s="349">
        <v>0</v>
      </c>
      <c r="AO477" s="349">
        <v>0</v>
      </c>
      <c r="AP477" s="349">
        <v>0</v>
      </c>
      <c r="AQ477" s="349">
        <v>0</v>
      </c>
      <c r="AR477" s="349">
        <v>0</v>
      </c>
      <c r="AS477" s="349">
        <v>198.2</v>
      </c>
      <c r="AT477" s="347">
        <v>256.3</v>
      </c>
      <c r="AU477" s="347">
        <v>158.5</v>
      </c>
      <c r="AV477" s="347">
        <v>238.4</v>
      </c>
      <c r="AW477" s="347">
        <v>136.80000000000001</v>
      </c>
      <c r="AX477" s="347">
        <v>0</v>
      </c>
      <c r="AY477" s="347">
        <v>118</v>
      </c>
      <c r="AZ477" s="347">
        <v>224.9</v>
      </c>
      <c r="BA477" s="349">
        <v>242.2</v>
      </c>
      <c r="BB477" s="349">
        <v>103.1</v>
      </c>
      <c r="BC477" s="349">
        <v>113.6</v>
      </c>
      <c r="BD477" s="347">
        <v>153.6</v>
      </c>
      <c r="BE477" s="347">
        <v>200.4</v>
      </c>
      <c r="BF477" s="347">
        <v>65.3</v>
      </c>
      <c r="BG477" s="349">
        <v>0</v>
      </c>
      <c r="BH477" s="347">
        <v>2.4</v>
      </c>
      <c r="BI477" s="347">
        <v>66.099999999999994</v>
      </c>
      <c r="BJ477" s="347">
        <v>134.19999999999999</v>
      </c>
    </row>
    <row r="478" spans="1:62" ht="14">
      <c r="A478" s="440"/>
      <c r="B478" s="362" t="s">
        <v>238</v>
      </c>
      <c r="C478" s="347">
        <v>0</v>
      </c>
      <c r="D478" s="347">
        <v>154</v>
      </c>
      <c r="E478" s="347">
        <v>220.1</v>
      </c>
      <c r="F478" s="347">
        <v>0</v>
      </c>
      <c r="G478" s="347">
        <v>0</v>
      </c>
      <c r="H478" s="347">
        <v>0</v>
      </c>
      <c r="I478" s="347">
        <v>324.89999999999998</v>
      </c>
      <c r="J478" s="347">
        <v>313.5</v>
      </c>
      <c r="K478" s="347">
        <v>226.4</v>
      </c>
      <c r="L478" s="347">
        <v>0</v>
      </c>
      <c r="M478" s="347">
        <v>225.1</v>
      </c>
      <c r="N478" s="347">
        <v>142.1</v>
      </c>
      <c r="O478" s="347">
        <v>0</v>
      </c>
      <c r="P478" s="356">
        <v>215.9</v>
      </c>
      <c r="Q478" s="347">
        <v>288.8</v>
      </c>
      <c r="R478" s="347">
        <v>376.2</v>
      </c>
      <c r="S478" s="347">
        <v>371.7</v>
      </c>
      <c r="T478" s="347">
        <v>0</v>
      </c>
      <c r="U478" s="347">
        <v>320.89999999999998</v>
      </c>
      <c r="V478" s="347">
        <v>0</v>
      </c>
      <c r="W478" s="347">
        <v>393</v>
      </c>
      <c r="X478" s="347">
        <v>0</v>
      </c>
      <c r="Y478" s="347">
        <v>0</v>
      </c>
      <c r="Z478" s="349">
        <v>414.7</v>
      </c>
      <c r="AA478" s="347">
        <v>173.4</v>
      </c>
      <c r="AB478" s="349">
        <v>193.2</v>
      </c>
      <c r="AC478" s="347">
        <v>408.2</v>
      </c>
      <c r="AD478" s="347">
        <v>0</v>
      </c>
      <c r="AE478" s="349">
        <v>242.4</v>
      </c>
      <c r="AF478" s="349">
        <v>81.3</v>
      </c>
      <c r="AG478" s="349">
        <v>132.1</v>
      </c>
      <c r="AH478" s="349">
        <v>102.8</v>
      </c>
      <c r="AI478" s="349">
        <v>0</v>
      </c>
      <c r="AJ478" s="356">
        <v>89.7</v>
      </c>
      <c r="AK478" s="356">
        <v>225.3</v>
      </c>
      <c r="AL478" s="349">
        <v>339.1</v>
      </c>
      <c r="AM478" s="349">
        <v>413.8</v>
      </c>
      <c r="AN478" s="349">
        <v>0</v>
      </c>
      <c r="AO478" s="349">
        <v>0</v>
      </c>
      <c r="AP478" s="349">
        <v>0</v>
      </c>
      <c r="AQ478" s="349">
        <v>0</v>
      </c>
      <c r="AR478" s="349">
        <v>0</v>
      </c>
      <c r="AS478" s="349">
        <v>217.6</v>
      </c>
      <c r="AT478" s="347">
        <v>207.2</v>
      </c>
      <c r="AU478" s="347">
        <v>275.07</v>
      </c>
      <c r="AV478" s="347">
        <v>222.8</v>
      </c>
      <c r="AW478" s="347">
        <v>326.60000000000002</v>
      </c>
      <c r="AX478" s="347">
        <v>0</v>
      </c>
      <c r="AY478" s="347">
        <v>197.9</v>
      </c>
      <c r="AZ478" s="347">
        <v>234.5</v>
      </c>
      <c r="BA478" s="349">
        <v>439.3</v>
      </c>
      <c r="BB478" s="349">
        <v>136.1</v>
      </c>
      <c r="BC478" s="349">
        <v>203.5</v>
      </c>
      <c r="BD478" s="347">
        <v>214.8</v>
      </c>
      <c r="BE478" s="347">
        <v>214.1</v>
      </c>
      <c r="BF478" s="347">
        <v>112.4</v>
      </c>
      <c r="BG478" s="349">
        <v>150.19999999999999</v>
      </c>
      <c r="BH478" s="347">
        <v>28.5</v>
      </c>
      <c r="BI478" s="347">
        <v>115.3</v>
      </c>
      <c r="BJ478" s="347">
        <v>123.5</v>
      </c>
    </row>
    <row r="479" spans="1:62" ht="14">
      <c r="A479" s="440"/>
      <c r="B479" s="362" t="s">
        <v>239</v>
      </c>
      <c r="C479" s="347">
        <v>0</v>
      </c>
      <c r="D479" s="347">
        <v>296.8</v>
      </c>
      <c r="E479" s="347">
        <v>353</v>
      </c>
      <c r="F479" s="347">
        <v>0</v>
      </c>
      <c r="G479" s="347">
        <v>0</v>
      </c>
      <c r="H479" s="347">
        <v>0</v>
      </c>
      <c r="I479" s="347">
        <v>672.9</v>
      </c>
      <c r="J479" s="347">
        <v>201.2</v>
      </c>
      <c r="K479" s="347">
        <v>391.1</v>
      </c>
      <c r="L479" s="347">
        <v>0</v>
      </c>
      <c r="M479" s="347">
        <v>315.2</v>
      </c>
      <c r="N479" s="347">
        <v>345.8</v>
      </c>
      <c r="O479" s="347">
        <v>0</v>
      </c>
      <c r="P479" s="356">
        <v>393.5</v>
      </c>
      <c r="Q479" s="347">
        <v>363</v>
      </c>
      <c r="R479" s="347">
        <v>424.3</v>
      </c>
      <c r="S479" s="347">
        <v>274.89999999999998</v>
      </c>
      <c r="T479" s="347">
        <v>0</v>
      </c>
      <c r="U479" s="347">
        <v>453</v>
      </c>
      <c r="V479" s="347">
        <v>0</v>
      </c>
      <c r="W479" s="347">
        <v>156.6</v>
      </c>
      <c r="X479" s="347">
        <v>0</v>
      </c>
      <c r="Y479" s="347">
        <v>0</v>
      </c>
      <c r="Z479" s="349">
        <v>271.60000000000002</v>
      </c>
      <c r="AA479" s="347">
        <v>190.3</v>
      </c>
      <c r="AB479" s="349">
        <v>387.8</v>
      </c>
      <c r="AC479" s="347">
        <v>358.6</v>
      </c>
      <c r="AD479" s="347">
        <v>0</v>
      </c>
      <c r="AE479" s="349">
        <v>432.8</v>
      </c>
      <c r="AF479" s="349">
        <v>329.7</v>
      </c>
      <c r="AG479" s="349">
        <v>321.5</v>
      </c>
      <c r="AH479" s="349">
        <v>313.10000000000002</v>
      </c>
      <c r="AI479" s="349">
        <v>0</v>
      </c>
      <c r="AJ479" s="356">
        <v>311.3</v>
      </c>
      <c r="AK479" s="356">
        <v>200.7</v>
      </c>
      <c r="AL479" s="349">
        <v>186.7</v>
      </c>
      <c r="AM479" s="349">
        <v>178.4</v>
      </c>
      <c r="AN479" s="349">
        <v>0</v>
      </c>
      <c r="AO479" s="349">
        <v>0</v>
      </c>
      <c r="AP479" s="349">
        <v>0</v>
      </c>
      <c r="AQ479" s="349">
        <v>0</v>
      </c>
      <c r="AR479" s="349">
        <v>0</v>
      </c>
      <c r="AS479" s="349">
        <v>380.6</v>
      </c>
      <c r="AT479" s="347">
        <v>167.2</v>
      </c>
      <c r="AU479" s="347">
        <v>361.4</v>
      </c>
      <c r="AV479" s="347">
        <v>198.5</v>
      </c>
      <c r="AW479" s="347">
        <v>184.5</v>
      </c>
      <c r="AX479" s="347">
        <v>0</v>
      </c>
      <c r="AY479" s="347">
        <v>177.9</v>
      </c>
      <c r="AZ479" s="347">
        <v>86.1</v>
      </c>
      <c r="BA479" s="349">
        <v>256.3</v>
      </c>
      <c r="BB479" s="349">
        <v>96.8</v>
      </c>
      <c r="BC479" s="349">
        <v>145.1</v>
      </c>
      <c r="BD479" s="347">
        <v>173.2</v>
      </c>
      <c r="BE479" s="347">
        <v>489.2</v>
      </c>
      <c r="BF479" s="347">
        <v>174</v>
      </c>
      <c r="BG479" s="349">
        <v>354.3</v>
      </c>
      <c r="BH479" s="347">
        <v>300.10000000000002</v>
      </c>
      <c r="BI479" s="347">
        <v>146.5</v>
      </c>
      <c r="BJ479" s="347">
        <v>247.3</v>
      </c>
    </row>
    <row r="480" spans="1:62" ht="14">
      <c r="A480" s="440"/>
      <c r="B480" s="362" t="s">
        <v>240</v>
      </c>
      <c r="C480" s="347">
        <v>0</v>
      </c>
      <c r="D480" s="347">
        <v>117</v>
      </c>
      <c r="E480" s="347">
        <v>47.9</v>
      </c>
      <c r="F480" s="347">
        <v>0</v>
      </c>
      <c r="G480" s="347">
        <v>0</v>
      </c>
      <c r="H480" s="347">
        <v>0</v>
      </c>
      <c r="I480" s="347">
        <v>100.8</v>
      </c>
      <c r="J480" s="347">
        <v>367.7</v>
      </c>
      <c r="K480" s="347">
        <v>515.29999999999995</v>
      </c>
      <c r="L480" s="347">
        <v>0</v>
      </c>
      <c r="M480" s="347">
        <v>122.2</v>
      </c>
      <c r="N480" s="347">
        <v>448.5</v>
      </c>
      <c r="O480" s="347">
        <v>0</v>
      </c>
      <c r="P480" s="356">
        <v>156.30000000000001</v>
      </c>
      <c r="Q480" s="347">
        <v>91.5</v>
      </c>
      <c r="R480" s="347">
        <v>76.7</v>
      </c>
      <c r="S480" s="347">
        <v>129.80000000000001</v>
      </c>
      <c r="T480" s="347">
        <v>0</v>
      </c>
      <c r="U480" s="347">
        <v>80.599999999999994</v>
      </c>
      <c r="V480" s="347">
        <v>0</v>
      </c>
      <c r="W480" s="347">
        <v>63.7</v>
      </c>
      <c r="X480" s="347">
        <v>0</v>
      </c>
      <c r="Y480" s="347">
        <v>0</v>
      </c>
      <c r="Z480" s="349">
        <v>144.4</v>
      </c>
      <c r="AA480" s="347">
        <v>101.3</v>
      </c>
      <c r="AB480" s="349">
        <v>282.39999999999998</v>
      </c>
      <c r="AC480" s="347">
        <v>62.5</v>
      </c>
      <c r="AD480" s="347">
        <v>0</v>
      </c>
      <c r="AE480" s="349">
        <v>551.20000000000005</v>
      </c>
      <c r="AF480" s="349">
        <v>265.10000000000002</v>
      </c>
      <c r="AG480" s="349">
        <v>305.2</v>
      </c>
      <c r="AH480" s="349">
        <v>314.3</v>
      </c>
      <c r="AI480" s="349">
        <v>0</v>
      </c>
      <c r="AJ480" s="356">
        <v>449</v>
      </c>
      <c r="AK480" s="356">
        <v>21.7</v>
      </c>
      <c r="AL480" s="349">
        <v>69.8</v>
      </c>
      <c r="AM480" s="349">
        <v>3.1</v>
      </c>
      <c r="AN480" s="349">
        <v>0</v>
      </c>
      <c r="AO480" s="349">
        <v>0</v>
      </c>
      <c r="AP480" s="349">
        <v>0</v>
      </c>
      <c r="AQ480" s="349">
        <v>0</v>
      </c>
      <c r="AR480" s="349">
        <v>0</v>
      </c>
      <c r="AS480" s="349">
        <v>513.9</v>
      </c>
      <c r="AT480" s="347">
        <v>62.7</v>
      </c>
      <c r="AU480" s="347">
        <v>326.10000000000002</v>
      </c>
      <c r="AV480" s="347">
        <v>43.4</v>
      </c>
      <c r="AW480" s="347">
        <v>4.0999999999999996</v>
      </c>
      <c r="AX480" s="347">
        <v>0</v>
      </c>
      <c r="AY480" s="347">
        <v>7.2</v>
      </c>
      <c r="AZ480" s="347">
        <v>17.2</v>
      </c>
      <c r="BA480" s="349">
        <v>15.7</v>
      </c>
      <c r="BB480" s="349">
        <v>15.9</v>
      </c>
      <c r="BC480" s="349">
        <v>76.2</v>
      </c>
      <c r="BD480" s="347">
        <v>227.6</v>
      </c>
      <c r="BE480" s="347">
        <v>62</v>
      </c>
      <c r="BF480" s="347">
        <v>238.9</v>
      </c>
      <c r="BG480" s="349">
        <v>483.4</v>
      </c>
      <c r="BH480" s="347">
        <v>259.89999999999998</v>
      </c>
      <c r="BI480" s="347">
        <v>284.10000000000002</v>
      </c>
      <c r="BJ480" s="347">
        <v>473.4</v>
      </c>
    </row>
    <row r="481" spans="1:62" ht="14">
      <c r="A481" s="440"/>
      <c r="B481" s="362" t="s">
        <v>241</v>
      </c>
      <c r="C481" s="347">
        <v>0</v>
      </c>
      <c r="D481" s="347">
        <v>162.5</v>
      </c>
      <c r="E481" s="347">
        <v>258.8</v>
      </c>
      <c r="F481" s="347">
        <v>0</v>
      </c>
      <c r="G481" s="347">
        <v>0</v>
      </c>
      <c r="H481" s="347">
        <v>0</v>
      </c>
      <c r="I481" s="347">
        <v>286.7</v>
      </c>
      <c r="J481" s="347">
        <v>164.9</v>
      </c>
      <c r="K481" s="347">
        <v>350.4</v>
      </c>
      <c r="L481" s="347">
        <v>0</v>
      </c>
      <c r="M481" s="347">
        <v>335.3</v>
      </c>
      <c r="N481" s="347">
        <v>461.5</v>
      </c>
      <c r="O481" s="347">
        <v>0</v>
      </c>
      <c r="P481" s="356">
        <v>425.2</v>
      </c>
      <c r="Q481" s="347">
        <v>581.1</v>
      </c>
      <c r="R481" s="347">
        <v>450.6</v>
      </c>
      <c r="S481" s="347">
        <v>406</v>
      </c>
      <c r="T481" s="347">
        <v>0</v>
      </c>
      <c r="U481" s="347">
        <v>342.7</v>
      </c>
      <c r="V481" s="347">
        <v>0</v>
      </c>
      <c r="W481" s="347">
        <v>381.9</v>
      </c>
      <c r="X481" s="347">
        <v>0</v>
      </c>
      <c r="Y481" s="347">
        <v>0</v>
      </c>
      <c r="Z481" s="349">
        <v>252.1</v>
      </c>
      <c r="AA481" s="347">
        <v>261.10000000000002</v>
      </c>
      <c r="AB481" s="349">
        <v>261</v>
      </c>
      <c r="AC481" s="347">
        <v>468.9</v>
      </c>
      <c r="AD481" s="347">
        <v>0</v>
      </c>
      <c r="AE481" s="349">
        <v>327.7</v>
      </c>
      <c r="AF481" s="349">
        <v>338.6</v>
      </c>
      <c r="AG481" s="349">
        <v>171.2</v>
      </c>
      <c r="AH481" s="349">
        <v>97</v>
      </c>
      <c r="AI481" s="349">
        <v>0</v>
      </c>
      <c r="AJ481" s="356">
        <v>303.2</v>
      </c>
      <c r="AK481" s="356">
        <v>307.60000000000002</v>
      </c>
      <c r="AL481" s="349">
        <v>547.6</v>
      </c>
      <c r="AM481" s="349">
        <v>214.8</v>
      </c>
      <c r="AN481" s="349">
        <v>0</v>
      </c>
      <c r="AO481" s="349">
        <v>0</v>
      </c>
      <c r="AP481" s="349">
        <v>0</v>
      </c>
      <c r="AQ481" s="349">
        <v>0</v>
      </c>
      <c r="AR481" s="349">
        <v>0</v>
      </c>
      <c r="AS481" s="349">
        <v>497.7</v>
      </c>
      <c r="AT481" s="347">
        <v>224.8</v>
      </c>
      <c r="AU481" s="347">
        <v>383.7</v>
      </c>
      <c r="AV481" s="347">
        <v>169.9</v>
      </c>
      <c r="AW481" s="347">
        <v>325.60000000000002</v>
      </c>
      <c r="AX481" s="347">
        <v>0</v>
      </c>
      <c r="AY481" s="347">
        <v>364</v>
      </c>
      <c r="AZ481" s="347">
        <v>289.5</v>
      </c>
      <c r="BA481" s="349">
        <v>448.1</v>
      </c>
      <c r="BB481" s="349">
        <v>279.2</v>
      </c>
      <c r="BC481" s="349">
        <v>201.1</v>
      </c>
      <c r="BD481" s="347">
        <v>289.60000000000002</v>
      </c>
      <c r="BE481" s="347">
        <v>239.3</v>
      </c>
      <c r="BF481" s="347">
        <v>226.14</v>
      </c>
      <c r="BG481" s="349">
        <v>486.5</v>
      </c>
      <c r="BH481" s="347">
        <v>152.69999999999999</v>
      </c>
      <c r="BI481" s="347">
        <v>194.8</v>
      </c>
      <c r="BJ481" s="347">
        <v>243</v>
      </c>
    </row>
    <row r="482" spans="1:62" ht="14">
      <c r="A482" s="440"/>
      <c r="B482" s="362" t="s">
        <v>242</v>
      </c>
      <c r="C482" s="347">
        <v>0</v>
      </c>
      <c r="D482" s="347">
        <v>60.5</v>
      </c>
      <c r="E482" s="347">
        <v>152.1</v>
      </c>
      <c r="F482" s="347">
        <v>0</v>
      </c>
      <c r="G482" s="347">
        <v>0</v>
      </c>
      <c r="H482" s="347">
        <v>0</v>
      </c>
      <c r="I482" s="347">
        <v>443.1</v>
      </c>
      <c r="J482" s="347">
        <v>164.9</v>
      </c>
      <c r="K482" s="347">
        <v>66.900000000000006</v>
      </c>
      <c r="L482" s="347">
        <v>0</v>
      </c>
      <c r="M482" s="347">
        <v>61</v>
      </c>
      <c r="N482" s="347">
        <v>3</v>
      </c>
      <c r="O482" s="347">
        <v>0</v>
      </c>
      <c r="P482" s="356">
        <v>427.8</v>
      </c>
      <c r="Q482" s="347">
        <v>315.60000000000002</v>
      </c>
      <c r="R482" s="347">
        <v>358.7</v>
      </c>
      <c r="S482" s="347">
        <v>441.4</v>
      </c>
      <c r="T482" s="347">
        <v>0</v>
      </c>
      <c r="U482" s="347">
        <v>335.7</v>
      </c>
      <c r="V482" s="347">
        <v>0</v>
      </c>
      <c r="W482" s="347">
        <v>225.3</v>
      </c>
      <c r="X482" s="347">
        <v>0</v>
      </c>
      <c r="Y482" s="347">
        <v>0</v>
      </c>
      <c r="Z482" s="349">
        <v>227.8</v>
      </c>
      <c r="AA482" s="347">
        <v>121.6</v>
      </c>
      <c r="AB482" s="349">
        <v>59.1</v>
      </c>
      <c r="AC482" s="347">
        <v>280</v>
      </c>
      <c r="AD482" s="347">
        <v>0</v>
      </c>
      <c r="AE482" s="349">
        <v>141.1</v>
      </c>
      <c r="AF482" s="349">
        <v>52.6</v>
      </c>
      <c r="AG482" s="349">
        <v>47.6</v>
      </c>
      <c r="AH482" s="349">
        <v>33.9</v>
      </c>
      <c r="AI482" s="349">
        <v>0</v>
      </c>
      <c r="AJ482" s="356">
        <v>108.2</v>
      </c>
      <c r="AK482" s="356">
        <v>109.2</v>
      </c>
      <c r="AL482" s="349">
        <v>399</v>
      </c>
      <c r="AM482" s="349">
        <v>80.5</v>
      </c>
      <c r="AN482" s="349">
        <v>0</v>
      </c>
      <c r="AO482" s="349">
        <v>0</v>
      </c>
      <c r="AP482" s="349">
        <v>0</v>
      </c>
      <c r="AQ482" s="349">
        <v>0</v>
      </c>
      <c r="AR482" s="349">
        <v>0</v>
      </c>
      <c r="AS482" s="349">
        <v>166.7</v>
      </c>
      <c r="AT482" s="347">
        <v>135.6</v>
      </c>
      <c r="AU482" s="347">
        <v>160</v>
      </c>
      <c r="AV482" s="347">
        <v>136.9</v>
      </c>
      <c r="AW482" s="347">
        <v>416.1</v>
      </c>
      <c r="AX482" s="347">
        <v>0</v>
      </c>
      <c r="AY482" s="347">
        <v>95.3</v>
      </c>
      <c r="AZ482" s="347">
        <v>148.1</v>
      </c>
      <c r="BA482" s="349">
        <v>273.2</v>
      </c>
      <c r="BB482" s="349">
        <v>141.80000000000001</v>
      </c>
      <c r="BC482" s="349">
        <v>180.8</v>
      </c>
      <c r="BD482" s="347">
        <v>47.1</v>
      </c>
      <c r="BE482" s="347">
        <v>218.5</v>
      </c>
      <c r="BF482" s="347">
        <v>40.700000000000003</v>
      </c>
      <c r="BG482" s="349">
        <v>83.5</v>
      </c>
      <c r="BH482" s="347">
        <v>25.9</v>
      </c>
      <c r="BI482" s="347">
        <v>63.5</v>
      </c>
      <c r="BJ482" s="347">
        <v>44.8</v>
      </c>
    </row>
    <row r="483" spans="1:62" ht="14">
      <c r="A483" s="440"/>
      <c r="B483" s="362" t="s">
        <v>243</v>
      </c>
      <c r="C483" s="347">
        <v>0</v>
      </c>
      <c r="D483" s="347">
        <v>0</v>
      </c>
      <c r="E483" s="347">
        <v>85.4</v>
      </c>
      <c r="F483" s="347">
        <v>0</v>
      </c>
      <c r="G483" s="347">
        <v>0</v>
      </c>
      <c r="H483" s="347">
        <v>0</v>
      </c>
      <c r="I483" s="347">
        <v>2.1</v>
      </c>
      <c r="J483" s="347">
        <v>8.6999999999999993</v>
      </c>
      <c r="K483" s="347">
        <v>0</v>
      </c>
      <c r="L483" s="347">
        <v>0</v>
      </c>
      <c r="M483" s="347">
        <v>0.3</v>
      </c>
      <c r="N483" s="347">
        <v>0</v>
      </c>
      <c r="O483" s="347">
        <v>0</v>
      </c>
      <c r="P483" s="356">
        <v>0</v>
      </c>
      <c r="Q483" s="347">
        <v>158.69999999999999</v>
      </c>
      <c r="R483" s="347">
        <v>12.8</v>
      </c>
      <c r="S483" s="347">
        <v>20.399999999999999</v>
      </c>
      <c r="T483" s="347">
        <v>0</v>
      </c>
      <c r="U483" s="347">
        <v>139.5</v>
      </c>
      <c r="V483" s="347">
        <v>0</v>
      </c>
      <c r="W483" s="347">
        <v>145</v>
      </c>
      <c r="X483" s="347">
        <v>0</v>
      </c>
      <c r="Y483" s="347">
        <v>0</v>
      </c>
      <c r="Z483" s="349">
        <v>0</v>
      </c>
      <c r="AA483" s="347">
        <v>0</v>
      </c>
      <c r="AB483" s="349">
        <v>0</v>
      </c>
      <c r="AC483" s="347">
        <v>44.7</v>
      </c>
      <c r="AD483" s="347">
        <v>0</v>
      </c>
      <c r="AE483" s="349">
        <v>0</v>
      </c>
      <c r="AF483" s="349">
        <v>0</v>
      </c>
      <c r="AG483" s="349">
        <v>0</v>
      </c>
      <c r="AH483" s="349">
        <v>0</v>
      </c>
      <c r="AI483" s="349">
        <v>0</v>
      </c>
      <c r="AJ483" s="356">
        <v>0</v>
      </c>
      <c r="AK483" s="356">
        <v>0</v>
      </c>
      <c r="AL483" s="349">
        <v>0</v>
      </c>
      <c r="AM483" s="349">
        <v>104.8</v>
      </c>
      <c r="AN483" s="349">
        <v>0</v>
      </c>
      <c r="AO483" s="349">
        <v>0</v>
      </c>
      <c r="AP483" s="349">
        <v>0</v>
      </c>
      <c r="AQ483" s="349">
        <v>0</v>
      </c>
      <c r="AR483" s="349">
        <v>0</v>
      </c>
      <c r="AS483" s="349">
        <v>0</v>
      </c>
      <c r="AT483" s="347">
        <v>0</v>
      </c>
      <c r="AU483" s="347">
        <v>0</v>
      </c>
      <c r="AV483" s="347">
        <v>0</v>
      </c>
      <c r="AW483" s="347">
        <v>61.5</v>
      </c>
      <c r="AX483" s="347">
        <v>0</v>
      </c>
      <c r="AY483" s="347">
        <v>23.7</v>
      </c>
      <c r="AZ483" s="347">
        <v>1.5</v>
      </c>
      <c r="BA483" s="349">
        <v>16.8</v>
      </c>
      <c r="BB483" s="349">
        <v>6.5</v>
      </c>
      <c r="BC483" s="349">
        <v>5.2</v>
      </c>
      <c r="BD483" s="347">
        <v>0</v>
      </c>
      <c r="BE483" s="347">
        <v>122</v>
      </c>
      <c r="BF483" s="347">
        <v>0</v>
      </c>
      <c r="BG483" s="349">
        <v>0</v>
      </c>
      <c r="BH483" s="347">
        <v>0</v>
      </c>
      <c r="BI483" s="347">
        <v>0</v>
      </c>
      <c r="BJ483" s="347">
        <v>0</v>
      </c>
    </row>
    <row r="484" spans="1:62" ht="14.5" thickBot="1">
      <c r="A484" s="555"/>
      <c r="B484" s="398" t="s">
        <v>244</v>
      </c>
      <c r="C484" s="399">
        <v>0</v>
      </c>
      <c r="D484" s="399">
        <v>0</v>
      </c>
      <c r="E484" s="399">
        <v>4</v>
      </c>
      <c r="F484" s="399">
        <v>0</v>
      </c>
      <c r="G484" s="399">
        <v>0</v>
      </c>
      <c r="H484" s="399">
        <v>0</v>
      </c>
      <c r="I484" s="399">
        <v>69</v>
      </c>
      <c r="J484" s="399">
        <v>3.4</v>
      </c>
      <c r="K484" s="399">
        <v>0</v>
      </c>
      <c r="L484" s="399">
        <v>0</v>
      </c>
      <c r="M484" s="399">
        <v>0</v>
      </c>
      <c r="N484" s="399">
        <v>0</v>
      </c>
      <c r="O484" s="399">
        <v>0</v>
      </c>
      <c r="P484" s="561">
        <v>1.6</v>
      </c>
      <c r="Q484" s="399">
        <v>3.1</v>
      </c>
      <c r="R484" s="399">
        <v>11.3</v>
      </c>
      <c r="S484" s="399">
        <v>83.9</v>
      </c>
      <c r="T484" s="399">
        <v>0</v>
      </c>
      <c r="U484" s="399">
        <v>58.8</v>
      </c>
      <c r="V484" s="399">
        <v>0</v>
      </c>
      <c r="W484" s="399">
        <v>144.1</v>
      </c>
      <c r="X484" s="399">
        <v>0</v>
      </c>
      <c r="Y484" s="399">
        <v>0</v>
      </c>
      <c r="Z484" s="400">
        <v>0</v>
      </c>
      <c r="AA484" s="399">
        <v>0</v>
      </c>
      <c r="AB484" s="400">
        <v>0</v>
      </c>
      <c r="AC484" s="399">
        <v>0.3</v>
      </c>
      <c r="AD484" s="399">
        <v>0</v>
      </c>
      <c r="AE484" s="400">
        <v>0</v>
      </c>
      <c r="AF484" s="400">
        <v>0</v>
      </c>
      <c r="AG484" s="400">
        <v>0</v>
      </c>
      <c r="AH484" s="400">
        <v>0</v>
      </c>
      <c r="AI484" s="400">
        <v>0</v>
      </c>
      <c r="AJ484" s="561">
        <v>0</v>
      </c>
      <c r="AK484" s="561">
        <v>0</v>
      </c>
      <c r="AL484" s="400">
        <v>0</v>
      </c>
      <c r="AM484" s="400">
        <v>57.1</v>
      </c>
      <c r="AN484" s="400">
        <v>0</v>
      </c>
      <c r="AO484" s="400">
        <v>0</v>
      </c>
      <c r="AP484" s="400">
        <v>0</v>
      </c>
      <c r="AQ484" s="400">
        <v>0</v>
      </c>
      <c r="AR484" s="400">
        <v>0</v>
      </c>
      <c r="AS484" s="400">
        <v>0</v>
      </c>
      <c r="AT484" s="399">
        <v>0</v>
      </c>
      <c r="AU484" s="399">
        <v>0</v>
      </c>
      <c r="AV484" s="399">
        <v>0</v>
      </c>
      <c r="AW484" s="399">
        <v>4.5</v>
      </c>
      <c r="AX484" s="399">
        <v>0</v>
      </c>
      <c r="AY484" s="399">
        <v>0</v>
      </c>
      <c r="AZ484" s="399">
        <v>62.3</v>
      </c>
      <c r="BA484" s="400">
        <v>48</v>
      </c>
      <c r="BB484" s="400">
        <v>4.9000000000000004</v>
      </c>
      <c r="BC484" s="400">
        <v>0</v>
      </c>
      <c r="BD484" s="399">
        <v>0</v>
      </c>
      <c r="BE484" s="399">
        <v>35</v>
      </c>
      <c r="BF484" s="399">
        <v>0</v>
      </c>
      <c r="BG484" s="400">
        <v>0</v>
      </c>
      <c r="BH484" s="399">
        <v>0</v>
      </c>
      <c r="BI484" s="399">
        <v>0</v>
      </c>
      <c r="BJ484" s="399">
        <v>0</v>
      </c>
    </row>
    <row r="485" spans="1:62" ht="14">
      <c r="A485" s="440"/>
      <c r="B485" s="362" t="s">
        <v>233</v>
      </c>
      <c r="C485" s="347">
        <v>0</v>
      </c>
      <c r="D485" s="347">
        <v>0</v>
      </c>
      <c r="E485" s="347">
        <v>24.9</v>
      </c>
      <c r="F485" s="347">
        <v>0</v>
      </c>
      <c r="G485" s="347">
        <v>0</v>
      </c>
      <c r="H485" s="347">
        <v>0</v>
      </c>
      <c r="I485" s="347">
        <v>0</v>
      </c>
      <c r="J485" s="347">
        <v>0.1</v>
      </c>
      <c r="K485" s="347">
        <v>0</v>
      </c>
      <c r="L485" s="347">
        <v>0</v>
      </c>
      <c r="M485" s="347">
        <v>0</v>
      </c>
      <c r="N485" s="347">
        <v>0</v>
      </c>
      <c r="O485" s="347">
        <v>0</v>
      </c>
      <c r="P485" s="356">
        <v>0</v>
      </c>
      <c r="Q485" s="347">
        <v>43.9</v>
      </c>
      <c r="R485" s="347">
        <v>0</v>
      </c>
      <c r="S485" s="347">
        <v>0</v>
      </c>
      <c r="T485" s="347">
        <v>0</v>
      </c>
      <c r="U485" s="347">
        <v>102.4</v>
      </c>
      <c r="V485" s="347">
        <v>0</v>
      </c>
      <c r="W485" s="347">
        <v>40.799999999999997</v>
      </c>
      <c r="X485" s="347">
        <v>0</v>
      </c>
      <c r="Y485" s="347">
        <v>0</v>
      </c>
      <c r="Z485" s="349">
        <v>0</v>
      </c>
      <c r="AA485" s="347">
        <v>0</v>
      </c>
      <c r="AB485" s="349">
        <v>0</v>
      </c>
      <c r="AC485" s="347">
        <v>0</v>
      </c>
      <c r="AD485" s="347">
        <v>0</v>
      </c>
      <c r="AE485" s="349">
        <v>0</v>
      </c>
      <c r="AF485" s="349">
        <v>0</v>
      </c>
      <c r="AG485" s="349">
        <v>0</v>
      </c>
      <c r="AH485" s="349">
        <v>0</v>
      </c>
      <c r="AI485" s="349">
        <v>0</v>
      </c>
      <c r="AJ485" s="356">
        <v>0</v>
      </c>
      <c r="AK485" s="356">
        <v>0</v>
      </c>
      <c r="AL485" s="349">
        <v>0</v>
      </c>
      <c r="AM485" s="349">
        <v>13.9</v>
      </c>
      <c r="AN485" s="349">
        <v>0</v>
      </c>
      <c r="AO485" s="349">
        <v>0</v>
      </c>
      <c r="AP485" s="349">
        <v>0</v>
      </c>
      <c r="AQ485" s="349">
        <v>0</v>
      </c>
      <c r="AR485" s="349">
        <v>0</v>
      </c>
      <c r="AS485" s="349">
        <v>0</v>
      </c>
      <c r="AT485" s="347">
        <v>0</v>
      </c>
      <c r="AU485" s="347">
        <v>0</v>
      </c>
      <c r="AV485" s="347">
        <v>0</v>
      </c>
      <c r="AW485" s="347">
        <v>11.5</v>
      </c>
      <c r="AX485" s="347">
        <v>0</v>
      </c>
      <c r="AY485" s="347">
        <v>8.1</v>
      </c>
      <c r="AZ485" s="347">
        <v>23</v>
      </c>
      <c r="BA485" s="349">
        <v>0</v>
      </c>
      <c r="BB485" s="349">
        <v>4.9000000000000004</v>
      </c>
      <c r="BC485" s="349">
        <v>0</v>
      </c>
      <c r="BD485" s="347">
        <v>0</v>
      </c>
      <c r="BE485" s="347">
        <v>47.8</v>
      </c>
      <c r="BF485" s="347">
        <v>0</v>
      </c>
      <c r="BG485" s="349">
        <v>0</v>
      </c>
      <c r="BH485" s="347">
        <v>0</v>
      </c>
      <c r="BI485" s="347">
        <v>0</v>
      </c>
      <c r="BJ485" s="347">
        <v>0</v>
      </c>
    </row>
    <row r="486" spans="1:62" ht="14">
      <c r="A486" s="440"/>
      <c r="B486" s="362" t="s">
        <v>234</v>
      </c>
      <c r="C486" s="347">
        <v>0</v>
      </c>
      <c r="D486" s="347">
        <v>0</v>
      </c>
      <c r="E486" s="347">
        <v>3.7</v>
      </c>
      <c r="F486" s="347">
        <v>0</v>
      </c>
      <c r="G486" s="347">
        <v>0</v>
      </c>
      <c r="H486" s="347">
        <v>0</v>
      </c>
      <c r="I486" s="347">
        <v>0</v>
      </c>
      <c r="J486" s="347">
        <v>0.2</v>
      </c>
      <c r="K486" s="347">
        <v>0</v>
      </c>
      <c r="L486" s="347">
        <v>0</v>
      </c>
      <c r="M486" s="347">
        <v>0</v>
      </c>
      <c r="N486" s="347">
        <v>0</v>
      </c>
      <c r="O486" s="347">
        <v>0</v>
      </c>
      <c r="P486" s="356">
        <v>0</v>
      </c>
      <c r="Q486" s="347">
        <v>0</v>
      </c>
      <c r="R486" s="347">
        <v>5.7</v>
      </c>
      <c r="S486" s="347">
        <v>0</v>
      </c>
      <c r="T486" s="347">
        <v>0</v>
      </c>
      <c r="U486" s="347">
        <v>56.3</v>
      </c>
      <c r="V486" s="347">
        <v>0</v>
      </c>
      <c r="W486" s="347">
        <v>70.3</v>
      </c>
      <c r="X486" s="347">
        <v>0</v>
      </c>
      <c r="Y486" s="347">
        <v>0</v>
      </c>
      <c r="Z486" s="349">
        <v>0</v>
      </c>
      <c r="AA486" s="347">
        <v>0</v>
      </c>
      <c r="AB486" s="349">
        <v>0</v>
      </c>
      <c r="AC486" s="347">
        <v>33.9</v>
      </c>
      <c r="AD486" s="347">
        <v>0</v>
      </c>
      <c r="AE486" s="349">
        <v>0</v>
      </c>
      <c r="AF486" s="349">
        <v>0</v>
      </c>
      <c r="AG486" s="349">
        <v>0</v>
      </c>
      <c r="AH486" s="349">
        <v>0</v>
      </c>
      <c r="AI486" s="349">
        <v>0</v>
      </c>
      <c r="AJ486" s="356">
        <v>0</v>
      </c>
      <c r="AK486" s="356">
        <v>0</v>
      </c>
      <c r="AL486" s="349">
        <v>0</v>
      </c>
      <c r="AM486" s="349">
        <v>25.8</v>
      </c>
      <c r="AN486" s="349">
        <v>0</v>
      </c>
      <c r="AO486" s="349">
        <v>0</v>
      </c>
      <c r="AP486" s="349">
        <v>0</v>
      </c>
      <c r="AQ486" s="349">
        <v>0</v>
      </c>
      <c r="AR486" s="349">
        <v>0</v>
      </c>
      <c r="AS486" s="349">
        <v>0</v>
      </c>
      <c r="AT486" s="347">
        <v>0</v>
      </c>
      <c r="AU486" s="347">
        <v>0</v>
      </c>
      <c r="AV486" s="347">
        <v>0</v>
      </c>
      <c r="AW486" s="347">
        <v>13.7</v>
      </c>
      <c r="AX486" s="347">
        <v>0</v>
      </c>
      <c r="AY486" s="347">
        <v>0.5</v>
      </c>
      <c r="AZ486" s="347">
        <v>0</v>
      </c>
      <c r="BA486" s="349">
        <v>10.7</v>
      </c>
      <c r="BB486" s="349">
        <v>0</v>
      </c>
      <c r="BC486" s="349">
        <v>5.2</v>
      </c>
      <c r="BD486" s="347">
        <v>0</v>
      </c>
      <c r="BE486" s="347">
        <v>5.2</v>
      </c>
      <c r="BF486" s="347">
        <v>0</v>
      </c>
      <c r="BG486" s="349">
        <v>0</v>
      </c>
      <c r="BH486" s="347">
        <v>0</v>
      </c>
      <c r="BI486" s="347">
        <v>0</v>
      </c>
      <c r="BJ486" s="347">
        <v>0</v>
      </c>
    </row>
    <row r="487" spans="1:62" ht="14">
      <c r="A487" s="440"/>
      <c r="B487" s="362" t="s">
        <v>235</v>
      </c>
      <c r="C487" s="347">
        <v>0</v>
      </c>
      <c r="D487" s="347">
        <v>0</v>
      </c>
      <c r="E487" s="347">
        <v>66.5</v>
      </c>
      <c r="F487" s="347">
        <v>0</v>
      </c>
      <c r="G487" s="347">
        <v>0</v>
      </c>
      <c r="H487" s="347">
        <v>0</v>
      </c>
      <c r="I487" s="347">
        <v>83.7</v>
      </c>
      <c r="J487" s="347">
        <v>40.1</v>
      </c>
      <c r="K487" s="347">
        <v>0</v>
      </c>
      <c r="L487" s="347">
        <v>0</v>
      </c>
      <c r="M487" s="347">
        <v>0</v>
      </c>
      <c r="N487" s="347">
        <v>0</v>
      </c>
      <c r="O487" s="347">
        <v>0</v>
      </c>
      <c r="P487" s="356">
        <v>31.2</v>
      </c>
      <c r="Q487" s="347">
        <v>98</v>
      </c>
      <c r="R487" s="347">
        <v>37.799999999999997</v>
      </c>
      <c r="S487" s="347">
        <v>37.9</v>
      </c>
      <c r="T487" s="347">
        <v>0</v>
      </c>
      <c r="U487" s="347">
        <v>50.6</v>
      </c>
      <c r="V487" s="347">
        <v>0</v>
      </c>
      <c r="W487" s="347">
        <v>135.4</v>
      </c>
      <c r="X487" s="347">
        <v>0</v>
      </c>
      <c r="Y487" s="347">
        <v>0</v>
      </c>
      <c r="Z487" s="349">
        <v>58.5</v>
      </c>
      <c r="AA487" s="347">
        <v>14.2</v>
      </c>
      <c r="AB487" s="349">
        <v>0</v>
      </c>
      <c r="AC487" s="347">
        <v>83.1</v>
      </c>
      <c r="AD487" s="347">
        <v>0</v>
      </c>
      <c r="AE487" s="349">
        <v>0</v>
      </c>
      <c r="AF487" s="349">
        <v>2</v>
      </c>
      <c r="AG487" s="349">
        <v>0</v>
      </c>
      <c r="AH487" s="349">
        <v>0</v>
      </c>
      <c r="AI487" s="349">
        <v>0</v>
      </c>
      <c r="AJ487" s="356">
        <v>0</v>
      </c>
      <c r="AK487" s="356">
        <v>23.3</v>
      </c>
      <c r="AL487" s="349">
        <v>142.9</v>
      </c>
      <c r="AM487" s="349">
        <v>104</v>
      </c>
      <c r="AN487" s="349">
        <v>0</v>
      </c>
      <c r="AO487" s="349">
        <v>0</v>
      </c>
      <c r="AP487" s="349">
        <v>0</v>
      </c>
      <c r="AQ487" s="349">
        <v>0</v>
      </c>
      <c r="AR487" s="349">
        <v>0</v>
      </c>
      <c r="AS487" s="349">
        <v>78.599999999999994</v>
      </c>
      <c r="AT487" s="347">
        <v>36.700000000000003</v>
      </c>
      <c r="AU487" s="347">
        <v>2</v>
      </c>
      <c r="AV487" s="347">
        <v>66.400000000000006</v>
      </c>
      <c r="AW487" s="347">
        <v>47.9</v>
      </c>
      <c r="AX487" s="347">
        <v>0</v>
      </c>
      <c r="AY487" s="347">
        <v>47.7</v>
      </c>
      <c r="AZ487" s="347">
        <v>73.3</v>
      </c>
      <c r="BA487" s="349">
        <v>125.5</v>
      </c>
      <c r="BB487" s="349">
        <v>70.599999999999994</v>
      </c>
      <c r="BC487" s="349">
        <v>85.4</v>
      </c>
      <c r="BD487" s="347">
        <v>21.6</v>
      </c>
      <c r="BE487" s="347">
        <v>142</v>
      </c>
      <c r="BF487" s="347">
        <v>0</v>
      </c>
      <c r="BG487" s="349">
        <v>8.8000000000000007</v>
      </c>
      <c r="BH487" s="347">
        <v>0</v>
      </c>
      <c r="BI487" s="347">
        <v>0</v>
      </c>
      <c r="BJ487" s="347">
        <v>0</v>
      </c>
    </row>
    <row r="488" spans="1:62" ht="14">
      <c r="A488" s="440">
        <v>2021</v>
      </c>
      <c r="B488" s="362" t="s">
        <v>236</v>
      </c>
      <c r="C488" s="347">
        <v>0</v>
      </c>
      <c r="D488" s="347">
        <v>4</v>
      </c>
      <c r="E488" s="347">
        <v>78.099999999999994</v>
      </c>
      <c r="F488" s="347">
        <v>0</v>
      </c>
      <c r="G488" s="347">
        <v>0</v>
      </c>
      <c r="H488" s="347">
        <v>0</v>
      </c>
      <c r="I488" s="347">
        <v>227.6</v>
      </c>
      <c r="J488" s="347">
        <v>236.9</v>
      </c>
      <c r="K488" s="347">
        <v>18</v>
      </c>
      <c r="L488" s="347">
        <v>0</v>
      </c>
      <c r="M488" s="347">
        <v>67.400000000000006</v>
      </c>
      <c r="N488" s="347">
        <v>0</v>
      </c>
      <c r="O488" s="347">
        <v>0</v>
      </c>
      <c r="P488" s="356">
        <v>54.4</v>
      </c>
      <c r="Q488" s="347">
        <v>199.5</v>
      </c>
      <c r="R488" s="347">
        <v>189.6</v>
      </c>
      <c r="S488" s="347">
        <v>230.9</v>
      </c>
      <c r="T488" s="347">
        <v>0</v>
      </c>
      <c r="U488" s="347">
        <v>225.4</v>
      </c>
      <c r="V488" s="347">
        <v>0</v>
      </c>
      <c r="W488" s="347">
        <v>212</v>
      </c>
      <c r="X488" s="347">
        <v>0</v>
      </c>
      <c r="Y488" s="347">
        <v>0</v>
      </c>
      <c r="Z488" s="349">
        <v>183.7</v>
      </c>
      <c r="AA488" s="347">
        <v>22.6</v>
      </c>
      <c r="AB488" s="349">
        <v>54.6</v>
      </c>
      <c r="AC488" s="347">
        <v>95.6</v>
      </c>
      <c r="AD488" s="347">
        <v>0</v>
      </c>
      <c r="AE488" s="349">
        <v>44.7</v>
      </c>
      <c r="AF488" s="349">
        <v>15.9</v>
      </c>
      <c r="AG488" s="349">
        <v>0</v>
      </c>
      <c r="AH488" s="349">
        <v>0</v>
      </c>
      <c r="AI488" s="349">
        <v>0</v>
      </c>
      <c r="AJ488" s="356">
        <v>6.4</v>
      </c>
      <c r="AK488" s="356">
        <v>78.3</v>
      </c>
      <c r="AL488" s="349">
        <v>157</v>
      </c>
      <c r="AM488" s="349">
        <v>117.4</v>
      </c>
      <c r="AN488" s="349">
        <v>0</v>
      </c>
      <c r="AO488" s="349">
        <v>0</v>
      </c>
      <c r="AP488" s="349">
        <v>0</v>
      </c>
      <c r="AQ488" s="349">
        <v>0</v>
      </c>
      <c r="AR488" s="349">
        <v>0</v>
      </c>
      <c r="AS488" s="349">
        <v>33</v>
      </c>
      <c r="AT488" s="347">
        <v>76.900000000000006</v>
      </c>
      <c r="AU488" s="347">
        <v>15</v>
      </c>
      <c r="AV488" s="347">
        <v>52.7</v>
      </c>
      <c r="AW488" s="347">
        <v>94.9</v>
      </c>
      <c r="AX488" s="347">
        <v>0</v>
      </c>
      <c r="AY488" s="347">
        <v>91.3</v>
      </c>
      <c r="AZ488" s="347">
        <v>117.2</v>
      </c>
      <c r="BA488" s="349">
        <v>92.2</v>
      </c>
      <c r="BB488" s="349">
        <v>181.3</v>
      </c>
      <c r="BC488" s="349">
        <v>135.5</v>
      </c>
      <c r="BD488" s="347">
        <v>88.7</v>
      </c>
      <c r="BE488" s="347">
        <v>223.2</v>
      </c>
      <c r="BF488" s="347">
        <v>0</v>
      </c>
      <c r="BG488" s="349">
        <v>78.400000000000006</v>
      </c>
      <c r="BH488" s="347">
        <v>0</v>
      </c>
      <c r="BI488" s="347">
        <v>0</v>
      </c>
      <c r="BJ488" s="347">
        <v>0</v>
      </c>
    </row>
    <row r="489" spans="1:62" ht="14">
      <c r="A489" s="440"/>
      <c r="B489" s="362" t="s">
        <v>237</v>
      </c>
      <c r="C489" s="347">
        <v>0</v>
      </c>
      <c r="D489" s="347">
        <v>129.69999999999999</v>
      </c>
      <c r="E489" s="347">
        <v>156.30000000000001</v>
      </c>
      <c r="F489" s="347">
        <v>0</v>
      </c>
      <c r="G489" s="347">
        <v>0</v>
      </c>
      <c r="H489" s="347">
        <v>0</v>
      </c>
      <c r="I489" s="347">
        <v>241</v>
      </c>
      <c r="J489" s="347">
        <v>188</v>
      </c>
      <c r="K489" s="347">
        <v>44.5</v>
      </c>
      <c r="L489" s="347">
        <v>0</v>
      </c>
      <c r="M489" s="347">
        <v>155.69999999999999</v>
      </c>
      <c r="N489" s="347">
        <v>8.6</v>
      </c>
      <c r="O489" s="347">
        <v>0</v>
      </c>
      <c r="P489" s="356">
        <v>205.7</v>
      </c>
      <c r="Q489" s="347">
        <v>231.9</v>
      </c>
      <c r="R489" s="347">
        <v>301.7</v>
      </c>
      <c r="S489" s="347">
        <v>368.9</v>
      </c>
      <c r="T489" s="347">
        <v>0</v>
      </c>
      <c r="U489" s="347">
        <v>404.5</v>
      </c>
      <c r="V489" s="347">
        <v>0</v>
      </c>
      <c r="W489" s="347">
        <v>137.19999999999999</v>
      </c>
      <c r="X489" s="347">
        <v>0</v>
      </c>
      <c r="Y489" s="347">
        <v>0</v>
      </c>
      <c r="Z489" s="349">
        <v>93.2</v>
      </c>
      <c r="AA489" s="347">
        <v>106.5</v>
      </c>
      <c r="AB489" s="349">
        <v>56.9</v>
      </c>
      <c r="AC489" s="347">
        <v>297.7</v>
      </c>
      <c r="AD489" s="347">
        <v>0</v>
      </c>
      <c r="AE489" s="349">
        <v>152.6</v>
      </c>
      <c r="AF489" s="349">
        <v>75.5</v>
      </c>
      <c r="AG489" s="349">
        <v>87.6</v>
      </c>
      <c r="AH489" s="349">
        <v>0</v>
      </c>
      <c r="AI489" s="349">
        <v>0</v>
      </c>
      <c r="AJ489" s="356">
        <v>52.8</v>
      </c>
      <c r="AK489" s="356">
        <v>201.2</v>
      </c>
      <c r="AL489" s="349">
        <v>196.2</v>
      </c>
      <c r="AM489" s="349">
        <v>116.8</v>
      </c>
      <c r="AN489" s="349">
        <v>0</v>
      </c>
      <c r="AO489" s="349">
        <v>0</v>
      </c>
      <c r="AP489" s="349">
        <v>0</v>
      </c>
      <c r="AQ489" s="349">
        <v>0</v>
      </c>
      <c r="AR489" s="349">
        <v>0</v>
      </c>
      <c r="AS489" s="349">
        <v>102.5</v>
      </c>
      <c r="AT489" s="347">
        <v>121.5</v>
      </c>
      <c r="AU489" s="347">
        <v>77.099999999999994</v>
      </c>
      <c r="AV489" s="347">
        <v>106.8</v>
      </c>
      <c r="AW489" s="347">
        <v>205</v>
      </c>
      <c r="AX489" s="347">
        <v>0</v>
      </c>
      <c r="AY489" s="347">
        <v>66.2</v>
      </c>
      <c r="AZ489" s="347">
        <v>133.5</v>
      </c>
      <c r="BA489" s="349">
        <v>46.5</v>
      </c>
      <c r="BB489" s="349">
        <v>120.4</v>
      </c>
      <c r="BC489" s="349">
        <v>121.1</v>
      </c>
      <c r="BD489" s="347">
        <v>236.1</v>
      </c>
      <c r="BE489" s="347">
        <v>249</v>
      </c>
      <c r="BF489" s="347">
        <v>69.400000000000006</v>
      </c>
      <c r="BG489" s="349">
        <v>310.10000000000002</v>
      </c>
      <c r="BH489" s="347">
        <v>0</v>
      </c>
      <c r="BI489" s="347">
        <v>5.5</v>
      </c>
      <c r="BJ489" s="347">
        <v>41.4</v>
      </c>
    </row>
    <row r="490" spans="1:62" ht="14">
      <c r="A490" s="440"/>
      <c r="B490" s="362" t="s">
        <v>238</v>
      </c>
      <c r="C490" s="347">
        <v>0</v>
      </c>
      <c r="D490" s="347">
        <v>130.9</v>
      </c>
      <c r="E490" s="347">
        <v>148.6</v>
      </c>
      <c r="F490" s="347">
        <v>0</v>
      </c>
      <c r="G490" s="347">
        <v>0</v>
      </c>
      <c r="H490" s="347">
        <v>0</v>
      </c>
      <c r="I490" s="347">
        <v>470.2</v>
      </c>
      <c r="J490" s="347">
        <v>267.8</v>
      </c>
      <c r="K490" s="347">
        <v>216.4</v>
      </c>
      <c r="L490" s="347">
        <v>0</v>
      </c>
      <c r="M490" s="347">
        <v>210.2</v>
      </c>
      <c r="N490" s="347">
        <v>122</v>
      </c>
      <c r="O490" s="347">
        <v>0</v>
      </c>
      <c r="P490" s="356">
        <v>195.7</v>
      </c>
      <c r="Q490" s="347">
        <v>343.4</v>
      </c>
      <c r="R490" s="347">
        <v>366.1</v>
      </c>
      <c r="S490" s="347">
        <v>382.4</v>
      </c>
      <c r="T490" s="347">
        <v>0</v>
      </c>
      <c r="U490" s="347">
        <v>697.1</v>
      </c>
      <c r="V490" s="347">
        <v>0</v>
      </c>
      <c r="W490" s="347">
        <v>284.60000000000002</v>
      </c>
      <c r="X490" s="347">
        <v>0</v>
      </c>
      <c r="Y490" s="347">
        <v>0</v>
      </c>
      <c r="Z490" s="349">
        <v>272.8</v>
      </c>
      <c r="AA490" s="347">
        <v>78.900000000000006</v>
      </c>
      <c r="AB490" s="349">
        <v>208.4</v>
      </c>
      <c r="AC490" s="347">
        <v>222.7</v>
      </c>
      <c r="AD490" s="347">
        <v>0</v>
      </c>
      <c r="AE490" s="349">
        <v>243.2</v>
      </c>
      <c r="AF490" s="349">
        <v>204.3</v>
      </c>
      <c r="AG490" s="349">
        <v>67.099999999999994</v>
      </c>
      <c r="AH490" s="349">
        <v>58.6</v>
      </c>
      <c r="AI490" s="349">
        <v>0</v>
      </c>
      <c r="AJ490" s="356">
        <v>148.4</v>
      </c>
      <c r="AK490" s="356">
        <v>273.2</v>
      </c>
      <c r="AL490" s="349">
        <v>340.9</v>
      </c>
      <c r="AM490" s="349">
        <v>311.89999999999998</v>
      </c>
      <c r="AN490" s="349">
        <v>0</v>
      </c>
      <c r="AO490" s="349">
        <v>0</v>
      </c>
      <c r="AP490" s="349">
        <v>0</v>
      </c>
      <c r="AQ490" s="349">
        <v>0</v>
      </c>
      <c r="AR490" s="349">
        <v>0</v>
      </c>
      <c r="AS490" s="349">
        <v>309.7</v>
      </c>
      <c r="AT490" s="347">
        <v>130.6</v>
      </c>
      <c r="AU490" s="347">
        <v>99.2</v>
      </c>
      <c r="AV490" s="347">
        <v>159.6</v>
      </c>
      <c r="AW490" s="347">
        <v>168.8</v>
      </c>
      <c r="AX490" s="347">
        <v>0</v>
      </c>
      <c r="AY490" s="347">
        <v>141.80000000000001</v>
      </c>
      <c r="AZ490" s="347">
        <v>239.2</v>
      </c>
      <c r="BA490" s="349">
        <v>314.5</v>
      </c>
      <c r="BB490" s="349">
        <v>257.10000000000002</v>
      </c>
      <c r="BC490" s="349">
        <v>142.30000000000001</v>
      </c>
      <c r="BD490" s="347">
        <v>165.3</v>
      </c>
      <c r="BE490" s="347">
        <v>349.2</v>
      </c>
      <c r="BF490" s="347">
        <v>92.9</v>
      </c>
      <c r="BG490" s="349">
        <v>420.6</v>
      </c>
      <c r="BH490" s="347">
        <v>12.7</v>
      </c>
      <c r="BI490" s="347">
        <v>198.5</v>
      </c>
      <c r="BJ490" s="347">
        <v>167.5</v>
      </c>
    </row>
    <row r="491" spans="1:62" ht="14">
      <c r="A491" s="440"/>
      <c r="B491" s="362" t="s">
        <v>239</v>
      </c>
      <c r="C491" s="347">
        <v>0</v>
      </c>
      <c r="D491" s="347">
        <v>100.5</v>
      </c>
      <c r="E491" s="347">
        <v>194.2</v>
      </c>
      <c r="F491" s="347">
        <v>0</v>
      </c>
      <c r="G491" s="347">
        <v>0</v>
      </c>
      <c r="H491" s="347">
        <v>0</v>
      </c>
      <c r="I491" s="347">
        <v>353.4</v>
      </c>
      <c r="J491" s="347">
        <v>225.3</v>
      </c>
      <c r="K491" s="347">
        <v>417.2</v>
      </c>
      <c r="L491" s="347">
        <v>0</v>
      </c>
      <c r="M491" s="347">
        <v>134.19999999999999</v>
      </c>
      <c r="N491" s="347">
        <v>346.4</v>
      </c>
      <c r="O491" s="347">
        <v>0</v>
      </c>
      <c r="P491" s="356">
        <v>145.4</v>
      </c>
      <c r="Q491" s="347">
        <v>300.60000000000002</v>
      </c>
      <c r="R491" s="347">
        <v>266.5</v>
      </c>
      <c r="S491" s="347">
        <v>167.5</v>
      </c>
      <c r="T491" s="347">
        <v>0</v>
      </c>
      <c r="U491" s="347">
        <v>278.10000000000002</v>
      </c>
      <c r="V491" s="347">
        <v>0</v>
      </c>
      <c r="W491" s="347">
        <v>261.39999999999998</v>
      </c>
      <c r="X491" s="347">
        <v>0</v>
      </c>
      <c r="Y491" s="347">
        <v>0</v>
      </c>
      <c r="Z491" s="349">
        <v>254.8</v>
      </c>
      <c r="AA491" s="347">
        <v>56.5</v>
      </c>
      <c r="AB491" s="349">
        <v>259.10000000000002</v>
      </c>
      <c r="AC491" s="347">
        <v>236</v>
      </c>
      <c r="AD491" s="347">
        <v>0</v>
      </c>
      <c r="AE491" s="349">
        <v>237.9</v>
      </c>
      <c r="AF491" s="349">
        <v>207.3</v>
      </c>
      <c r="AG491" s="349">
        <v>310.3</v>
      </c>
      <c r="AH491" s="349">
        <v>193.4</v>
      </c>
      <c r="AI491" s="349">
        <v>0</v>
      </c>
      <c r="AJ491" s="356">
        <v>155.69999999999999</v>
      </c>
      <c r="AK491" s="356">
        <v>66.5</v>
      </c>
      <c r="AL491" s="349">
        <v>31</v>
      </c>
      <c r="AM491" s="349">
        <v>194.4</v>
      </c>
      <c r="AN491" s="349">
        <v>0</v>
      </c>
      <c r="AO491" s="349">
        <v>0</v>
      </c>
      <c r="AP491" s="349">
        <v>0</v>
      </c>
      <c r="AQ491" s="349">
        <v>0</v>
      </c>
      <c r="AR491" s="349">
        <v>0</v>
      </c>
      <c r="AS491" s="349">
        <v>426.6</v>
      </c>
      <c r="AT491" s="347">
        <v>81.2</v>
      </c>
      <c r="AU491" s="347">
        <v>90.7</v>
      </c>
      <c r="AV491" s="347">
        <v>115.8</v>
      </c>
      <c r="AW491" s="347">
        <v>198.1</v>
      </c>
      <c r="AX491" s="347">
        <v>0</v>
      </c>
      <c r="AY491" s="347">
        <v>95.6</v>
      </c>
      <c r="AZ491" s="347">
        <v>97.9</v>
      </c>
      <c r="BA491" s="349">
        <v>155.5</v>
      </c>
      <c r="BB491" s="349">
        <v>123.6</v>
      </c>
      <c r="BC491" s="349">
        <v>60.1</v>
      </c>
      <c r="BD491" s="347">
        <v>181.9</v>
      </c>
      <c r="BE491" s="347">
        <v>177.5</v>
      </c>
      <c r="BF491" s="347">
        <v>146.9</v>
      </c>
      <c r="BG491" s="349">
        <v>399.6</v>
      </c>
      <c r="BH491" s="347">
        <v>188.5</v>
      </c>
      <c r="BI491" s="347">
        <v>165</v>
      </c>
      <c r="BJ491" s="347">
        <v>113.5</v>
      </c>
    </row>
    <row r="492" spans="1:62" ht="14">
      <c r="A492" s="440"/>
      <c r="B492" s="362" t="s">
        <v>240</v>
      </c>
      <c r="C492" s="347">
        <v>0</v>
      </c>
      <c r="D492" s="347">
        <v>205.4</v>
      </c>
      <c r="E492" s="347">
        <v>297.3</v>
      </c>
      <c r="F492" s="347">
        <v>0</v>
      </c>
      <c r="G492" s="347">
        <v>0</v>
      </c>
      <c r="H492" s="347">
        <v>0</v>
      </c>
      <c r="I492" s="347">
        <v>682.8</v>
      </c>
      <c r="J492" s="347">
        <v>272.8</v>
      </c>
      <c r="K492" s="347">
        <v>484.8</v>
      </c>
      <c r="L492" s="347">
        <v>0</v>
      </c>
      <c r="M492" s="347">
        <v>257.3</v>
      </c>
      <c r="N492" s="347">
        <v>254.3</v>
      </c>
      <c r="O492" s="347">
        <v>0</v>
      </c>
      <c r="P492" s="356">
        <v>229.5</v>
      </c>
      <c r="Q492" s="347">
        <v>360.9</v>
      </c>
      <c r="R492" s="347">
        <v>257.39999999999998</v>
      </c>
      <c r="S492" s="347">
        <v>660.9</v>
      </c>
      <c r="T492" s="347">
        <v>0</v>
      </c>
      <c r="U492" s="347">
        <v>700.9</v>
      </c>
      <c r="V492" s="347">
        <v>0</v>
      </c>
      <c r="W492" s="347">
        <v>380.3</v>
      </c>
      <c r="X492" s="347">
        <v>0</v>
      </c>
      <c r="Y492" s="347">
        <v>0</v>
      </c>
      <c r="Z492" s="349">
        <v>423.1</v>
      </c>
      <c r="AA492" s="347">
        <v>187</v>
      </c>
      <c r="AB492" s="349">
        <v>257</v>
      </c>
      <c r="AC492" s="347">
        <v>518.9</v>
      </c>
      <c r="AD492" s="347">
        <v>0</v>
      </c>
      <c r="AE492" s="349">
        <v>343.1</v>
      </c>
      <c r="AF492" s="349">
        <v>285.3</v>
      </c>
      <c r="AG492" s="349">
        <v>124.6</v>
      </c>
      <c r="AH492" s="349">
        <v>290.2</v>
      </c>
      <c r="AI492" s="349">
        <v>0</v>
      </c>
      <c r="AJ492" s="356">
        <v>315.8</v>
      </c>
      <c r="AK492" s="356">
        <v>240.2</v>
      </c>
      <c r="AL492" s="349">
        <v>559.5</v>
      </c>
      <c r="AM492" s="349">
        <v>78.8</v>
      </c>
      <c r="AN492" s="349">
        <v>0</v>
      </c>
      <c r="AO492" s="349">
        <v>0</v>
      </c>
      <c r="AP492" s="349">
        <v>0</v>
      </c>
      <c r="AQ492" s="349">
        <v>0</v>
      </c>
      <c r="AR492" s="349">
        <v>0</v>
      </c>
      <c r="AS492" s="349">
        <v>428.5</v>
      </c>
      <c r="AT492" s="347">
        <v>414.3</v>
      </c>
      <c r="AU492" s="347">
        <v>311.3</v>
      </c>
      <c r="AV492" s="347">
        <v>191.7</v>
      </c>
      <c r="AW492" s="347">
        <v>267.89999999999998</v>
      </c>
      <c r="AX492" s="347">
        <v>0</v>
      </c>
      <c r="AY492" s="347">
        <v>251.9</v>
      </c>
      <c r="AZ492" s="347">
        <v>333</v>
      </c>
      <c r="BA492" s="349">
        <v>436.1</v>
      </c>
      <c r="BB492" s="349">
        <v>455.6</v>
      </c>
      <c r="BC492" s="349">
        <v>319.39999999999998</v>
      </c>
      <c r="BD492" s="347">
        <v>261.2</v>
      </c>
      <c r="BE492" s="347">
        <v>437.7</v>
      </c>
      <c r="BF492" s="347">
        <v>290.10000000000002</v>
      </c>
      <c r="BG492" s="349">
        <v>645</v>
      </c>
      <c r="BH492" s="347">
        <v>244.7</v>
      </c>
      <c r="BI492" s="347">
        <v>273.39999999999998</v>
      </c>
      <c r="BJ492" s="347">
        <v>326.10000000000002</v>
      </c>
    </row>
    <row r="493" spans="1:62" ht="14">
      <c r="A493" s="440"/>
      <c r="B493" s="362" t="s">
        <v>241</v>
      </c>
      <c r="C493" s="347">
        <v>0</v>
      </c>
      <c r="D493" s="347">
        <v>185.5</v>
      </c>
      <c r="E493" s="347">
        <v>256.39999999999998</v>
      </c>
      <c r="F493" s="347">
        <v>0</v>
      </c>
      <c r="G493" s="347">
        <v>0</v>
      </c>
      <c r="H493" s="347">
        <v>0</v>
      </c>
      <c r="I493" s="347">
        <v>231.6</v>
      </c>
      <c r="J493" s="347">
        <v>177.2</v>
      </c>
      <c r="K493" s="347">
        <v>335.2</v>
      </c>
      <c r="L493" s="347">
        <v>0</v>
      </c>
      <c r="M493" s="347">
        <v>282.89999999999998</v>
      </c>
      <c r="N493" s="347">
        <v>328.9</v>
      </c>
      <c r="O493" s="347">
        <v>0</v>
      </c>
      <c r="P493" s="356">
        <v>279</v>
      </c>
      <c r="Q493" s="347">
        <v>388.7</v>
      </c>
      <c r="R493" s="347">
        <v>379.4</v>
      </c>
      <c r="S493" s="347">
        <v>370</v>
      </c>
      <c r="T493" s="347">
        <v>0</v>
      </c>
      <c r="U493" s="347">
        <v>540.79999999999995</v>
      </c>
      <c r="V493" s="347">
        <v>0</v>
      </c>
      <c r="W493" s="347">
        <v>284.39999999999998</v>
      </c>
      <c r="X493" s="347">
        <v>0</v>
      </c>
      <c r="Y493" s="347">
        <v>0</v>
      </c>
      <c r="Z493" s="349">
        <v>238.6</v>
      </c>
      <c r="AA493" s="347">
        <v>180.4</v>
      </c>
      <c r="AB493" s="349">
        <v>135.5</v>
      </c>
      <c r="AC493" s="347">
        <v>250.4</v>
      </c>
      <c r="AD493" s="347">
        <v>0</v>
      </c>
      <c r="AE493" s="349">
        <v>331.6</v>
      </c>
      <c r="AF493" s="349">
        <v>190.5</v>
      </c>
      <c r="AG493" s="349">
        <v>161.69999999999999</v>
      </c>
      <c r="AH493" s="349">
        <v>144.69999999999999</v>
      </c>
      <c r="AI493" s="349">
        <v>0</v>
      </c>
      <c r="AJ493" s="356">
        <v>162.4</v>
      </c>
      <c r="AK493" s="356">
        <v>168.1</v>
      </c>
      <c r="AL493" s="349">
        <v>371.5</v>
      </c>
      <c r="AM493" s="349">
        <v>366.9</v>
      </c>
      <c r="AN493" s="349">
        <v>0</v>
      </c>
      <c r="AO493" s="349">
        <v>0</v>
      </c>
      <c r="AP493" s="349">
        <v>0</v>
      </c>
      <c r="AQ493" s="349">
        <v>0</v>
      </c>
      <c r="AR493" s="349">
        <v>0</v>
      </c>
      <c r="AS493" s="349">
        <v>353.9</v>
      </c>
      <c r="AT493" s="347">
        <v>196.7</v>
      </c>
      <c r="AU493" s="347">
        <v>126.2</v>
      </c>
      <c r="AV493" s="347">
        <v>95.6</v>
      </c>
      <c r="AW493" s="347">
        <v>271.8</v>
      </c>
      <c r="AX493" s="347">
        <v>0</v>
      </c>
      <c r="AY493" s="347">
        <v>197.4</v>
      </c>
      <c r="AZ493" s="347">
        <v>196.8</v>
      </c>
      <c r="BA493" s="349">
        <v>250.3</v>
      </c>
      <c r="BB493" s="349">
        <v>240.8</v>
      </c>
      <c r="BC493" s="349">
        <v>316.8</v>
      </c>
      <c r="BD493" s="347">
        <v>158.19999999999999</v>
      </c>
      <c r="BE493" s="347">
        <v>525.9</v>
      </c>
      <c r="BF493" s="347">
        <v>86.8</v>
      </c>
      <c r="BG493" s="349">
        <v>335.7</v>
      </c>
      <c r="BH493" s="347">
        <v>50.5</v>
      </c>
      <c r="BI493" s="347">
        <v>99.3</v>
      </c>
      <c r="BJ493" s="347">
        <v>113.3</v>
      </c>
    </row>
    <row r="494" spans="1:62" ht="14">
      <c r="A494" s="440"/>
      <c r="B494" s="362" t="s">
        <v>242</v>
      </c>
      <c r="C494" s="347">
        <v>0</v>
      </c>
      <c r="D494" s="347">
        <v>12.7</v>
      </c>
      <c r="E494" s="347">
        <v>238.2</v>
      </c>
      <c r="F494" s="347">
        <v>0</v>
      </c>
      <c r="G494" s="347">
        <v>0</v>
      </c>
      <c r="H494" s="347">
        <v>0</v>
      </c>
      <c r="I494" s="347">
        <v>206.8</v>
      </c>
      <c r="J494" s="347">
        <v>146.30000000000001</v>
      </c>
      <c r="K494" s="347">
        <v>80.8</v>
      </c>
      <c r="L494" s="347">
        <v>0</v>
      </c>
      <c r="M494" s="347">
        <v>209.2</v>
      </c>
      <c r="N494" s="347">
        <v>0</v>
      </c>
      <c r="O494" s="347">
        <v>0</v>
      </c>
      <c r="P494" s="356">
        <v>222.7</v>
      </c>
      <c r="Q494" s="347">
        <v>80.8</v>
      </c>
      <c r="R494" s="347">
        <v>156.69999999999999</v>
      </c>
      <c r="S494" s="347">
        <v>241.8</v>
      </c>
      <c r="T494" s="347">
        <v>0</v>
      </c>
      <c r="U494" s="347">
        <v>645.4</v>
      </c>
      <c r="V494" s="347">
        <v>0</v>
      </c>
      <c r="W494" s="347">
        <v>217.3</v>
      </c>
      <c r="X494" s="347">
        <v>0</v>
      </c>
      <c r="Y494" s="347">
        <v>0</v>
      </c>
      <c r="Z494" s="349">
        <v>194.3</v>
      </c>
      <c r="AA494" s="347">
        <v>113.4</v>
      </c>
      <c r="AB494" s="349">
        <v>28.6</v>
      </c>
      <c r="AC494" s="347">
        <v>319.60000000000002</v>
      </c>
      <c r="AD494" s="347">
        <v>0</v>
      </c>
      <c r="AE494" s="349">
        <v>81.7</v>
      </c>
      <c r="AF494" s="349">
        <v>46.6</v>
      </c>
      <c r="AG494" s="349">
        <v>9.4</v>
      </c>
      <c r="AH494" s="349">
        <v>0</v>
      </c>
      <c r="AI494" s="349">
        <v>0</v>
      </c>
      <c r="AJ494" s="356">
        <v>35.200000000000003</v>
      </c>
      <c r="AK494" s="356">
        <v>107.3</v>
      </c>
      <c r="AL494" s="349">
        <v>183.9</v>
      </c>
      <c r="AM494" s="349">
        <v>143.1</v>
      </c>
      <c r="AN494" s="349">
        <v>0</v>
      </c>
      <c r="AO494" s="349">
        <v>0</v>
      </c>
      <c r="AP494" s="349">
        <v>0</v>
      </c>
      <c r="AQ494" s="349">
        <v>0</v>
      </c>
      <c r="AR494" s="349">
        <v>0</v>
      </c>
      <c r="AS494" s="349">
        <v>73</v>
      </c>
      <c r="AT494" s="347">
        <v>95</v>
      </c>
      <c r="AU494" s="347">
        <v>149.1</v>
      </c>
      <c r="AV494" s="347">
        <v>160.1</v>
      </c>
      <c r="AW494" s="347">
        <v>187.3</v>
      </c>
      <c r="AX494" s="347">
        <v>0</v>
      </c>
      <c r="AY494" s="347">
        <v>130.19999999999999</v>
      </c>
      <c r="AZ494" s="347">
        <v>275.7</v>
      </c>
      <c r="BA494" s="349">
        <v>320.39999999999998</v>
      </c>
      <c r="BB494" s="349">
        <v>173.8</v>
      </c>
      <c r="BC494" s="349">
        <v>85.8</v>
      </c>
      <c r="BD494" s="347">
        <v>58.9</v>
      </c>
      <c r="BE494" s="347">
        <v>164.7</v>
      </c>
      <c r="BF494" s="347">
        <v>9.6999999999999993</v>
      </c>
      <c r="BG494" s="349">
        <v>95.9</v>
      </c>
      <c r="BH494" s="347">
        <v>69.5</v>
      </c>
      <c r="BI494" s="347">
        <v>10</v>
      </c>
      <c r="BJ494" s="347">
        <v>18</v>
      </c>
    </row>
    <row r="495" spans="1:62" ht="14">
      <c r="A495" s="440"/>
      <c r="B495" s="362" t="s">
        <v>243</v>
      </c>
      <c r="C495" s="347">
        <v>0</v>
      </c>
      <c r="D495" s="347">
        <v>0</v>
      </c>
      <c r="E495" s="347">
        <v>191.5</v>
      </c>
      <c r="F495" s="347">
        <v>0</v>
      </c>
      <c r="G495" s="347">
        <v>0</v>
      </c>
      <c r="H495" s="347">
        <v>0</v>
      </c>
      <c r="I495" s="347">
        <v>982.9</v>
      </c>
      <c r="J495" s="347">
        <v>1.5</v>
      </c>
      <c r="K495" s="347">
        <v>0</v>
      </c>
      <c r="L495" s="347">
        <v>0</v>
      </c>
      <c r="M495" s="347">
        <v>60.9</v>
      </c>
      <c r="N495" s="347">
        <v>0</v>
      </c>
      <c r="O495" s="347">
        <v>0</v>
      </c>
      <c r="P495" s="356">
        <v>55.4</v>
      </c>
      <c r="Q495" s="347">
        <v>169.3</v>
      </c>
      <c r="R495" s="347">
        <v>85</v>
      </c>
      <c r="S495" s="347">
        <v>705.1</v>
      </c>
      <c r="T495" s="347">
        <v>0</v>
      </c>
      <c r="U495" s="347">
        <v>646.6</v>
      </c>
      <c r="V495" s="347">
        <v>0</v>
      </c>
      <c r="W495" s="347">
        <v>197.7</v>
      </c>
      <c r="X495" s="347">
        <v>0</v>
      </c>
      <c r="Y495" s="347">
        <v>0</v>
      </c>
      <c r="Z495" s="349">
        <v>37.9</v>
      </c>
      <c r="AA495" s="347">
        <v>21.2</v>
      </c>
      <c r="AB495" s="349">
        <v>0</v>
      </c>
      <c r="AC495" s="347">
        <v>254.8</v>
      </c>
      <c r="AD495" s="347">
        <v>0</v>
      </c>
      <c r="AE495" s="349">
        <v>0</v>
      </c>
      <c r="AF495" s="349">
        <v>0</v>
      </c>
      <c r="AG495" s="349">
        <v>13</v>
      </c>
      <c r="AH495" s="349">
        <v>0</v>
      </c>
      <c r="AI495" s="349">
        <v>0</v>
      </c>
      <c r="AJ495" s="356">
        <v>0</v>
      </c>
      <c r="AK495" s="356">
        <v>11.7</v>
      </c>
      <c r="AL495" s="349">
        <v>104.8</v>
      </c>
      <c r="AM495" s="349">
        <v>205</v>
      </c>
      <c r="AN495" s="349">
        <v>0</v>
      </c>
      <c r="AO495" s="349">
        <v>0</v>
      </c>
      <c r="AP495" s="349">
        <v>0</v>
      </c>
      <c r="AQ495" s="349">
        <v>0</v>
      </c>
      <c r="AR495" s="349">
        <v>0</v>
      </c>
      <c r="AS495" s="349">
        <v>26.2</v>
      </c>
      <c r="AT495" s="347">
        <v>0.3</v>
      </c>
      <c r="AU495" s="347">
        <v>0.5</v>
      </c>
      <c r="AV495" s="347">
        <v>76.400000000000006</v>
      </c>
      <c r="AW495" s="347">
        <v>120.7</v>
      </c>
      <c r="AX495" s="347">
        <v>0</v>
      </c>
      <c r="AY495" s="347">
        <v>34.799999999999997</v>
      </c>
      <c r="AZ495" s="347">
        <v>49.9</v>
      </c>
      <c r="BA495" s="349">
        <v>83.6</v>
      </c>
      <c r="BB495" s="349">
        <v>52.9</v>
      </c>
      <c r="BC495" s="349">
        <v>1.4</v>
      </c>
      <c r="BD495" s="347">
        <v>0</v>
      </c>
      <c r="BE495" s="347">
        <v>289.3</v>
      </c>
      <c r="BF495" s="347">
        <v>0</v>
      </c>
      <c r="BG495" s="349">
        <v>20.6</v>
      </c>
      <c r="BH495" s="347">
        <v>69.5</v>
      </c>
      <c r="BI495" s="347">
        <v>0</v>
      </c>
      <c r="BJ495" s="347">
        <v>0</v>
      </c>
    </row>
    <row r="496" spans="1:62" ht="14.5" thickBot="1">
      <c r="A496" s="555"/>
      <c r="B496" s="398" t="s">
        <v>244</v>
      </c>
      <c r="C496" s="399">
        <v>0</v>
      </c>
      <c r="D496" s="399">
        <v>0</v>
      </c>
      <c r="E496" s="399">
        <v>0</v>
      </c>
      <c r="F496" s="399">
        <v>0</v>
      </c>
      <c r="G496" s="399">
        <v>0</v>
      </c>
      <c r="H496" s="399">
        <v>0</v>
      </c>
      <c r="I496" s="399">
        <v>0</v>
      </c>
      <c r="J496" s="399">
        <v>0</v>
      </c>
      <c r="K496" s="399">
        <v>0</v>
      </c>
      <c r="L496" s="399">
        <v>0</v>
      </c>
      <c r="M496" s="399">
        <v>1.2</v>
      </c>
      <c r="N496" s="399">
        <v>0</v>
      </c>
      <c r="O496" s="399">
        <v>0</v>
      </c>
      <c r="P496" s="561">
        <v>0</v>
      </c>
      <c r="Q496" s="399">
        <v>65.8</v>
      </c>
      <c r="R496" s="399">
        <v>0</v>
      </c>
      <c r="S496" s="399">
        <v>0</v>
      </c>
      <c r="T496" s="399">
        <v>0</v>
      </c>
      <c r="U496" s="399">
        <v>28.4</v>
      </c>
      <c r="V496" s="399">
        <v>0</v>
      </c>
      <c r="W496" s="399">
        <v>0</v>
      </c>
      <c r="X496" s="399">
        <v>0</v>
      </c>
      <c r="Y496" s="399">
        <v>0</v>
      </c>
      <c r="Z496" s="400">
        <v>0</v>
      </c>
      <c r="AA496" s="399">
        <v>0</v>
      </c>
      <c r="AB496" s="400">
        <v>0</v>
      </c>
      <c r="AC496" s="399">
        <v>95.4</v>
      </c>
      <c r="AD496" s="399">
        <v>0</v>
      </c>
      <c r="AE496" s="400">
        <v>0</v>
      </c>
      <c r="AF496" s="400">
        <v>0</v>
      </c>
      <c r="AG496" s="400">
        <v>0</v>
      </c>
      <c r="AH496" s="400">
        <v>0</v>
      </c>
      <c r="AI496" s="400">
        <v>0</v>
      </c>
      <c r="AJ496" s="561">
        <v>0</v>
      </c>
      <c r="AK496" s="561">
        <v>0</v>
      </c>
      <c r="AL496" s="400">
        <v>1.5</v>
      </c>
      <c r="AM496" s="400">
        <v>0</v>
      </c>
      <c r="AN496" s="400">
        <v>0</v>
      </c>
      <c r="AO496" s="400">
        <v>0</v>
      </c>
      <c r="AP496" s="400">
        <v>0</v>
      </c>
      <c r="AQ496" s="400">
        <v>0</v>
      </c>
      <c r="AR496" s="400">
        <v>0</v>
      </c>
      <c r="AS496" s="400">
        <v>0</v>
      </c>
      <c r="AT496" s="399">
        <v>0</v>
      </c>
      <c r="AU496" s="399">
        <v>1</v>
      </c>
      <c r="AV496" s="399">
        <v>0</v>
      </c>
      <c r="AW496" s="399">
        <v>0</v>
      </c>
      <c r="AX496" s="399">
        <v>0</v>
      </c>
      <c r="AY496" s="399">
        <v>10</v>
      </c>
      <c r="AZ496" s="399">
        <v>0</v>
      </c>
      <c r="BA496" s="400">
        <v>0</v>
      </c>
      <c r="BB496" s="400">
        <v>0</v>
      </c>
      <c r="BC496" s="400">
        <v>0</v>
      </c>
      <c r="BD496" s="399">
        <v>0</v>
      </c>
      <c r="BE496" s="399">
        <v>7.5</v>
      </c>
      <c r="BF496" s="399">
        <v>0</v>
      </c>
      <c r="BG496" s="400">
        <v>0</v>
      </c>
      <c r="BH496" s="399">
        <v>0</v>
      </c>
      <c r="BI496" s="399">
        <v>0</v>
      </c>
      <c r="BJ496" s="399">
        <v>0</v>
      </c>
    </row>
    <row r="497" spans="1:62" ht="14">
      <c r="A497" s="440"/>
      <c r="B497" s="362" t="s">
        <v>233</v>
      </c>
      <c r="C497" s="347">
        <v>0</v>
      </c>
      <c r="D497" s="347">
        <v>42.8</v>
      </c>
      <c r="E497" s="347">
        <v>0</v>
      </c>
      <c r="F497" s="347">
        <v>0</v>
      </c>
      <c r="G497" s="347">
        <v>0</v>
      </c>
      <c r="H497" s="347">
        <v>0</v>
      </c>
      <c r="I497" s="347">
        <v>2.9</v>
      </c>
      <c r="J497" s="347">
        <v>0.1</v>
      </c>
      <c r="K497" s="347">
        <v>0</v>
      </c>
      <c r="L497" s="347">
        <v>0</v>
      </c>
      <c r="M497" s="347">
        <v>70.900000000000006</v>
      </c>
      <c r="N497" s="347">
        <v>1.8</v>
      </c>
      <c r="O497" s="347">
        <v>0</v>
      </c>
      <c r="P497" s="356">
        <v>0</v>
      </c>
      <c r="Q497" s="347">
        <v>8.9</v>
      </c>
      <c r="R497" s="347">
        <v>0</v>
      </c>
      <c r="S497" s="347">
        <v>0</v>
      </c>
      <c r="T497" s="347">
        <v>0</v>
      </c>
      <c r="U497" s="347">
        <v>3.8</v>
      </c>
      <c r="V497" s="347">
        <v>0</v>
      </c>
      <c r="W497" s="347">
        <v>0</v>
      </c>
      <c r="X497" s="347">
        <v>0</v>
      </c>
      <c r="Y497" s="347">
        <v>0</v>
      </c>
      <c r="Z497" s="349">
        <v>0</v>
      </c>
      <c r="AA497" s="347">
        <v>0</v>
      </c>
      <c r="AB497" s="349">
        <v>0</v>
      </c>
      <c r="AC497" s="347">
        <v>24</v>
      </c>
      <c r="AD497" s="347">
        <v>0</v>
      </c>
      <c r="AE497" s="349">
        <v>0</v>
      </c>
      <c r="AF497" s="349">
        <v>0</v>
      </c>
      <c r="AG497" s="349">
        <v>0</v>
      </c>
      <c r="AH497" s="349">
        <v>0</v>
      </c>
      <c r="AI497" s="349">
        <v>0</v>
      </c>
      <c r="AJ497" s="356">
        <v>0</v>
      </c>
      <c r="AK497" s="356">
        <v>0</v>
      </c>
      <c r="AL497" s="349">
        <v>0</v>
      </c>
      <c r="AM497" s="349">
        <v>0</v>
      </c>
      <c r="AN497" s="349">
        <v>0</v>
      </c>
      <c r="AO497" s="349">
        <v>0</v>
      </c>
      <c r="AP497" s="349">
        <v>0</v>
      </c>
      <c r="AQ497" s="349">
        <v>0</v>
      </c>
      <c r="AR497" s="349">
        <v>0</v>
      </c>
      <c r="AS497" s="349">
        <v>0</v>
      </c>
      <c r="AT497" s="347">
        <v>0</v>
      </c>
      <c r="AU497" s="347">
        <v>0</v>
      </c>
      <c r="AV497" s="347">
        <v>0</v>
      </c>
      <c r="AW497" s="347">
        <v>0</v>
      </c>
      <c r="AX497" s="347">
        <v>0</v>
      </c>
      <c r="AY497" s="347">
        <v>0</v>
      </c>
      <c r="AZ497" s="347">
        <v>0</v>
      </c>
      <c r="BA497" s="349">
        <v>0</v>
      </c>
      <c r="BB497" s="349">
        <v>139.69999999999999</v>
      </c>
      <c r="BC497" s="349">
        <v>0</v>
      </c>
      <c r="BD497" s="347">
        <v>0</v>
      </c>
      <c r="BE497" s="347">
        <v>0</v>
      </c>
      <c r="BF497" s="347">
        <v>0</v>
      </c>
      <c r="BG497" s="349">
        <v>0</v>
      </c>
      <c r="BH497" s="347">
        <v>0</v>
      </c>
      <c r="BI497" s="347">
        <v>0</v>
      </c>
      <c r="BJ497" s="347">
        <v>0</v>
      </c>
    </row>
    <row r="498" spans="1:62" ht="14">
      <c r="A498" s="440"/>
      <c r="B498" s="362" t="s">
        <v>234</v>
      </c>
      <c r="C498" s="347">
        <v>0</v>
      </c>
      <c r="D498" s="347">
        <v>0</v>
      </c>
      <c r="E498" s="347">
        <v>0</v>
      </c>
      <c r="F498" s="347">
        <v>0</v>
      </c>
      <c r="G498" s="347">
        <v>0</v>
      </c>
      <c r="H498" s="347">
        <v>0</v>
      </c>
      <c r="I498" s="347">
        <v>0</v>
      </c>
      <c r="J498" s="347">
        <v>0</v>
      </c>
      <c r="K498" s="347">
        <v>0</v>
      </c>
      <c r="L498" s="347">
        <v>0</v>
      </c>
      <c r="M498" s="347">
        <v>39.700000000000003</v>
      </c>
      <c r="N498" s="347">
        <v>0.2</v>
      </c>
      <c r="O498" s="347">
        <v>0</v>
      </c>
      <c r="P498" s="356">
        <v>0</v>
      </c>
      <c r="Q498" s="347">
        <v>2</v>
      </c>
      <c r="R498" s="347">
        <v>0</v>
      </c>
      <c r="S498" s="347">
        <v>0</v>
      </c>
      <c r="T498" s="347">
        <v>0</v>
      </c>
      <c r="U498" s="347">
        <v>52.9</v>
      </c>
      <c r="V498" s="347">
        <v>0</v>
      </c>
      <c r="W498" s="347">
        <v>7.9</v>
      </c>
      <c r="X498" s="347">
        <v>0</v>
      </c>
      <c r="Y498" s="347">
        <v>0</v>
      </c>
      <c r="Z498" s="349">
        <v>0</v>
      </c>
      <c r="AA498" s="347">
        <v>0</v>
      </c>
      <c r="AB498" s="349">
        <v>0</v>
      </c>
      <c r="AC498" s="347">
        <v>17</v>
      </c>
      <c r="AD498" s="347">
        <v>0</v>
      </c>
      <c r="AE498" s="349">
        <v>0</v>
      </c>
      <c r="AF498" s="349">
        <v>0</v>
      </c>
      <c r="AG498" s="349">
        <v>0</v>
      </c>
      <c r="AH498" s="349">
        <v>0</v>
      </c>
      <c r="AI498" s="349">
        <v>0</v>
      </c>
      <c r="AJ498" s="356">
        <v>0</v>
      </c>
      <c r="AK498" s="356">
        <v>0</v>
      </c>
      <c r="AL498" s="349">
        <v>0</v>
      </c>
      <c r="AM498" s="349">
        <v>0</v>
      </c>
      <c r="AN498" s="349">
        <v>0</v>
      </c>
      <c r="AO498" s="349">
        <v>0</v>
      </c>
      <c r="AP498" s="349">
        <v>0</v>
      </c>
      <c r="AQ498" s="349">
        <v>0</v>
      </c>
      <c r="AR498" s="349">
        <v>0</v>
      </c>
      <c r="AS498" s="349">
        <v>0</v>
      </c>
      <c r="AT498" s="347">
        <v>0</v>
      </c>
      <c r="AU498" s="347">
        <v>0.5</v>
      </c>
      <c r="AV498" s="347">
        <v>5.4</v>
      </c>
      <c r="AW498" s="347">
        <v>2.1</v>
      </c>
      <c r="AX498" s="347">
        <v>0</v>
      </c>
      <c r="AY498" s="347">
        <v>3.2</v>
      </c>
      <c r="AZ498" s="347">
        <v>0</v>
      </c>
      <c r="BA498" s="349">
        <v>0</v>
      </c>
      <c r="BB498" s="349">
        <v>0</v>
      </c>
      <c r="BC498" s="349">
        <v>0</v>
      </c>
      <c r="BD498" s="347">
        <v>0</v>
      </c>
      <c r="BE498" s="347">
        <v>0</v>
      </c>
      <c r="BF498" s="347">
        <v>0</v>
      </c>
      <c r="BG498" s="349">
        <v>0</v>
      </c>
      <c r="BH498" s="347">
        <v>0</v>
      </c>
      <c r="BI498" s="347">
        <v>0</v>
      </c>
      <c r="BJ498" s="347">
        <v>0</v>
      </c>
    </row>
    <row r="499" spans="1:62" ht="14">
      <c r="A499" s="440"/>
      <c r="B499" s="362" t="s">
        <v>235</v>
      </c>
      <c r="C499" s="347">
        <v>0</v>
      </c>
      <c r="D499" s="347">
        <v>53.6</v>
      </c>
      <c r="E499" s="347">
        <v>0</v>
      </c>
      <c r="F499" s="347">
        <v>0</v>
      </c>
      <c r="G499" s="347">
        <v>0</v>
      </c>
      <c r="H499" s="347">
        <v>0</v>
      </c>
      <c r="I499" s="347">
        <v>84.6</v>
      </c>
      <c r="J499" s="347">
        <v>88.3</v>
      </c>
      <c r="K499" s="347">
        <v>0</v>
      </c>
      <c r="L499" s="347">
        <v>0</v>
      </c>
      <c r="M499" s="347">
        <v>202.8</v>
      </c>
      <c r="N499" s="347">
        <v>0</v>
      </c>
      <c r="O499" s="347">
        <v>0</v>
      </c>
      <c r="P499" s="356">
        <v>0</v>
      </c>
      <c r="Q499" s="347">
        <v>34.299999999999997</v>
      </c>
      <c r="R499" s="347">
        <v>3.7</v>
      </c>
      <c r="S499" s="347">
        <v>44.6</v>
      </c>
      <c r="T499" s="347">
        <v>0</v>
      </c>
      <c r="U499" s="347">
        <v>27.2</v>
      </c>
      <c r="V499" s="347">
        <v>0</v>
      </c>
      <c r="W499" s="347">
        <v>133.19999999999999</v>
      </c>
      <c r="X499" s="347">
        <v>0</v>
      </c>
      <c r="Y499" s="347">
        <v>0</v>
      </c>
      <c r="Z499" s="349">
        <v>55.7</v>
      </c>
      <c r="AA499" s="347">
        <v>6</v>
      </c>
      <c r="AB499" s="349">
        <v>0</v>
      </c>
      <c r="AC499" s="347">
        <v>32</v>
      </c>
      <c r="AD499" s="347">
        <v>0</v>
      </c>
      <c r="AE499" s="349">
        <v>0</v>
      </c>
      <c r="AF499" s="349">
        <v>0</v>
      </c>
      <c r="AG499" s="349">
        <v>0</v>
      </c>
      <c r="AH499" s="349">
        <v>0</v>
      </c>
      <c r="AI499" s="349">
        <v>0</v>
      </c>
      <c r="AJ499" s="356">
        <v>0</v>
      </c>
      <c r="AK499" s="356">
        <v>39.4</v>
      </c>
      <c r="AL499" s="349">
        <v>32.9</v>
      </c>
      <c r="AM499" s="349">
        <v>49.9</v>
      </c>
      <c r="AN499" s="349">
        <v>0</v>
      </c>
      <c r="AO499" s="349">
        <v>0</v>
      </c>
      <c r="AP499" s="349">
        <v>0</v>
      </c>
      <c r="AQ499" s="349">
        <v>0</v>
      </c>
      <c r="AR499" s="349">
        <v>0</v>
      </c>
      <c r="AS499" s="349">
        <v>0</v>
      </c>
      <c r="AT499" s="347">
        <v>15</v>
      </c>
      <c r="AU499" s="347">
        <v>106.8</v>
      </c>
      <c r="AV499" s="347">
        <v>57.3</v>
      </c>
      <c r="AW499" s="347">
        <v>33.9</v>
      </c>
      <c r="AX499" s="347">
        <v>0</v>
      </c>
      <c r="AY499" s="347">
        <v>179.3</v>
      </c>
      <c r="AZ499" s="347">
        <v>0</v>
      </c>
      <c r="BA499" s="349">
        <v>0</v>
      </c>
      <c r="BB499" s="349">
        <v>45.2</v>
      </c>
      <c r="BC499" s="349">
        <v>0</v>
      </c>
      <c r="BD499" s="347">
        <v>0</v>
      </c>
      <c r="BE499" s="347">
        <v>0</v>
      </c>
      <c r="BF499" s="347">
        <v>0</v>
      </c>
      <c r="BG499" s="349">
        <v>0</v>
      </c>
      <c r="BH499" s="347">
        <v>0</v>
      </c>
      <c r="BI499" s="347">
        <v>0</v>
      </c>
      <c r="BJ499" s="347">
        <v>0</v>
      </c>
    </row>
    <row r="500" spans="1:62" ht="14">
      <c r="A500" s="440">
        <v>2022</v>
      </c>
      <c r="B500" s="362" t="s">
        <v>236</v>
      </c>
      <c r="C500" s="347">
        <v>0</v>
      </c>
      <c r="D500" s="347">
        <v>279.5</v>
      </c>
      <c r="E500" s="347">
        <v>11.3</v>
      </c>
      <c r="F500" s="347">
        <v>0</v>
      </c>
      <c r="G500" s="347">
        <v>0</v>
      </c>
      <c r="H500" s="347">
        <v>0</v>
      </c>
      <c r="I500" s="347">
        <v>154.19999999999999</v>
      </c>
      <c r="J500" s="347">
        <v>504.4</v>
      </c>
      <c r="K500" s="347">
        <v>42.2</v>
      </c>
      <c r="L500" s="347">
        <v>0</v>
      </c>
      <c r="M500" s="347">
        <v>347.3</v>
      </c>
      <c r="N500" s="347">
        <v>112.9</v>
      </c>
      <c r="O500" s="347">
        <v>0</v>
      </c>
      <c r="P500" s="356">
        <v>42.5</v>
      </c>
      <c r="Q500" s="347">
        <v>186.5</v>
      </c>
      <c r="R500" s="347">
        <v>371.5</v>
      </c>
      <c r="S500" s="347">
        <v>101.1</v>
      </c>
      <c r="T500" s="347">
        <v>0</v>
      </c>
      <c r="U500" s="347">
        <v>420.3</v>
      </c>
      <c r="V500" s="347">
        <v>0</v>
      </c>
      <c r="W500" s="347">
        <v>125.3</v>
      </c>
      <c r="X500" s="347">
        <v>0</v>
      </c>
      <c r="Y500" s="347">
        <v>0</v>
      </c>
      <c r="Z500" s="349">
        <v>45.8</v>
      </c>
      <c r="AA500" s="347">
        <v>46.8</v>
      </c>
      <c r="AB500" s="349">
        <v>43.4</v>
      </c>
      <c r="AC500" s="347">
        <v>334.6</v>
      </c>
      <c r="AD500" s="347">
        <v>0</v>
      </c>
      <c r="AE500" s="349">
        <v>7.9</v>
      </c>
      <c r="AF500" s="349">
        <v>139.30000000000001</v>
      </c>
      <c r="AG500" s="349">
        <v>0</v>
      </c>
      <c r="AH500" s="349">
        <v>0</v>
      </c>
      <c r="AI500" s="349">
        <v>0</v>
      </c>
      <c r="AJ500" s="356">
        <v>123.1</v>
      </c>
      <c r="AK500" s="356">
        <v>163.9</v>
      </c>
      <c r="AL500" s="349">
        <v>179.1</v>
      </c>
      <c r="AM500" s="349">
        <v>171.8</v>
      </c>
      <c r="AN500" s="349">
        <v>0</v>
      </c>
      <c r="AO500" s="349">
        <v>0</v>
      </c>
      <c r="AP500" s="349">
        <v>0</v>
      </c>
      <c r="AQ500" s="349">
        <v>0</v>
      </c>
      <c r="AR500" s="349">
        <v>0</v>
      </c>
      <c r="AS500" s="349">
        <v>277.89999999999998</v>
      </c>
      <c r="AT500" s="347">
        <v>75</v>
      </c>
      <c r="AU500" s="347">
        <v>167.4</v>
      </c>
      <c r="AV500" s="347">
        <v>94.7</v>
      </c>
      <c r="AW500" s="347">
        <v>244.9</v>
      </c>
      <c r="AX500" s="347">
        <v>0</v>
      </c>
      <c r="AY500" s="347">
        <v>167.9</v>
      </c>
      <c r="AZ500" s="347">
        <v>158.5</v>
      </c>
      <c r="BA500" s="349">
        <v>9.5</v>
      </c>
      <c r="BB500" s="349">
        <v>184.2</v>
      </c>
      <c r="BC500" s="349">
        <v>317.5</v>
      </c>
      <c r="BD500" s="347">
        <v>0</v>
      </c>
      <c r="BE500" s="347">
        <v>47.2</v>
      </c>
      <c r="BF500" s="347">
        <v>9.5</v>
      </c>
      <c r="BG500" s="349">
        <v>317.5</v>
      </c>
      <c r="BH500" s="347">
        <v>0</v>
      </c>
      <c r="BI500" s="347">
        <v>0</v>
      </c>
      <c r="BJ500" s="347">
        <v>47.2</v>
      </c>
    </row>
    <row r="501" spans="1:62" ht="14">
      <c r="A501" s="440"/>
      <c r="B501" s="362" t="s">
        <v>237</v>
      </c>
      <c r="C501" s="347">
        <v>0</v>
      </c>
      <c r="D501" s="347">
        <v>382.5</v>
      </c>
      <c r="E501" s="347">
        <v>43.2</v>
      </c>
      <c r="F501" s="347">
        <v>0</v>
      </c>
      <c r="G501" s="347">
        <v>0</v>
      </c>
      <c r="H501" s="347">
        <v>0</v>
      </c>
      <c r="I501" s="347">
        <v>88.2</v>
      </c>
      <c r="J501" s="347">
        <v>530.5</v>
      </c>
      <c r="K501" s="347">
        <v>49.7</v>
      </c>
      <c r="L501" s="347">
        <v>0</v>
      </c>
      <c r="M501" s="347">
        <v>495.6</v>
      </c>
      <c r="N501" s="347">
        <v>106.8</v>
      </c>
      <c r="O501" s="347">
        <v>0</v>
      </c>
      <c r="P501" s="356">
        <v>10.8</v>
      </c>
      <c r="Q501" s="347">
        <v>207.8</v>
      </c>
      <c r="R501" s="347">
        <v>432.9</v>
      </c>
      <c r="S501" s="347">
        <v>178.6</v>
      </c>
      <c r="T501" s="347">
        <v>0</v>
      </c>
      <c r="U501" s="347">
        <v>284.10000000000002</v>
      </c>
      <c r="V501" s="347">
        <v>0</v>
      </c>
      <c r="W501" s="347">
        <v>82.4</v>
      </c>
      <c r="X501" s="347">
        <v>0</v>
      </c>
      <c r="Y501" s="347">
        <v>0</v>
      </c>
      <c r="Z501" s="349">
        <v>174.3</v>
      </c>
      <c r="AA501" s="347">
        <v>86</v>
      </c>
      <c r="AB501" s="349">
        <v>166</v>
      </c>
      <c r="AC501" s="347">
        <v>329.7</v>
      </c>
      <c r="AD501" s="347">
        <v>0</v>
      </c>
      <c r="AE501" s="349">
        <v>0.3</v>
      </c>
      <c r="AF501" s="349">
        <v>210.9</v>
      </c>
      <c r="AG501" s="349">
        <v>54.7</v>
      </c>
      <c r="AH501" s="349">
        <v>1.9</v>
      </c>
      <c r="AI501" s="349">
        <v>0</v>
      </c>
      <c r="AJ501" s="356">
        <v>168.3</v>
      </c>
      <c r="AK501" s="356">
        <v>158.30000000000001</v>
      </c>
      <c r="AL501" s="349">
        <v>156</v>
      </c>
      <c r="AM501" s="349">
        <v>88.2</v>
      </c>
      <c r="AN501" s="349">
        <v>0</v>
      </c>
      <c r="AO501" s="349">
        <v>0</v>
      </c>
      <c r="AP501" s="349">
        <v>0</v>
      </c>
      <c r="AQ501" s="349">
        <v>0</v>
      </c>
      <c r="AR501" s="349">
        <v>0</v>
      </c>
      <c r="AS501" s="349">
        <v>224.2</v>
      </c>
      <c r="AT501" s="347">
        <v>66.8</v>
      </c>
      <c r="AU501" s="347">
        <v>42.7</v>
      </c>
      <c r="AV501" s="347">
        <v>181.7</v>
      </c>
      <c r="AW501" s="347">
        <v>96.2</v>
      </c>
      <c r="AX501" s="347">
        <v>0</v>
      </c>
      <c r="AY501" s="347">
        <v>61.9</v>
      </c>
      <c r="AZ501" s="347">
        <v>208.9</v>
      </c>
      <c r="BA501" s="349">
        <v>34.9</v>
      </c>
      <c r="BB501" s="349">
        <v>141.5</v>
      </c>
      <c r="BC501" s="349">
        <v>351.1</v>
      </c>
      <c r="BD501" s="347">
        <v>2.6</v>
      </c>
      <c r="BE501" s="347">
        <v>117.7</v>
      </c>
      <c r="BF501" s="347">
        <v>34.9</v>
      </c>
      <c r="BG501" s="349">
        <v>351.1</v>
      </c>
      <c r="BH501" s="347">
        <v>0</v>
      </c>
      <c r="BI501" s="347">
        <v>2.6</v>
      </c>
      <c r="BJ501" s="347">
        <v>117.7</v>
      </c>
    </row>
    <row r="502" spans="1:62" ht="14">
      <c r="A502" s="440"/>
      <c r="B502" s="362" t="s">
        <v>238</v>
      </c>
      <c r="C502" s="347">
        <v>0</v>
      </c>
      <c r="D502" s="347">
        <v>207.4</v>
      </c>
      <c r="E502" s="347">
        <v>218.3</v>
      </c>
      <c r="F502" s="347">
        <v>0</v>
      </c>
      <c r="G502" s="347">
        <v>0</v>
      </c>
      <c r="H502" s="347">
        <v>0</v>
      </c>
      <c r="I502" s="347">
        <v>133.30000000000001</v>
      </c>
      <c r="J502" s="347">
        <v>333.8</v>
      </c>
      <c r="K502" s="347">
        <v>222.4</v>
      </c>
      <c r="L502" s="347">
        <v>0</v>
      </c>
      <c r="M502" s="347">
        <v>773.8</v>
      </c>
      <c r="N502" s="347">
        <v>179.1</v>
      </c>
      <c r="O502" s="347">
        <v>0</v>
      </c>
      <c r="P502" s="356">
        <v>138.1</v>
      </c>
      <c r="Q502" s="347">
        <v>304.2</v>
      </c>
      <c r="R502" s="347">
        <v>259.5</v>
      </c>
      <c r="S502" s="347">
        <v>221.6</v>
      </c>
      <c r="T502" s="347">
        <v>0</v>
      </c>
      <c r="U502" s="347">
        <v>288.8</v>
      </c>
      <c r="V502" s="347">
        <v>0</v>
      </c>
      <c r="W502" s="347">
        <v>213.5</v>
      </c>
      <c r="X502" s="347">
        <v>0</v>
      </c>
      <c r="Y502" s="347">
        <v>0</v>
      </c>
      <c r="Z502" s="349">
        <v>153.32</v>
      </c>
      <c r="AA502" s="347">
        <v>173.5</v>
      </c>
      <c r="AB502" s="349">
        <v>179.5</v>
      </c>
      <c r="AC502" s="347">
        <v>208.6</v>
      </c>
      <c r="AD502" s="347">
        <v>0</v>
      </c>
      <c r="AE502" s="349">
        <v>141.9</v>
      </c>
      <c r="AF502" s="349">
        <v>275.3</v>
      </c>
      <c r="AG502" s="349">
        <v>148.4</v>
      </c>
      <c r="AH502" s="349">
        <v>92.1</v>
      </c>
      <c r="AI502" s="349">
        <v>0</v>
      </c>
      <c r="AJ502" s="356">
        <v>150.69999999999999</v>
      </c>
      <c r="AK502" s="356">
        <v>213.1</v>
      </c>
      <c r="AL502" s="349">
        <v>431.3</v>
      </c>
      <c r="AM502" s="349">
        <v>259.60000000000002</v>
      </c>
      <c r="AN502" s="349">
        <v>0</v>
      </c>
      <c r="AO502" s="349">
        <v>0</v>
      </c>
      <c r="AP502" s="349">
        <v>0</v>
      </c>
      <c r="AQ502" s="349">
        <v>0</v>
      </c>
      <c r="AR502" s="349">
        <v>0</v>
      </c>
      <c r="AS502" s="349">
        <v>497.9</v>
      </c>
      <c r="AT502" s="347">
        <v>261.5</v>
      </c>
      <c r="AU502" s="347">
        <v>340.2</v>
      </c>
      <c r="AV502" s="347">
        <v>275.60000000000002</v>
      </c>
      <c r="AW502" s="347">
        <v>291.89999999999998</v>
      </c>
      <c r="AX502" s="347">
        <v>0</v>
      </c>
      <c r="AY502" s="347">
        <v>193.1</v>
      </c>
      <c r="AZ502" s="347">
        <v>330.7</v>
      </c>
      <c r="BA502" s="349">
        <v>192.3</v>
      </c>
      <c r="BB502" s="349">
        <v>255.1</v>
      </c>
      <c r="BC502" s="349">
        <v>420.6</v>
      </c>
      <c r="BD502" s="347">
        <v>116.2</v>
      </c>
      <c r="BE502" s="347">
        <v>132.1</v>
      </c>
      <c r="BF502" s="347">
        <v>192.3</v>
      </c>
      <c r="BG502" s="349">
        <v>420.6</v>
      </c>
      <c r="BH502" s="347">
        <v>0</v>
      </c>
      <c r="BI502" s="347">
        <v>116.2</v>
      </c>
      <c r="BJ502" s="347">
        <v>132.1</v>
      </c>
    </row>
    <row r="503" spans="1:62" ht="14">
      <c r="A503" s="440"/>
      <c r="B503" s="362" t="s">
        <v>239</v>
      </c>
      <c r="C503" s="347">
        <v>0</v>
      </c>
      <c r="D503" s="347">
        <v>308.7</v>
      </c>
      <c r="E503" s="347">
        <v>104.1</v>
      </c>
      <c r="F503" s="347">
        <v>0</v>
      </c>
      <c r="G503" s="347">
        <v>0</v>
      </c>
      <c r="H503" s="347">
        <v>0</v>
      </c>
      <c r="I503" s="347">
        <v>233.9</v>
      </c>
      <c r="J503" s="347">
        <v>198.2</v>
      </c>
      <c r="K503" s="347">
        <v>248.9</v>
      </c>
      <c r="L503" s="347">
        <v>0</v>
      </c>
      <c r="M503" s="347">
        <v>369.2</v>
      </c>
      <c r="N503" s="347">
        <v>196.5</v>
      </c>
      <c r="O503" s="347">
        <v>0</v>
      </c>
      <c r="P503" s="356">
        <v>437.7</v>
      </c>
      <c r="Q503" s="347">
        <v>298</v>
      </c>
      <c r="R503" s="347">
        <v>489.4</v>
      </c>
      <c r="S503" s="347">
        <v>547.4</v>
      </c>
      <c r="T503" s="347">
        <v>0</v>
      </c>
      <c r="U503" s="347">
        <v>350.4</v>
      </c>
      <c r="V503" s="347">
        <v>0</v>
      </c>
      <c r="W503" s="347">
        <v>99.3</v>
      </c>
      <c r="X503" s="347">
        <v>0</v>
      </c>
      <c r="Y503" s="347">
        <v>0</v>
      </c>
      <c r="Z503" s="349">
        <v>166.6</v>
      </c>
      <c r="AA503" s="347">
        <v>95.1</v>
      </c>
      <c r="AB503" s="349">
        <v>261.10000000000002</v>
      </c>
      <c r="AC503" s="347">
        <v>306.3</v>
      </c>
      <c r="AD503" s="347">
        <v>0</v>
      </c>
      <c r="AE503" s="349">
        <v>151</v>
      </c>
      <c r="AF503" s="349">
        <v>472.3</v>
      </c>
      <c r="AG503" s="349">
        <v>167.9</v>
      </c>
      <c r="AH503" s="349">
        <v>184.5</v>
      </c>
      <c r="AI503" s="349">
        <v>0</v>
      </c>
      <c r="AJ503" s="356">
        <v>265.10000000000002</v>
      </c>
      <c r="AK503" s="356">
        <v>289.89999999999998</v>
      </c>
      <c r="AL503" s="349">
        <v>100.7</v>
      </c>
      <c r="AM503" s="349">
        <v>248</v>
      </c>
      <c r="AN503" s="349">
        <v>0</v>
      </c>
      <c r="AO503" s="349">
        <v>0</v>
      </c>
      <c r="AP503" s="349">
        <v>0</v>
      </c>
      <c r="AQ503" s="349">
        <v>0</v>
      </c>
      <c r="AR503" s="349">
        <v>0</v>
      </c>
      <c r="AS503" s="349">
        <v>154.30000000000001</v>
      </c>
      <c r="AT503" s="347">
        <v>230.6</v>
      </c>
      <c r="AU503" s="347">
        <v>131.9</v>
      </c>
      <c r="AV503" s="347">
        <v>87.3</v>
      </c>
      <c r="AW503" s="347">
        <v>259.39999999999998</v>
      </c>
      <c r="AX503" s="347">
        <v>0</v>
      </c>
      <c r="AY503" s="347">
        <v>292.10000000000002</v>
      </c>
      <c r="AZ503" s="347">
        <v>205.8</v>
      </c>
      <c r="BA503" s="349">
        <v>579.70000000000005</v>
      </c>
      <c r="BB503" s="349">
        <v>89.3</v>
      </c>
      <c r="BC503" s="349">
        <v>168.9</v>
      </c>
      <c r="BD503" s="347">
        <v>182.9</v>
      </c>
      <c r="BE503" s="347">
        <v>204.4</v>
      </c>
      <c r="BF503" s="347">
        <v>579.70000000000005</v>
      </c>
      <c r="BG503" s="349">
        <v>168.9</v>
      </c>
      <c r="BH503" s="347">
        <v>0</v>
      </c>
      <c r="BI503" s="347">
        <v>182.9</v>
      </c>
      <c r="BJ503" s="347">
        <v>204.4</v>
      </c>
    </row>
    <row r="504" spans="1:62" ht="14">
      <c r="A504" s="440"/>
      <c r="B504" s="362" t="s">
        <v>240</v>
      </c>
      <c r="C504" s="347">
        <v>0</v>
      </c>
      <c r="D504" s="347">
        <v>115.2</v>
      </c>
      <c r="E504" s="347">
        <v>235</v>
      </c>
      <c r="F504" s="347">
        <v>0</v>
      </c>
      <c r="G504" s="347">
        <v>0</v>
      </c>
      <c r="H504" s="347">
        <v>0</v>
      </c>
      <c r="I504" s="347">
        <v>236.7</v>
      </c>
      <c r="J504" s="347">
        <v>249.2</v>
      </c>
      <c r="K504" s="347">
        <v>350.9</v>
      </c>
      <c r="L504" s="347">
        <v>0</v>
      </c>
      <c r="M504" s="347">
        <v>99</v>
      </c>
      <c r="N504" s="347">
        <v>298</v>
      </c>
      <c r="O504" s="347">
        <v>0</v>
      </c>
      <c r="P504" s="356">
        <v>521.20000000000005</v>
      </c>
      <c r="Q504" s="347">
        <v>247.4</v>
      </c>
      <c r="R504" s="347">
        <v>190.9</v>
      </c>
      <c r="S504" s="347">
        <v>273.5</v>
      </c>
      <c r="T504" s="347">
        <v>0</v>
      </c>
      <c r="U504" s="347">
        <v>154.19999999999999</v>
      </c>
      <c r="V504" s="347">
        <v>0</v>
      </c>
      <c r="W504" s="347">
        <v>134.6</v>
      </c>
      <c r="X504" s="347">
        <v>0</v>
      </c>
      <c r="Y504" s="347">
        <v>0</v>
      </c>
      <c r="Z504" s="349">
        <v>125.3</v>
      </c>
      <c r="AA504" s="347">
        <v>120.3</v>
      </c>
      <c r="AB504" s="349">
        <v>439.5</v>
      </c>
      <c r="AC504" s="347">
        <v>214.8</v>
      </c>
      <c r="AD504" s="347">
        <v>0</v>
      </c>
      <c r="AE504" s="349">
        <v>460.2</v>
      </c>
      <c r="AF504" s="349">
        <v>424.2</v>
      </c>
      <c r="AG504" s="349">
        <v>261.7</v>
      </c>
      <c r="AH504" s="349">
        <v>301.89999999999998</v>
      </c>
      <c r="AI504" s="349">
        <v>0</v>
      </c>
      <c r="AJ504" s="356">
        <v>301.7</v>
      </c>
      <c r="AK504" s="356">
        <v>344.5</v>
      </c>
      <c r="AL504" s="349">
        <v>246.3</v>
      </c>
      <c r="AM504" s="349">
        <v>80.400000000000006</v>
      </c>
      <c r="AN504" s="349">
        <v>0</v>
      </c>
      <c r="AO504" s="349">
        <v>0</v>
      </c>
      <c r="AP504" s="349">
        <v>0</v>
      </c>
      <c r="AQ504" s="349">
        <v>0</v>
      </c>
      <c r="AR504" s="349">
        <v>0</v>
      </c>
      <c r="AS504" s="349">
        <v>666.6</v>
      </c>
      <c r="AT504" s="347">
        <v>268.2</v>
      </c>
      <c r="AU504" s="347">
        <v>63.5</v>
      </c>
      <c r="AV504" s="347">
        <v>171.5</v>
      </c>
      <c r="AW504" s="347">
        <v>178.2</v>
      </c>
      <c r="AX504" s="347">
        <v>0</v>
      </c>
      <c r="AY504" s="347">
        <v>138</v>
      </c>
      <c r="AZ504" s="347">
        <v>242.1</v>
      </c>
      <c r="BA504" s="349">
        <v>412</v>
      </c>
      <c r="BB504" s="349">
        <v>188.2</v>
      </c>
      <c r="BC504" s="349">
        <v>233.3</v>
      </c>
      <c r="BD504" s="347">
        <v>218.6</v>
      </c>
      <c r="BE504" s="347">
        <v>335.4</v>
      </c>
      <c r="BF504" s="347">
        <v>412</v>
      </c>
      <c r="BG504" s="349">
        <v>233.3</v>
      </c>
      <c r="BH504" s="347">
        <v>0</v>
      </c>
      <c r="BI504" s="347">
        <v>218.6</v>
      </c>
      <c r="BJ504" s="347">
        <v>335.4</v>
      </c>
    </row>
    <row r="505" spans="1:62" ht="14">
      <c r="A505" s="440"/>
      <c r="B505" s="362" t="s">
        <v>241</v>
      </c>
      <c r="C505" s="347">
        <v>0</v>
      </c>
      <c r="D505" s="347">
        <v>472.8</v>
      </c>
      <c r="E505" s="347">
        <v>178.1</v>
      </c>
      <c r="F505" s="347">
        <v>0</v>
      </c>
      <c r="G505" s="347">
        <v>0</v>
      </c>
      <c r="H505" s="347">
        <v>0</v>
      </c>
      <c r="I505" s="347">
        <v>524</v>
      </c>
      <c r="J505" s="347">
        <v>239.5</v>
      </c>
      <c r="K505" s="347">
        <v>229.4</v>
      </c>
      <c r="L505" s="347">
        <v>0</v>
      </c>
      <c r="M505" s="347">
        <v>631.9</v>
      </c>
      <c r="N505" s="347">
        <v>229.9</v>
      </c>
      <c r="O505" s="347">
        <v>0</v>
      </c>
      <c r="P505" s="356">
        <v>283.8</v>
      </c>
      <c r="Q505" s="347">
        <v>336.6</v>
      </c>
      <c r="R505" s="347">
        <v>379.6</v>
      </c>
      <c r="S505" s="347">
        <v>241.5</v>
      </c>
      <c r="T505" s="347">
        <v>0</v>
      </c>
      <c r="U505" s="347">
        <v>301.10000000000002</v>
      </c>
      <c r="V505" s="347">
        <v>0</v>
      </c>
      <c r="W505" s="347">
        <v>338.7</v>
      </c>
      <c r="X505" s="347">
        <v>0</v>
      </c>
      <c r="Y505" s="347">
        <v>0</v>
      </c>
      <c r="Z505" s="349">
        <v>131</v>
      </c>
      <c r="AA505" s="347">
        <v>206.5</v>
      </c>
      <c r="AB505" s="349">
        <v>284.2</v>
      </c>
      <c r="AC505" s="347">
        <v>167.8</v>
      </c>
      <c r="AD505" s="347">
        <v>0</v>
      </c>
      <c r="AE505" s="349">
        <v>253.3</v>
      </c>
      <c r="AF505" s="349">
        <v>476.7</v>
      </c>
      <c r="AG505" s="349">
        <v>186.1</v>
      </c>
      <c r="AH505" s="349">
        <v>184.2</v>
      </c>
      <c r="AI505" s="349">
        <v>0</v>
      </c>
      <c r="AJ505" s="356">
        <v>303.2</v>
      </c>
      <c r="AK505" s="356">
        <v>115.9</v>
      </c>
      <c r="AL505" s="349">
        <v>317.60000000000002</v>
      </c>
      <c r="AM505" s="349">
        <v>292.60000000000002</v>
      </c>
      <c r="AN505" s="349">
        <v>0</v>
      </c>
      <c r="AO505" s="349">
        <v>0</v>
      </c>
      <c r="AP505" s="349">
        <v>0</v>
      </c>
      <c r="AQ505" s="349">
        <v>0</v>
      </c>
      <c r="AR505" s="349">
        <v>0</v>
      </c>
      <c r="AS505" s="349">
        <v>457.6</v>
      </c>
      <c r="AT505" s="347">
        <v>244.8</v>
      </c>
      <c r="AU505" s="347">
        <v>152.80000000000001</v>
      </c>
      <c r="AV505" s="347">
        <v>173.5</v>
      </c>
      <c r="AW505" s="347">
        <v>230.9</v>
      </c>
      <c r="AX505" s="347">
        <v>0</v>
      </c>
      <c r="AY505" s="347">
        <v>334.6</v>
      </c>
      <c r="AZ505" s="347">
        <v>287.3</v>
      </c>
      <c r="BA505" s="349">
        <v>264.2</v>
      </c>
      <c r="BB505" s="349">
        <v>162.9</v>
      </c>
      <c r="BC505" s="349">
        <v>212.2</v>
      </c>
      <c r="BD505" s="347">
        <v>146.69999999999999</v>
      </c>
      <c r="BE505" s="347">
        <v>260.60000000000002</v>
      </c>
      <c r="BF505" s="347">
        <v>264.2</v>
      </c>
      <c r="BG505" s="349">
        <v>212.2</v>
      </c>
      <c r="BH505" s="347"/>
      <c r="BI505" s="347">
        <v>146.69999999999999</v>
      </c>
      <c r="BJ505" s="347">
        <v>260.60000000000002</v>
      </c>
    </row>
    <row r="506" spans="1:62" ht="14">
      <c r="A506" s="440"/>
      <c r="B506" s="362" t="s">
        <v>242</v>
      </c>
      <c r="C506" s="347">
        <v>0</v>
      </c>
      <c r="D506" s="347">
        <v>380.1</v>
      </c>
      <c r="E506" s="347">
        <v>31.5</v>
      </c>
      <c r="F506" s="347">
        <v>0</v>
      </c>
      <c r="G506" s="347">
        <v>0</v>
      </c>
      <c r="H506" s="347">
        <v>0</v>
      </c>
      <c r="I506" s="347">
        <v>222.4</v>
      </c>
      <c r="J506" s="347">
        <v>401.6</v>
      </c>
      <c r="K506" s="347">
        <v>52.7</v>
      </c>
      <c r="L506" s="347">
        <v>0</v>
      </c>
      <c r="M506" s="347">
        <v>383.9</v>
      </c>
      <c r="N506" s="347">
        <v>144.5</v>
      </c>
      <c r="O506" s="347">
        <v>0</v>
      </c>
      <c r="P506" s="356">
        <v>10.4</v>
      </c>
      <c r="Q506" s="347">
        <v>325.5</v>
      </c>
      <c r="R506" s="347">
        <v>525.4</v>
      </c>
      <c r="S506" s="347">
        <v>256.39999999999998</v>
      </c>
      <c r="T506" s="347">
        <v>0</v>
      </c>
      <c r="U506" s="347">
        <v>264.7</v>
      </c>
      <c r="V506" s="347">
        <v>0</v>
      </c>
      <c r="W506" s="347">
        <v>189.6</v>
      </c>
      <c r="X506" s="347">
        <v>0</v>
      </c>
      <c r="Y506" s="347">
        <v>0</v>
      </c>
      <c r="Z506" s="349">
        <v>235.4</v>
      </c>
      <c r="AA506" s="347">
        <v>202</v>
      </c>
      <c r="AB506" s="349">
        <v>89.3</v>
      </c>
      <c r="AC506" s="347">
        <v>376.5</v>
      </c>
      <c r="AD506" s="347">
        <v>0</v>
      </c>
      <c r="AE506" s="349">
        <v>7.5</v>
      </c>
      <c r="AF506" s="349">
        <v>157.4</v>
      </c>
      <c r="AG506" s="349">
        <v>8</v>
      </c>
      <c r="AH506" s="349">
        <v>37.6</v>
      </c>
      <c r="AI506" s="349">
        <v>0</v>
      </c>
      <c r="AJ506" s="356">
        <v>57.4</v>
      </c>
      <c r="AK506" s="356">
        <v>121.3</v>
      </c>
      <c r="AL506" s="349">
        <v>177.5</v>
      </c>
      <c r="AM506" s="349">
        <v>146</v>
      </c>
      <c r="AN506" s="349">
        <v>0</v>
      </c>
      <c r="AO506" s="349">
        <v>0</v>
      </c>
      <c r="AP506" s="349">
        <v>0</v>
      </c>
      <c r="AQ506" s="349">
        <v>0</v>
      </c>
      <c r="AR506" s="349">
        <v>0</v>
      </c>
      <c r="AS506" s="349">
        <v>221.1</v>
      </c>
      <c r="AT506" s="347">
        <v>102.4</v>
      </c>
      <c r="AU506" s="347">
        <v>161.1</v>
      </c>
      <c r="AV506" s="347">
        <v>295.5</v>
      </c>
      <c r="AW506" s="347">
        <v>146.69999999999999</v>
      </c>
      <c r="AX506" s="347">
        <v>0</v>
      </c>
      <c r="AY506" s="347">
        <v>165.5</v>
      </c>
      <c r="AZ506" s="347">
        <v>79.3</v>
      </c>
      <c r="BA506" s="349">
        <v>19</v>
      </c>
      <c r="BB506" s="349">
        <v>258.3</v>
      </c>
      <c r="BC506" s="349">
        <v>59.3</v>
      </c>
      <c r="BD506" s="347">
        <v>1</v>
      </c>
      <c r="BE506" s="347">
        <v>42.2</v>
      </c>
      <c r="BF506" s="347">
        <v>19</v>
      </c>
      <c r="BG506" s="349">
        <v>59.3</v>
      </c>
      <c r="BH506" s="347"/>
      <c r="BI506" s="347">
        <v>1</v>
      </c>
      <c r="BJ506" s="347">
        <v>42.2</v>
      </c>
    </row>
    <row r="507" spans="1:62" ht="14">
      <c r="A507" s="440"/>
      <c r="B507" s="362" t="s">
        <v>243</v>
      </c>
      <c r="C507" s="347">
        <v>0</v>
      </c>
      <c r="D507" s="347">
        <v>3</v>
      </c>
      <c r="E507" s="347">
        <v>0</v>
      </c>
      <c r="F507" s="347">
        <v>0</v>
      </c>
      <c r="G507" s="347">
        <v>0</v>
      </c>
      <c r="H507" s="347">
        <v>0</v>
      </c>
      <c r="I507" s="347">
        <v>99</v>
      </c>
      <c r="J507" s="347">
        <v>0.1</v>
      </c>
      <c r="K507" s="347">
        <v>0</v>
      </c>
      <c r="L507" s="347">
        <v>0</v>
      </c>
      <c r="M507" s="347">
        <v>116.1</v>
      </c>
      <c r="N507" s="347">
        <v>0</v>
      </c>
      <c r="O507" s="347">
        <v>0</v>
      </c>
      <c r="P507" s="356">
        <v>0</v>
      </c>
      <c r="Q507" s="347">
        <v>86.7</v>
      </c>
      <c r="R507" s="347">
        <v>0</v>
      </c>
      <c r="S507" s="347">
        <v>0</v>
      </c>
      <c r="T507" s="347">
        <v>0</v>
      </c>
      <c r="U507" s="347">
        <v>73.5</v>
      </c>
      <c r="V507" s="347">
        <v>0</v>
      </c>
      <c r="W507" s="347">
        <v>37.9</v>
      </c>
      <c r="X507" s="347">
        <v>0</v>
      </c>
      <c r="Y507" s="347">
        <v>0</v>
      </c>
      <c r="Z507" s="349">
        <v>93.2</v>
      </c>
      <c r="AA507" s="347">
        <v>0.8</v>
      </c>
      <c r="AB507" s="349">
        <v>0</v>
      </c>
      <c r="AC507" s="347">
        <v>143.9</v>
      </c>
      <c r="AD507" s="347">
        <v>0</v>
      </c>
      <c r="AE507" s="349">
        <v>0</v>
      </c>
      <c r="AF507" s="349">
        <v>0</v>
      </c>
      <c r="AG507" s="349">
        <v>0</v>
      </c>
      <c r="AH507" s="349">
        <v>0</v>
      </c>
      <c r="AI507" s="349">
        <v>0</v>
      </c>
      <c r="AJ507" s="356">
        <v>0</v>
      </c>
      <c r="AK507" s="356">
        <v>0</v>
      </c>
      <c r="AL507" s="349">
        <v>4.5</v>
      </c>
      <c r="AM507" s="349">
        <v>133.4</v>
      </c>
      <c r="AN507" s="349">
        <v>0</v>
      </c>
      <c r="AO507" s="349">
        <v>0</v>
      </c>
      <c r="AP507" s="349">
        <v>0</v>
      </c>
      <c r="AQ507" s="349">
        <v>0</v>
      </c>
      <c r="AR507" s="349">
        <v>0</v>
      </c>
      <c r="AS507" s="349">
        <v>0</v>
      </c>
      <c r="AT507" s="347">
        <v>0</v>
      </c>
      <c r="AU507" s="347">
        <v>29.5</v>
      </c>
      <c r="AV507" s="347">
        <v>39.200000000000003</v>
      </c>
      <c r="AW507" s="347">
        <v>79.099999999999994</v>
      </c>
      <c r="AX507" s="347">
        <v>0</v>
      </c>
      <c r="AY507" s="347">
        <v>11.9</v>
      </c>
      <c r="AZ507" s="347">
        <v>0</v>
      </c>
      <c r="BA507" s="349">
        <v>0</v>
      </c>
      <c r="BB507" s="349">
        <v>73</v>
      </c>
      <c r="BC507" s="349">
        <v>0</v>
      </c>
      <c r="BD507" s="347">
        <v>0</v>
      </c>
      <c r="BE507" s="347">
        <v>0</v>
      </c>
      <c r="BF507" s="347">
        <v>0</v>
      </c>
      <c r="BG507" s="349">
        <v>0</v>
      </c>
      <c r="BH507" s="347"/>
      <c r="BI507" s="347">
        <v>0</v>
      </c>
      <c r="BJ507" s="347">
        <v>0</v>
      </c>
    </row>
    <row r="508" spans="1:62" ht="14.5" thickBot="1">
      <c r="A508" s="555"/>
      <c r="B508" s="398" t="s">
        <v>244</v>
      </c>
      <c r="C508" s="399">
        <v>0</v>
      </c>
      <c r="D508" s="399">
        <v>0</v>
      </c>
      <c r="E508" s="399">
        <v>0</v>
      </c>
      <c r="F508" s="399">
        <v>0</v>
      </c>
      <c r="G508" s="399">
        <v>0</v>
      </c>
      <c r="H508" s="399">
        <v>0</v>
      </c>
      <c r="I508" s="399">
        <v>0</v>
      </c>
      <c r="J508" s="399">
        <v>0</v>
      </c>
      <c r="K508" s="399">
        <v>0</v>
      </c>
      <c r="L508" s="399">
        <v>0</v>
      </c>
      <c r="M508" s="399">
        <v>0.9</v>
      </c>
      <c r="N508" s="399">
        <v>0</v>
      </c>
      <c r="O508" s="399">
        <v>0</v>
      </c>
      <c r="P508" s="561">
        <v>0</v>
      </c>
      <c r="Q508" s="399">
        <v>0</v>
      </c>
      <c r="R508" s="399">
        <v>0</v>
      </c>
      <c r="S508" s="399">
        <v>0</v>
      </c>
      <c r="T508" s="399">
        <v>0</v>
      </c>
      <c r="U508" s="399">
        <v>19.399999999999999</v>
      </c>
      <c r="V508" s="399">
        <v>0</v>
      </c>
      <c r="W508" s="399">
        <v>10.4</v>
      </c>
      <c r="X508" s="399">
        <v>0</v>
      </c>
      <c r="Y508" s="399">
        <v>0</v>
      </c>
      <c r="Z508" s="400">
        <v>0.6</v>
      </c>
      <c r="AA508" s="399">
        <v>0</v>
      </c>
      <c r="AB508" s="400">
        <v>0</v>
      </c>
      <c r="AC508" s="399">
        <v>17.600000000000001</v>
      </c>
      <c r="AD508" s="399">
        <v>0</v>
      </c>
      <c r="AE508" s="400">
        <v>0</v>
      </c>
      <c r="AF508" s="400">
        <v>0</v>
      </c>
      <c r="AG508" s="400">
        <v>0</v>
      </c>
      <c r="AH508" s="400">
        <v>0</v>
      </c>
      <c r="AI508" s="400">
        <v>0</v>
      </c>
      <c r="AJ508" s="561">
        <v>0</v>
      </c>
      <c r="AK508" s="561">
        <v>0</v>
      </c>
      <c r="AL508" s="400">
        <v>0</v>
      </c>
      <c r="AM508" s="400">
        <v>8.6</v>
      </c>
      <c r="AN508" s="400">
        <v>0</v>
      </c>
      <c r="AO508" s="400">
        <v>0</v>
      </c>
      <c r="AP508" s="400">
        <v>0</v>
      </c>
      <c r="AQ508" s="400">
        <v>0</v>
      </c>
      <c r="AR508" s="400">
        <v>0</v>
      </c>
      <c r="AS508" s="400">
        <v>0</v>
      </c>
      <c r="AT508" s="399">
        <v>0</v>
      </c>
      <c r="AU508" s="399">
        <v>0</v>
      </c>
      <c r="AV508" s="399">
        <v>2.2999999999999998</v>
      </c>
      <c r="AW508" s="399">
        <v>0</v>
      </c>
      <c r="AX508" s="399">
        <v>0</v>
      </c>
      <c r="AY508" s="399">
        <v>0</v>
      </c>
      <c r="AZ508" s="399">
        <v>0</v>
      </c>
      <c r="BA508" s="400">
        <v>0</v>
      </c>
      <c r="BB508" s="400">
        <v>43.1</v>
      </c>
      <c r="BC508" s="400">
        <v>0</v>
      </c>
      <c r="BD508" s="399">
        <v>0.5</v>
      </c>
      <c r="BE508" s="399">
        <v>0</v>
      </c>
      <c r="BF508" s="399">
        <v>0</v>
      </c>
      <c r="BG508" s="400">
        <v>0</v>
      </c>
      <c r="BH508" s="399"/>
      <c r="BI508" s="399">
        <v>0.5</v>
      </c>
      <c r="BJ508" s="399">
        <v>0</v>
      </c>
    </row>
    <row r="509" spans="1:62" ht="14">
      <c r="A509" s="440"/>
      <c r="B509" s="362" t="s">
        <v>233</v>
      </c>
      <c r="C509" s="347">
        <v>0</v>
      </c>
      <c r="D509" s="347">
        <v>14.8</v>
      </c>
      <c r="E509" s="347">
        <v>0</v>
      </c>
      <c r="F509" s="347">
        <v>0</v>
      </c>
      <c r="G509" s="347">
        <v>0</v>
      </c>
      <c r="H509" s="347">
        <v>0</v>
      </c>
      <c r="I509" s="347">
        <v>72.900000000000006</v>
      </c>
      <c r="J509" s="347">
        <v>9.8000000000000007</v>
      </c>
      <c r="K509" s="347">
        <v>0</v>
      </c>
      <c r="L509" s="347">
        <v>0</v>
      </c>
      <c r="M509" s="347">
        <v>0</v>
      </c>
      <c r="N509" s="347">
        <v>0</v>
      </c>
      <c r="O509" s="347">
        <v>0</v>
      </c>
      <c r="P509" s="356">
        <v>0</v>
      </c>
      <c r="Q509" s="347">
        <v>24.5</v>
      </c>
      <c r="R509" s="347">
        <v>1.4</v>
      </c>
      <c r="S509" s="347">
        <v>14.4</v>
      </c>
      <c r="T509" s="347">
        <v>0</v>
      </c>
      <c r="U509" s="347">
        <v>27.5</v>
      </c>
      <c r="V509" s="347">
        <v>0</v>
      </c>
      <c r="W509" s="347">
        <v>50.2</v>
      </c>
      <c r="X509" s="347">
        <v>0</v>
      </c>
      <c r="Y509" s="347">
        <v>0</v>
      </c>
      <c r="Z509" s="349">
        <v>0</v>
      </c>
      <c r="AA509" s="347">
        <v>0</v>
      </c>
      <c r="AB509" s="349">
        <v>0</v>
      </c>
      <c r="AC509" s="347">
        <v>18.8</v>
      </c>
      <c r="AD509" s="347">
        <v>0</v>
      </c>
      <c r="AE509" s="349">
        <v>0</v>
      </c>
      <c r="AF509" s="349">
        <v>0</v>
      </c>
      <c r="AG509" s="349">
        <v>0</v>
      </c>
      <c r="AH509" s="349">
        <v>0</v>
      </c>
      <c r="AI509" s="349">
        <v>0</v>
      </c>
      <c r="AJ509" s="356">
        <v>0</v>
      </c>
      <c r="AK509" s="356">
        <v>0</v>
      </c>
      <c r="AL509" s="349">
        <v>1.4</v>
      </c>
      <c r="AM509" s="349">
        <v>6.1</v>
      </c>
      <c r="AN509" s="349">
        <v>0</v>
      </c>
      <c r="AO509" s="349">
        <v>0</v>
      </c>
      <c r="AP509" s="349">
        <v>0</v>
      </c>
      <c r="AQ509" s="349">
        <v>0</v>
      </c>
      <c r="AR509" s="349">
        <v>0</v>
      </c>
      <c r="AS509" s="349">
        <v>0</v>
      </c>
      <c r="AT509" s="347">
        <v>0</v>
      </c>
      <c r="AU509" s="347">
        <v>0</v>
      </c>
      <c r="AV509" s="347">
        <v>1.4</v>
      </c>
      <c r="AW509" s="347">
        <v>5.0999999999999899</v>
      </c>
      <c r="AX509" s="347">
        <v>0</v>
      </c>
      <c r="AY509" s="347">
        <v>0</v>
      </c>
      <c r="AZ509" s="347">
        <v>21.9</v>
      </c>
      <c r="BA509" s="349">
        <v>0</v>
      </c>
      <c r="BB509" s="349">
        <v>2</v>
      </c>
      <c r="BC509" s="349">
        <v>0</v>
      </c>
      <c r="BD509" s="347">
        <v>1</v>
      </c>
      <c r="BE509" s="347">
        <v>0</v>
      </c>
      <c r="BF509" s="347">
        <v>0</v>
      </c>
      <c r="BG509" s="349">
        <v>0</v>
      </c>
      <c r="BH509" s="347"/>
      <c r="BI509" s="347">
        <v>1</v>
      </c>
      <c r="BJ509" s="347">
        <v>0</v>
      </c>
    </row>
    <row r="510" spans="1:62" ht="14">
      <c r="A510" s="440"/>
      <c r="B510" s="362" t="s">
        <v>234</v>
      </c>
      <c r="C510" s="347">
        <v>0</v>
      </c>
      <c r="D510" s="347">
        <v>0</v>
      </c>
      <c r="E510" s="347">
        <v>0</v>
      </c>
      <c r="F510" s="347">
        <v>0</v>
      </c>
      <c r="G510" s="347">
        <v>0</v>
      </c>
      <c r="H510" s="347">
        <v>0</v>
      </c>
      <c r="I510" s="347">
        <v>0</v>
      </c>
      <c r="J510" s="347">
        <v>0</v>
      </c>
      <c r="K510" s="347">
        <v>0</v>
      </c>
      <c r="L510" s="347">
        <v>0</v>
      </c>
      <c r="M510" s="347">
        <v>41.3</v>
      </c>
      <c r="N510" s="347">
        <v>0</v>
      </c>
      <c r="O510" s="347">
        <v>0</v>
      </c>
      <c r="P510" s="356">
        <v>0</v>
      </c>
      <c r="Q510" s="347">
        <v>1</v>
      </c>
      <c r="R510" s="347">
        <v>0</v>
      </c>
      <c r="S510" s="347">
        <v>0</v>
      </c>
      <c r="T510" s="347">
        <v>0</v>
      </c>
      <c r="U510" s="347">
        <v>78.599999999999994</v>
      </c>
      <c r="V510" s="347">
        <v>0</v>
      </c>
      <c r="W510" s="347">
        <v>69.7</v>
      </c>
      <c r="X510" s="347">
        <v>0</v>
      </c>
      <c r="Y510" s="347">
        <v>0</v>
      </c>
      <c r="Z510" s="349">
        <v>0</v>
      </c>
      <c r="AA510" s="347">
        <v>0</v>
      </c>
      <c r="AB510" s="349">
        <v>0</v>
      </c>
      <c r="AC510" s="347">
        <v>0</v>
      </c>
      <c r="AD510" s="347">
        <v>0</v>
      </c>
      <c r="AE510" s="349">
        <v>0</v>
      </c>
      <c r="AF510" s="349">
        <v>0</v>
      </c>
      <c r="AG510" s="349">
        <v>0</v>
      </c>
      <c r="AH510" s="349">
        <v>0</v>
      </c>
      <c r="AI510" s="349">
        <v>0</v>
      </c>
      <c r="AJ510" s="356">
        <v>0</v>
      </c>
      <c r="AK510" s="356">
        <v>0</v>
      </c>
      <c r="AL510" s="349">
        <v>26.2</v>
      </c>
      <c r="AM510" s="349">
        <v>29.9</v>
      </c>
      <c r="AN510" s="349">
        <v>0</v>
      </c>
      <c r="AO510" s="349">
        <v>0</v>
      </c>
      <c r="AP510" s="349">
        <v>0</v>
      </c>
      <c r="AQ510" s="349">
        <v>0</v>
      </c>
      <c r="AR510" s="349">
        <v>0</v>
      </c>
      <c r="AS510" s="349">
        <v>0</v>
      </c>
      <c r="AT510" s="347">
        <v>0</v>
      </c>
      <c r="AU510" s="347">
        <v>5.0999999999999996</v>
      </c>
      <c r="AV510" s="347">
        <v>55.099999999999902</v>
      </c>
      <c r="AW510" s="347">
        <v>79.799999999999898</v>
      </c>
      <c r="AX510" s="347">
        <v>0</v>
      </c>
      <c r="AY510" s="347">
        <v>9.5</v>
      </c>
      <c r="AZ510" s="347">
        <v>0</v>
      </c>
      <c r="BA510" s="349">
        <v>0</v>
      </c>
      <c r="BB510" s="349">
        <v>14.6</v>
      </c>
      <c r="BC510" s="349">
        <v>0</v>
      </c>
      <c r="BD510" s="347">
        <v>0</v>
      </c>
      <c r="BE510" s="347">
        <v>0</v>
      </c>
      <c r="BF510" s="347">
        <v>0</v>
      </c>
      <c r="BG510" s="349">
        <v>0</v>
      </c>
      <c r="BH510" s="347"/>
      <c r="BI510" s="347">
        <v>0</v>
      </c>
      <c r="BJ510" s="347">
        <v>0</v>
      </c>
    </row>
    <row r="511" spans="1:62" ht="14">
      <c r="A511" s="440"/>
      <c r="B511" s="362" t="s">
        <v>235</v>
      </c>
      <c r="C511" s="347">
        <v>0</v>
      </c>
      <c r="D511" s="347">
        <v>153.69999999999999</v>
      </c>
      <c r="E511" s="347">
        <v>0</v>
      </c>
      <c r="F511" s="347">
        <v>0</v>
      </c>
      <c r="G511" s="347">
        <v>0</v>
      </c>
      <c r="H511" s="347">
        <v>0</v>
      </c>
      <c r="I511" s="347">
        <v>408.5</v>
      </c>
      <c r="J511" s="347">
        <v>153.69999999999999</v>
      </c>
      <c r="K511" s="347">
        <v>0</v>
      </c>
      <c r="L511" s="347">
        <v>0</v>
      </c>
      <c r="M511" s="347">
        <v>343</v>
      </c>
      <c r="N511" s="347">
        <v>0.5</v>
      </c>
      <c r="O511" s="347">
        <v>0</v>
      </c>
      <c r="P511" s="356">
        <v>0</v>
      </c>
      <c r="Q511" s="347">
        <v>216.1</v>
      </c>
      <c r="R511" s="347">
        <v>131.6</v>
      </c>
      <c r="S511" s="347">
        <v>135.4</v>
      </c>
      <c r="T511" s="347">
        <v>0</v>
      </c>
      <c r="U511" s="347">
        <v>311.8</v>
      </c>
      <c r="V511" s="347">
        <v>0</v>
      </c>
      <c r="W511" s="347">
        <v>144.6</v>
      </c>
      <c r="X511" s="347">
        <v>0</v>
      </c>
      <c r="Y511" s="347">
        <v>0</v>
      </c>
      <c r="Z511" s="349">
        <v>80.3</v>
      </c>
      <c r="AA511" s="347">
        <v>19.2</v>
      </c>
      <c r="AB511" s="349">
        <v>0</v>
      </c>
      <c r="AC511" s="347">
        <v>220.7</v>
      </c>
      <c r="AD511" s="347">
        <v>0</v>
      </c>
      <c r="AE511" s="349">
        <v>0</v>
      </c>
      <c r="AF511" s="349">
        <v>30</v>
      </c>
      <c r="AG511" s="349">
        <v>0</v>
      </c>
      <c r="AH511" s="349">
        <v>0</v>
      </c>
      <c r="AI511" s="349">
        <v>0</v>
      </c>
      <c r="AJ511" s="356">
        <v>0</v>
      </c>
      <c r="AK511" s="356">
        <v>45.9</v>
      </c>
      <c r="AL511" s="349">
        <v>43.5</v>
      </c>
      <c r="AM511" s="349">
        <v>139.5</v>
      </c>
      <c r="AN511" s="349">
        <v>0</v>
      </c>
      <c r="AO511" s="349">
        <v>0</v>
      </c>
      <c r="AP511" s="349">
        <v>0</v>
      </c>
      <c r="AQ511" s="349">
        <v>0</v>
      </c>
      <c r="AR511" s="349">
        <v>0</v>
      </c>
      <c r="AS511" s="349">
        <v>26.3</v>
      </c>
      <c r="AT511" s="347">
        <v>3</v>
      </c>
      <c r="AU511" s="347">
        <v>161.30000000000001</v>
      </c>
      <c r="AV511" s="347">
        <v>75.099999999999994</v>
      </c>
      <c r="AW511" s="347">
        <v>125</v>
      </c>
      <c r="AX511" s="347">
        <v>0</v>
      </c>
      <c r="AY511" s="347">
        <v>62.2</v>
      </c>
      <c r="AZ511" s="347">
        <v>31.8</v>
      </c>
      <c r="BA511" s="349">
        <v>0</v>
      </c>
      <c r="BB511" s="349">
        <v>98.1</v>
      </c>
      <c r="BC511" s="349">
        <v>28.2</v>
      </c>
      <c r="BD511" s="347">
        <v>0</v>
      </c>
      <c r="BE511" s="347">
        <v>0</v>
      </c>
      <c r="BF511" s="347">
        <v>0</v>
      </c>
      <c r="BG511" s="349">
        <v>28.2</v>
      </c>
      <c r="BH511" s="347"/>
      <c r="BI511" s="347">
        <v>0</v>
      </c>
      <c r="BJ511" s="347">
        <v>0</v>
      </c>
    </row>
    <row r="512" spans="1:62" ht="14">
      <c r="A512" s="440">
        <v>2023</v>
      </c>
      <c r="B512" s="362" t="s">
        <v>236</v>
      </c>
      <c r="C512" s="347">
        <v>0</v>
      </c>
      <c r="D512" s="347">
        <v>232</v>
      </c>
      <c r="E512" s="347">
        <v>56.299999999999898</v>
      </c>
      <c r="F512" s="347">
        <v>0</v>
      </c>
      <c r="G512" s="347">
        <v>0</v>
      </c>
      <c r="H512" s="347">
        <v>0</v>
      </c>
      <c r="I512" s="347">
        <v>296.5</v>
      </c>
      <c r="J512" s="347">
        <v>112.5</v>
      </c>
      <c r="K512" s="347">
        <v>50.3</v>
      </c>
      <c r="L512" s="347">
        <v>0</v>
      </c>
      <c r="M512" s="347">
        <v>271.2</v>
      </c>
      <c r="N512" s="347">
        <v>101</v>
      </c>
      <c r="O512" s="347">
        <v>0</v>
      </c>
      <c r="P512" s="356">
        <v>7.2</v>
      </c>
      <c r="Q512" s="347">
        <v>218.5</v>
      </c>
      <c r="R512" s="347">
        <v>22.6</v>
      </c>
      <c r="S512" s="347">
        <v>158.69999999999999</v>
      </c>
      <c r="T512" s="347">
        <v>0</v>
      </c>
      <c r="U512" s="347">
        <v>52.4</v>
      </c>
      <c r="V512" s="347">
        <v>0</v>
      </c>
      <c r="W512" s="347">
        <v>127.5</v>
      </c>
      <c r="X512" s="347">
        <v>0</v>
      </c>
      <c r="Y512" s="347">
        <v>0</v>
      </c>
      <c r="Z512" s="349">
        <v>42.5</v>
      </c>
      <c r="AA512" s="347">
        <v>39.6</v>
      </c>
      <c r="AB512" s="349">
        <v>27</v>
      </c>
      <c r="AC512" s="347">
        <v>187.2</v>
      </c>
      <c r="AD512" s="347">
        <v>0</v>
      </c>
      <c r="AE512" s="349">
        <v>15</v>
      </c>
      <c r="AF512" s="349">
        <v>87.1</v>
      </c>
      <c r="AG512" s="349">
        <v>0</v>
      </c>
      <c r="AH512" s="349">
        <v>1</v>
      </c>
      <c r="AI512" s="349">
        <v>0</v>
      </c>
      <c r="AJ512" s="356">
        <v>77.5</v>
      </c>
      <c r="AK512" s="356">
        <v>172.9</v>
      </c>
      <c r="AL512" s="349">
        <v>231.2</v>
      </c>
      <c r="AM512" s="349">
        <v>228.2</v>
      </c>
      <c r="AN512" s="349">
        <v>0</v>
      </c>
      <c r="AO512" s="349">
        <v>0</v>
      </c>
      <c r="AP512" s="349">
        <v>0</v>
      </c>
      <c r="AQ512" s="349">
        <v>0</v>
      </c>
      <c r="AR512" s="349">
        <v>0</v>
      </c>
      <c r="AS512" s="349">
        <v>129.80000000000001</v>
      </c>
      <c r="AT512" s="347">
        <v>45.5</v>
      </c>
      <c r="AU512" s="347">
        <v>100</v>
      </c>
      <c r="AV512" s="347">
        <v>123.2</v>
      </c>
      <c r="AW512" s="347">
        <v>109.7</v>
      </c>
      <c r="AX512" s="347">
        <v>0</v>
      </c>
      <c r="AY512" s="347">
        <v>164.5</v>
      </c>
      <c r="AZ512" s="347">
        <v>123.7</v>
      </c>
      <c r="BA512" s="349">
        <v>0</v>
      </c>
      <c r="BB512" s="349">
        <v>156.1</v>
      </c>
      <c r="BC512" s="349">
        <v>51</v>
      </c>
      <c r="BD512" s="347">
        <v>0</v>
      </c>
      <c r="BE512" s="347">
        <v>0</v>
      </c>
      <c r="BF512" s="347">
        <v>0</v>
      </c>
      <c r="BG512" s="349">
        <v>51</v>
      </c>
      <c r="BH512" s="347"/>
      <c r="BI512" s="347">
        <v>0</v>
      </c>
      <c r="BJ512" s="347">
        <v>0</v>
      </c>
    </row>
    <row r="513" spans="1:62" ht="14">
      <c r="A513" s="440"/>
      <c r="B513" s="362" t="s">
        <v>237</v>
      </c>
      <c r="C513" s="347">
        <v>0</v>
      </c>
      <c r="D513" s="347">
        <v>199.5</v>
      </c>
      <c r="E513" s="347">
        <v>35</v>
      </c>
      <c r="F513" s="347">
        <v>0</v>
      </c>
      <c r="G513" s="347">
        <v>0</v>
      </c>
      <c r="H513" s="347">
        <v>0</v>
      </c>
      <c r="I513" s="347">
        <v>449</v>
      </c>
      <c r="J513" s="347">
        <v>424.4</v>
      </c>
      <c r="K513" s="347">
        <v>87.6</v>
      </c>
      <c r="L513" s="347">
        <v>0</v>
      </c>
      <c r="M513" s="347">
        <v>338</v>
      </c>
      <c r="N513" s="347">
        <v>217.3</v>
      </c>
      <c r="O513" s="347">
        <v>0</v>
      </c>
      <c r="P513" s="356">
        <v>18</v>
      </c>
      <c r="Q513" s="347">
        <v>200.2</v>
      </c>
      <c r="R513" s="347">
        <v>452.33</v>
      </c>
      <c r="S513" s="347">
        <v>386.9</v>
      </c>
      <c r="T513" s="347">
        <v>0</v>
      </c>
      <c r="U513" s="347">
        <v>371.7</v>
      </c>
      <c r="V513" s="347">
        <v>0</v>
      </c>
      <c r="W513" s="347">
        <v>104</v>
      </c>
      <c r="X513" s="347">
        <v>0</v>
      </c>
      <c r="Y513" s="347">
        <v>0</v>
      </c>
      <c r="Z513" s="349">
        <v>265.10000000000002</v>
      </c>
      <c r="AA513" s="347">
        <v>114.7</v>
      </c>
      <c r="AB513" s="349">
        <v>121.7</v>
      </c>
      <c r="AC513" s="347">
        <v>303.8</v>
      </c>
      <c r="AD513" s="347">
        <v>0</v>
      </c>
      <c r="AE513" s="349">
        <v>60.8</v>
      </c>
      <c r="AF513" s="349">
        <v>126.9</v>
      </c>
      <c r="AG513" s="349">
        <v>24.8</v>
      </c>
      <c r="AH513" s="349">
        <v>17.100000000000001</v>
      </c>
      <c r="AI513" s="349">
        <v>0</v>
      </c>
      <c r="AJ513" s="356">
        <v>50</v>
      </c>
      <c r="AK513" s="356">
        <v>197.9</v>
      </c>
      <c r="AL513" s="349">
        <v>156.6</v>
      </c>
      <c r="AM513" s="349">
        <v>178.9</v>
      </c>
      <c r="AN513" s="349">
        <v>0</v>
      </c>
      <c r="AO513" s="349">
        <v>0</v>
      </c>
      <c r="AP513" s="349">
        <v>0</v>
      </c>
      <c r="AQ513" s="349">
        <v>0</v>
      </c>
      <c r="AR513" s="349">
        <v>0</v>
      </c>
      <c r="AS513" s="349">
        <v>176.7</v>
      </c>
      <c r="AT513" s="347">
        <v>104.6</v>
      </c>
      <c r="AU513" s="347">
        <v>148.5</v>
      </c>
      <c r="AV513" s="347">
        <v>101.5</v>
      </c>
      <c r="AW513" s="347">
        <v>165.3</v>
      </c>
      <c r="AX513" s="347">
        <v>0</v>
      </c>
      <c r="AY513" s="347">
        <v>160.80000000000001</v>
      </c>
      <c r="AZ513" s="347">
        <v>74.3</v>
      </c>
      <c r="BA513" s="349">
        <v>75.400000000000006</v>
      </c>
      <c r="BB513" s="349">
        <v>314.39999999999998</v>
      </c>
      <c r="BC513" s="349">
        <v>136.6</v>
      </c>
      <c r="BD513" s="347">
        <v>48.4</v>
      </c>
      <c r="BE513" s="347">
        <v>21</v>
      </c>
      <c r="BF513" s="347">
        <v>75.400000000000006</v>
      </c>
      <c r="BG513" s="349">
        <v>136.6</v>
      </c>
      <c r="BH513" s="347"/>
      <c r="BI513" s="347">
        <v>48.4</v>
      </c>
      <c r="BJ513" s="347">
        <v>21</v>
      </c>
    </row>
    <row r="514" spans="1:62" ht="14">
      <c r="A514" s="440"/>
      <c r="B514" s="362" t="s">
        <v>238</v>
      </c>
      <c r="C514" s="347">
        <v>0</v>
      </c>
      <c r="D514" s="347">
        <v>242.8</v>
      </c>
      <c r="E514" s="347">
        <v>171.6</v>
      </c>
      <c r="F514" s="347">
        <v>0</v>
      </c>
      <c r="G514" s="347">
        <v>0</v>
      </c>
      <c r="H514" s="347">
        <v>0</v>
      </c>
      <c r="I514" s="347">
        <v>506.2</v>
      </c>
      <c r="J514" s="347">
        <v>197.6</v>
      </c>
      <c r="K514" s="347">
        <v>134.80000000000001</v>
      </c>
      <c r="L514" s="347">
        <v>0</v>
      </c>
      <c r="M514" s="347">
        <v>721.6</v>
      </c>
      <c r="N514" s="347">
        <v>117.9</v>
      </c>
      <c r="O514" s="347">
        <v>0</v>
      </c>
      <c r="P514" s="356">
        <v>227.6</v>
      </c>
      <c r="Q514" s="347">
        <v>357.2</v>
      </c>
      <c r="R514" s="347">
        <v>405.7</v>
      </c>
      <c r="S514" s="347">
        <v>161.69999999999999</v>
      </c>
      <c r="T514" s="347">
        <v>0</v>
      </c>
      <c r="U514" s="347">
        <v>357.4</v>
      </c>
      <c r="V514" s="347">
        <v>0</v>
      </c>
      <c r="W514" s="347">
        <v>343.9</v>
      </c>
      <c r="X514" s="347">
        <v>0</v>
      </c>
      <c r="Y514" s="347">
        <v>0</v>
      </c>
      <c r="Z514" s="349">
        <v>385.27</v>
      </c>
      <c r="AA514" s="347">
        <v>129.80000000000001</v>
      </c>
      <c r="AB514" s="349">
        <v>156.4</v>
      </c>
      <c r="AC514" s="347">
        <v>244.8</v>
      </c>
      <c r="AD514" s="347">
        <v>0</v>
      </c>
      <c r="AE514" s="349">
        <v>165</v>
      </c>
      <c r="AF514" s="349">
        <v>223.3</v>
      </c>
      <c r="AG514" s="349">
        <v>108.3</v>
      </c>
      <c r="AH514" s="349">
        <v>97.2</v>
      </c>
      <c r="AI514" s="349">
        <v>0</v>
      </c>
      <c r="AJ514" s="356">
        <v>114.5</v>
      </c>
      <c r="AK514" s="356">
        <v>115.4</v>
      </c>
      <c r="AL514" s="349">
        <v>297.39999999999998</v>
      </c>
      <c r="AM514" s="349">
        <v>309.3</v>
      </c>
      <c r="AN514" s="349">
        <v>0</v>
      </c>
      <c r="AO514" s="349">
        <v>0</v>
      </c>
      <c r="AP514" s="349">
        <v>0</v>
      </c>
      <c r="AQ514" s="349">
        <v>0</v>
      </c>
      <c r="AR514" s="349">
        <v>0</v>
      </c>
      <c r="AS514" s="349">
        <v>260</v>
      </c>
      <c r="AT514" s="347">
        <v>183.8</v>
      </c>
      <c r="AU514" s="347">
        <v>349.3</v>
      </c>
      <c r="AV514" s="347">
        <v>134.5</v>
      </c>
      <c r="AW514" s="347">
        <v>238.3</v>
      </c>
      <c r="AX514" s="347">
        <v>0</v>
      </c>
      <c r="AY514" s="347">
        <v>344.7</v>
      </c>
      <c r="AZ514" s="347">
        <v>120.1</v>
      </c>
      <c r="BA514" s="349">
        <v>86.1</v>
      </c>
      <c r="BB514" s="349">
        <v>361.1</v>
      </c>
      <c r="BC514" s="349">
        <v>260.60000000000002</v>
      </c>
      <c r="BD514" s="347">
        <v>199.1</v>
      </c>
      <c r="BE514" s="347">
        <v>135.6</v>
      </c>
      <c r="BF514" s="347">
        <v>86.1</v>
      </c>
      <c r="BG514" s="349">
        <v>260.60000000000002</v>
      </c>
      <c r="BH514" s="347">
        <v>0</v>
      </c>
      <c r="BI514" s="347">
        <v>199.1</v>
      </c>
      <c r="BJ514" s="347">
        <v>135.6</v>
      </c>
    </row>
    <row r="515" spans="1:62" ht="14">
      <c r="A515" s="440"/>
      <c r="B515" s="362" t="s">
        <v>239</v>
      </c>
      <c r="C515" s="347">
        <v>132.5</v>
      </c>
      <c r="D515" s="347">
        <v>153.102</v>
      </c>
      <c r="E515" s="347">
        <v>0</v>
      </c>
      <c r="F515" s="347">
        <v>372.334</v>
      </c>
      <c r="G515" s="347">
        <v>390.18899999999996</v>
      </c>
      <c r="H515" s="347">
        <v>230.51400000000001</v>
      </c>
      <c r="I515" s="347">
        <v>224.71500000000006</v>
      </c>
      <c r="J515" s="347">
        <v>0</v>
      </c>
      <c r="K515" s="347">
        <v>155.98400000000001</v>
      </c>
      <c r="L515" s="347">
        <v>579.16999999999996</v>
      </c>
      <c r="M515" s="347">
        <v>132.51700000000002</v>
      </c>
      <c r="N515" s="347">
        <v>46.6</v>
      </c>
      <c r="O515" s="347">
        <v>273.41399999999993</v>
      </c>
      <c r="P515" s="356">
        <v>179.79500000000002</v>
      </c>
      <c r="Q515" s="347">
        <v>374.89100000000008</v>
      </c>
      <c r="R515" s="347">
        <v>345.40899999999993</v>
      </c>
      <c r="S515" s="347">
        <v>498.99799999999993</v>
      </c>
      <c r="T515" s="347">
        <v>636.00299999999993</v>
      </c>
      <c r="U515" s="347">
        <v>379.63599999999997</v>
      </c>
      <c r="V515" s="347">
        <v>204.298</v>
      </c>
      <c r="W515" s="347">
        <v>382.4</v>
      </c>
      <c r="X515" s="347">
        <v>166.73699999999994</v>
      </c>
      <c r="Y515" s="347">
        <v>119.102</v>
      </c>
      <c r="Z515" s="349">
        <v>250.69799999999998</v>
      </c>
      <c r="AA515" s="347">
        <v>165.70400000000001</v>
      </c>
      <c r="AB515" s="349">
        <v>124.498</v>
      </c>
      <c r="AC515" s="347">
        <v>230.89999999999998</v>
      </c>
      <c r="AD515" s="347">
        <v>184.19800000000004</v>
      </c>
      <c r="AE515" s="349">
        <v>97.863000000000042</v>
      </c>
      <c r="AF515" s="349">
        <v>149.08600000000001</v>
      </c>
      <c r="AG515" s="349">
        <v>181.41400000000004</v>
      </c>
      <c r="AH515" s="349">
        <v>135.80300000000003</v>
      </c>
      <c r="AI515" s="349">
        <v>149.67099999999999</v>
      </c>
      <c r="AJ515" s="356">
        <v>163.26599999999999</v>
      </c>
      <c r="AK515" s="356">
        <v>123.90100000000002</v>
      </c>
      <c r="AL515" s="349">
        <v>186.28000000000003</v>
      </c>
      <c r="AM515" s="349">
        <v>203.99100000000001</v>
      </c>
      <c r="AN515" s="349">
        <v>0</v>
      </c>
      <c r="AO515" s="349">
        <v>0</v>
      </c>
      <c r="AP515" s="349">
        <v>213.08699999999999</v>
      </c>
      <c r="AQ515" s="349">
        <v>216.55299999999997</v>
      </c>
      <c r="AR515" s="349">
        <v>216.55299999999997</v>
      </c>
      <c r="AS515" s="349">
        <v>297.89699999999999</v>
      </c>
      <c r="AT515" s="347">
        <v>278.39799999999997</v>
      </c>
      <c r="AU515" s="347">
        <v>310.69399999999996</v>
      </c>
      <c r="AV515" s="347">
        <v>240.893</v>
      </c>
      <c r="AW515" s="347">
        <v>216.39999999999995</v>
      </c>
      <c r="AX515" s="347">
        <v>186.20600000000002</v>
      </c>
      <c r="AY515" s="347">
        <v>172.69500000000002</v>
      </c>
      <c r="AZ515" s="347">
        <v>151.477</v>
      </c>
      <c r="BA515" s="349">
        <v>262.07400000000001</v>
      </c>
      <c r="BB515" s="349">
        <v>179.42399999999998</v>
      </c>
      <c r="BC515" s="349">
        <v>284.38000000000005</v>
      </c>
      <c r="BD515" s="347">
        <v>228.684</v>
      </c>
      <c r="BE515" s="347">
        <v>228.708</v>
      </c>
      <c r="BF515" s="347">
        <v>267.56100000000004</v>
      </c>
      <c r="BG515" s="349">
        <v>285.39499999999998</v>
      </c>
      <c r="BH515" s="347">
        <v>30.998000000000001</v>
      </c>
      <c r="BI515" s="347">
        <v>69.007000000000005</v>
      </c>
      <c r="BJ515" s="347">
        <v>108.27600000000001</v>
      </c>
    </row>
    <row r="516" spans="1:62" ht="14">
      <c r="A516" s="440"/>
      <c r="B516" s="362" t="s">
        <v>240</v>
      </c>
      <c r="C516" s="347">
        <v>203.48500000000004</v>
      </c>
      <c r="D516" s="347">
        <v>206.495</v>
      </c>
      <c r="E516" s="347">
        <v>0</v>
      </c>
      <c r="F516" s="347">
        <v>321.82400000000001</v>
      </c>
      <c r="G516" s="347">
        <v>618.3839999999999</v>
      </c>
      <c r="H516" s="347">
        <v>342.90299999999996</v>
      </c>
      <c r="I516" s="347">
        <v>314.79499999999996</v>
      </c>
      <c r="J516" s="347">
        <v>0</v>
      </c>
      <c r="K516" s="347">
        <v>226.57899999999998</v>
      </c>
      <c r="L516" s="347">
        <v>276.20300000000003</v>
      </c>
      <c r="M516" s="347">
        <v>145.93000000000004</v>
      </c>
      <c r="N516" s="347">
        <v>274.59000000000003</v>
      </c>
      <c r="O516" s="347">
        <v>231.76199999999997</v>
      </c>
      <c r="P516" s="356">
        <v>230.65599999999998</v>
      </c>
      <c r="Q516" s="347">
        <v>364.56999999999994</v>
      </c>
      <c r="R516" s="347">
        <v>238.8309999999999</v>
      </c>
      <c r="S516" s="347">
        <v>301.16199999999998</v>
      </c>
      <c r="T516" s="347">
        <v>340.51299999999992</v>
      </c>
      <c r="U516" s="347">
        <v>388.77</v>
      </c>
      <c r="V516" s="347">
        <v>384.67100000000005</v>
      </c>
      <c r="W516" s="347">
        <v>332.34999999999997</v>
      </c>
      <c r="X516" s="347">
        <v>213.69099999999997</v>
      </c>
      <c r="Y516" s="347">
        <v>171.99499999999998</v>
      </c>
      <c r="Z516" s="349">
        <v>203.62700000000001</v>
      </c>
      <c r="AA516" s="347">
        <v>240.20400000000001</v>
      </c>
      <c r="AB516" s="349">
        <v>216.53</v>
      </c>
      <c r="AC516" s="347">
        <v>251.601</v>
      </c>
      <c r="AD516" s="347">
        <v>275.59200000000004</v>
      </c>
      <c r="AE516" s="349">
        <v>266.01599999999996</v>
      </c>
      <c r="AF516" s="349">
        <v>262.55799999999999</v>
      </c>
      <c r="AG516" s="349">
        <v>207.60699999999997</v>
      </c>
      <c r="AH516" s="349">
        <v>212.72400000000002</v>
      </c>
      <c r="AI516" s="349">
        <v>226.00000000000003</v>
      </c>
      <c r="AJ516" s="356">
        <v>265.89999999999998</v>
      </c>
      <c r="AK516" s="356">
        <v>203.49900000000002</v>
      </c>
      <c r="AL516" s="349">
        <v>130.23400000000001</v>
      </c>
      <c r="AM516" s="349">
        <v>46.647999999999996</v>
      </c>
      <c r="AN516" s="349">
        <v>0</v>
      </c>
      <c r="AO516" s="349">
        <v>0</v>
      </c>
      <c r="AP516" s="349">
        <v>29.013000000000005</v>
      </c>
      <c r="AQ516" s="349">
        <v>35.98599999999999</v>
      </c>
      <c r="AR516" s="349">
        <v>35.98599999999999</v>
      </c>
      <c r="AS516" s="349">
        <v>348.19499999999999</v>
      </c>
      <c r="AT516" s="347">
        <v>241.36199999999999</v>
      </c>
      <c r="AU516" s="347">
        <v>188.89499999999998</v>
      </c>
      <c r="AV516" s="347">
        <v>97.684000000000026</v>
      </c>
      <c r="AW516" s="347">
        <v>137.09699999999998</v>
      </c>
      <c r="AX516" s="347">
        <v>206.29600000000002</v>
      </c>
      <c r="AY516" s="347">
        <v>247.542</v>
      </c>
      <c r="AZ516" s="347">
        <v>95.513999999999996</v>
      </c>
      <c r="BA516" s="349">
        <v>122.91300000000001</v>
      </c>
      <c r="BB516" s="349">
        <v>114.791</v>
      </c>
      <c r="BC516" s="349">
        <v>194.97700000000003</v>
      </c>
      <c r="BD516" s="347">
        <v>254.89900000000003</v>
      </c>
      <c r="BE516" s="347">
        <v>167.99800000000002</v>
      </c>
      <c r="BF516" s="347">
        <v>235.88800000000001</v>
      </c>
      <c r="BG516" s="349">
        <v>254.49399999999997</v>
      </c>
      <c r="BH516" s="347">
        <v>209.97300000000001</v>
      </c>
      <c r="BI516" s="347">
        <v>209.00400000000002</v>
      </c>
      <c r="BJ516" s="347">
        <v>334.52500000000003</v>
      </c>
    </row>
    <row r="517" spans="1:62" ht="14">
      <c r="A517" s="440"/>
      <c r="B517" s="362" t="s">
        <v>241</v>
      </c>
      <c r="C517" s="347">
        <v>410.5</v>
      </c>
      <c r="D517" s="347">
        <v>211.29600000000002</v>
      </c>
      <c r="E517" s="347">
        <v>0</v>
      </c>
      <c r="F517" s="347">
        <v>428.60200000000003</v>
      </c>
      <c r="G517" s="347">
        <v>418.41200000000003</v>
      </c>
      <c r="H517" s="347">
        <v>355.71199999999993</v>
      </c>
      <c r="I517" s="347">
        <v>423.63699999999994</v>
      </c>
      <c r="J517" s="347">
        <v>0</v>
      </c>
      <c r="K517" s="347">
        <v>137.99599999999998</v>
      </c>
      <c r="L517" s="347">
        <v>362.43499999999983</v>
      </c>
      <c r="M517" s="347">
        <v>449.45799999999997</v>
      </c>
      <c r="N517" s="347">
        <v>230.77799999999999</v>
      </c>
      <c r="O517" s="347">
        <v>208.66200000000001</v>
      </c>
      <c r="P517" s="356">
        <v>269.90199999999993</v>
      </c>
      <c r="Q517" s="347">
        <v>300.92900000000003</v>
      </c>
      <c r="R517" s="347">
        <v>213.90400000000002</v>
      </c>
      <c r="S517" s="347">
        <v>498.7829999999999</v>
      </c>
      <c r="T517" s="347">
        <v>662.32400000000007</v>
      </c>
      <c r="U517" s="347">
        <v>439.80200000000002</v>
      </c>
      <c r="V517" s="347">
        <v>358.96800000000007</v>
      </c>
      <c r="W517" s="347">
        <v>399.14199999999994</v>
      </c>
      <c r="X517" s="347">
        <v>254.10300000000007</v>
      </c>
      <c r="Y517" s="347">
        <v>249.74199999999999</v>
      </c>
      <c r="Z517" s="349">
        <v>355.74099999999993</v>
      </c>
      <c r="AA517" s="347">
        <v>115.80200000000004</v>
      </c>
      <c r="AB517" s="349">
        <v>146.399</v>
      </c>
      <c r="AC517" s="347">
        <v>413.27799999999996</v>
      </c>
      <c r="AD517" s="347">
        <v>65.974000000000004</v>
      </c>
      <c r="AE517" s="349">
        <v>289.47099999999995</v>
      </c>
      <c r="AF517" s="349">
        <v>142.83599999999998</v>
      </c>
      <c r="AG517" s="349">
        <v>104.297</v>
      </c>
      <c r="AH517" s="349">
        <v>97.197000000000003</v>
      </c>
      <c r="AI517" s="349">
        <v>92.953999999999994</v>
      </c>
      <c r="AJ517" s="356">
        <v>139.178</v>
      </c>
      <c r="AK517" s="356">
        <v>266.49700000000007</v>
      </c>
      <c r="AL517" s="349">
        <v>183.29999999999998</v>
      </c>
      <c r="AM517" s="349">
        <v>498.85999999999984</v>
      </c>
      <c r="AN517" s="349">
        <v>0</v>
      </c>
      <c r="AO517" s="349">
        <v>0</v>
      </c>
      <c r="AP517" s="349">
        <v>425.42399999999998</v>
      </c>
      <c r="AQ517" s="349">
        <v>476.85099999999994</v>
      </c>
      <c r="AR517" s="349">
        <v>476.85099999999994</v>
      </c>
      <c r="AS517" s="349">
        <v>402.79199999999997</v>
      </c>
      <c r="AT517" s="347">
        <v>162.20099999999999</v>
      </c>
      <c r="AU517" s="347">
        <v>370.59100000000001</v>
      </c>
      <c r="AV517" s="347">
        <v>344.91900000000004</v>
      </c>
      <c r="AW517" s="347">
        <v>303.72900000000004</v>
      </c>
      <c r="AX517" s="347">
        <v>309.19299999999993</v>
      </c>
      <c r="AY517" s="347">
        <v>221.16600000000003</v>
      </c>
      <c r="AZ517" s="347">
        <v>132.904</v>
      </c>
      <c r="BA517" s="349">
        <v>201.001</v>
      </c>
      <c r="BB517" s="349">
        <v>95.096000000000018</v>
      </c>
      <c r="BC517" s="349">
        <v>238.81900000000005</v>
      </c>
      <c r="BD517" s="347">
        <v>184.09500000000003</v>
      </c>
      <c r="BE517" s="347">
        <v>385.36099999999993</v>
      </c>
      <c r="BF517" s="347">
        <v>271.04899999999998</v>
      </c>
      <c r="BG517" s="349">
        <v>255.982</v>
      </c>
      <c r="BH517" s="347">
        <v>81.300000000000011</v>
      </c>
      <c r="BI517" s="347">
        <v>94.275999999999996</v>
      </c>
      <c r="BJ517" s="347">
        <v>133.66600000000003</v>
      </c>
    </row>
    <row r="518" spans="1:62" ht="14">
      <c r="A518" s="440"/>
      <c r="B518" s="362" t="s">
        <v>242</v>
      </c>
      <c r="C518" s="347">
        <v>350.26799999999997</v>
      </c>
      <c r="D518" s="347">
        <v>74.196999999999989</v>
      </c>
      <c r="E518" s="347">
        <v>0</v>
      </c>
      <c r="F518" s="347">
        <v>347.22300000000007</v>
      </c>
      <c r="G518" s="347">
        <v>416.32200000000006</v>
      </c>
      <c r="H518" s="347">
        <v>241.81299999999999</v>
      </c>
      <c r="I518" s="347">
        <v>214.91000000000003</v>
      </c>
      <c r="J518" s="347">
        <v>0</v>
      </c>
      <c r="K518" s="347">
        <v>15.5</v>
      </c>
      <c r="L518" s="347">
        <v>452.68999999999994</v>
      </c>
      <c r="M518" s="347">
        <v>131.69999999999999</v>
      </c>
      <c r="N518" s="347">
        <v>18.097000000000001</v>
      </c>
      <c r="O518" s="347">
        <v>411.06500000000005</v>
      </c>
      <c r="P518" s="356">
        <v>529.58200000000011</v>
      </c>
      <c r="Q518" s="347">
        <v>314.94500000000005</v>
      </c>
      <c r="R518" s="347">
        <v>395.64400000000001</v>
      </c>
      <c r="S518" s="347">
        <v>340.28199999999993</v>
      </c>
      <c r="T518" s="347">
        <v>255.19800000000004</v>
      </c>
      <c r="U518" s="347">
        <v>307.39900000000011</v>
      </c>
      <c r="V518" s="347">
        <v>398.89800000000002</v>
      </c>
      <c r="W518" s="347">
        <v>300.08199999999994</v>
      </c>
      <c r="X518" s="347">
        <v>123.60900000000001</v>
      </c>
      <c r="Y518" s="347">
        <v>230.86799999999999</v>
      </c>
      <c r="Z518" s="349">
        <v>221.435</v>
      </c>
      <c r="AA518" s="347">
        <v>129.89299999999997</v>
      </c>
      <c r="AB518" s="349">
        <v>103.59800000000001</v>
      </c>
      <c r="AC518" s="347">
        <v>275.39999999999998</v>
      </c>
      <c r="AD518" s="347">
        <v>48.195999999999998</v>
      </c>
      <c r="AE518" s="349">
        <v>13.503</v>
      </c>
      <c r="AF518" s="349">
        <v>8.1</v>
      </c>
      <c r="AG518" s="349">
        <v>70.088999999999999</v>
      </c>
      <c r="AH518" s="349">
        <v>1.6</v>
      </c>
      <c r="AI518" s="349">
        <v>12.561999999999999</v>
      </c>
      <c r="AJ518" s="356">
        <v>12.9</v>
      </c>
      <c r="AK518" s="356">
        <v>115.19799999999998</v>
      </c>
      <c r="AL518" s="349">
        <v>134.60000000000002</v>
      </c>
      <c r="AM518" s="349">
        <v>196.76800000000003</v>
      </c>
      <c r="AN518" s="349">
        <v>0</v>
      </c>
      <c r="AO518" s="349">
        <v>0</v>
      </c>
      <c r="AP518" s="349">
        <v>233.01599999999996</v>
      </c>
      <c r="AQ518" s="349">
        <v>262.18799999999999</v>
      </c>
      <c r="AR518" s="349">
        <v>262.18799999999999</v>
      </c>
      <c r="AS518" s="349">
        <v>130.09799999999998</v>
      </c>
      <c r="AT518" s="347">
        <v>50.701000000000001</v>
      </c>
      <c r="AU518" s="347">
        <v>127.797</v>
      </c>
      <c r="AV518" s="347">
        <v>528.07600000000002</v>
      </c>
      <c r="AW518" s="347">
        <v>157.4</v>
      </c>
      <c r="AX518" s="347">
        <v>136.27699999999999</v>
      </c>
      <c r="AY518" s="347">
        <v>177.41599999999997</v>
      </c>
      <c r="AZ518" s="347">
        <v>280.67399999999998</v>
      </c>
      <c r="BA518" s="349">
        <v>290.09999999999997</v>
      </c>
      <c r="BB518" s="349">
        <v>247.19300000000001</v>
      </c>
      <c r="BC518" s="349">
        <v>154.92900000000003</v>
      </c>
      <c r="BD518" s="347">
        <v>67.498999999999995</v>
      </c>
      <c r="BE518" s="347">
        <v>148.50299999999999</v>
      </c>
      <c r="BF518" s="347">
        <v>2.2010000000000001</v>
      </c>
      <c r="BG518" s="349">
        <v>97.287999999999997</v>
      </c>
      <c r="BH518" s="347">
        <v>5.2</v>
      </c>
      <c r="BI518" s="347">
        <v>0.60199999999999998</v>
      </c>
      <c r="BJ518" s="347">
        <v>14.498999999999999</v>
      </c>
    </row>
    <row r="519" spans="1:62" ht="14">
      <c r="A519" s="440"/>
      <c r="B519" s="362" t="s">
        <v>243</v>
      </c>
      <c r="C519" s="347">
        <v>56.782000000000004</v>
      </c>
      <c r="D519" s="347">
        <v>1E-3</v>
      </c>
      <c r="E519" s="347">
        <v>0</v>
      </c>
      <c r="F519" s="347">
        <v>209.60300000000001</v>
      </c>
      <c r="G519" s="347">
        <v>133.78899999999996</v>
      </c>
      <c r="H519" s="347">
        <v>133.666</v>
      </c>
      <c r="I519" s="347">
        <v>159.18600000000004</v>
      </c>
      <c r="J519" s="347">
        <v>0</v>
      </c>
      <c r="K519" s="347">
        <v>4</v>
      </c>
      <c r="L519" s="347">
        <v>141.94300000000001</v>
      </c>
      <c r="M519" s="347">
        <v>43.801000000000002</v>
      </c>
      <c r="N519" s="347">
        <v>0</v>
      </c>
      <c r="O519" s="347">
        <v>214.57400000000001</v>
      </c>
      <c r="P519" s="356">
        <v>112.47199999999999</v>
      </c>
      <c r="Q519" s="347">
        <v>178.96600000000004</v>
      </c>
      <c r="R519" s="347">
        <v>140.81900000000002</v>
      </c>
      <c r="S519" s="347">
        <v>101.10100000000001</v>
      </c>
      <c r="T519" s="347">
        <v>114.024</v>
      </c>
      <c r="U519" s="347">
        <v>117.64700000000001</v>
      </c>
      <c r="V519" s="347">
        <v>170.995</v>
      </c>
      <c r="W519" s="347">
        <v>130.02000000000004</v>
      </c>
      <c r="X519" s="347">
        <v>33.279000000000003</v>
      </c>
      <c r="Y519" s="347">
        <v>67.38600000000001</v>
      </c>
      <c r="Z519" s="349">
        <v>199.27100000000002</v>
      </c>
      <c r="AA519" s="347">
        <v>34.101999999999997</v>
      </c>
      <c r="AB519" s="349">
        <v>5.5</v>
      </c>
      <c r="AC519" s="347">
        <v>82.800000000000011</v>
      </c>
      <c r="AD519" s="347">
        <v>1E-3</v>
      </c>
      <c r="AE519" s="349">
        <v>36.897999999999996</v>
      </c>
      <c r="AF519" s="349">
        <v>8.3000000000000007</v>
      </c>
      <c r="AG519" s="349">
        <v>1E-3</v>
      </c>
      <c r="AH519" s="349">
        <v>0</v>
      </c>
      <c r="AI519" s="349">
        <v>1E-3</v>
      </c>
      <c r="AJ519" s="356">
        <v>6.7080000000000002</v>
      </c>
      <c r="AK519" s="356">
        <v>16.900000000000002</v>
      </c>
      <c r="AL519" s="349">
        <v>46.7</v>
      </c>
      <c r="AM519" s="349">
        <v>177.446</v>
      </c>
      <c r="AN519" s="349">
        <v>0</v>
      </c>
      <c r="AO519" s="349">
        <v>0</v>
      </c>
      <c r="AP519" s="349">
        <v>67.716000000000008</v>
      </c>
      <c r="AQ519" s="349">
        <v>164.88500000000002</v>
      </c>
      <c r="AR519" s="349">
        <v>164.88500000000002</v>
      </c>
      <c r="AS519" s="349">
        <v>2</v>
      </c>
      <c r="AT519" s="347">
        <v>49.897999999999996</v>
      </c>
      <c r="AU519" s="347">
        <v>3</v>
      </c>
      <c r="AV519" s="347">
        <v>63.195999999999998</v>
      </c>
      <c r="AW519" s="347">
        <v>23.948999999999998</v>
      </c>
      <c r="AX519" s="347">
        <v>42.994</v>
      </c>
      <c r="AY519" s="347">
        <v>49.096999999999994</v>
      </c>
      <c r="AZ519" s="347">
        <v>86.012000000000015</v>
      </c>
      <c r="BA519" s="349">
        <v>36.502000000000002</v>
      </c>
      <c r="BB519" s="349">
        <v>57.097999999999999</v>
      </c>
      <c r="BC519" s="349">
        <v>27.463999999999999</v>
      </c>
      <c r="BD519" s="347">
        <v>6.1989999999999998</v>
      </c>
      <c r="BE519" s="347">
        <v>99.422999999999988</v>
      </c>
      <c r="BF519" s="347">
        <v>2E-3</v>
      </c>
      <c r="BG519" s="349">
        <v>40.1</v>
      </c>
      <c r="BH519" s="347">
        <v>0</v>
      </c>
      <c r="BI519" s="347">
        <v>1E-3</v>
      </c>
      <c r="BJ519" s="347">
        <v>26.634</v>
      </c>
    </row>
    <row r="520" spans="1:62" ht="14.5" thickBot="1">
      <c r="A520" s="555"/>
      <c r="B520" s="398" t="s">
        <v>244</v>
      </c>
      <c r="C520" s="399">
        <v>0</v>
      </c>
      <c r="D520" s="399">
        <v>0</v>
      </c>
      <c r="E520" s="399">
        <v>0</v>
      </c>
      <c r="F520" s="399">
        <v>5.4</v>
      </c>
      <c r="G520" s="399">
        <v>0</v>
      </c>
      <c r="H520" s="399">
        <v>0</v>
      </c>
      <c r="I520" s="399">
        <v>0.29699999999999999</v>
      </c>
      <c r="J520" s="399">
        <v>0</v>
      </c>
      <c r="K520" s="399">
        <v>0</v>
      </c>
      <c r="L520" s="399">
        <v>1.9019999999999997</v>
      </c>
      <c r="M520" s="399">
        <v>0</v>
      </c>
      <c r="N520" s="399">
        <v>0</v>
      </c>
      <c r="O520" s="399">
        <v>0</v>
      </c>
      <c r="P520" s="561">
        <v>0</v>
      </c>
      <c r="Q520" s="399">
        <v>5.8939999999999992</v>
      </c>
      <c r="R520" s="399">
        <v>0</v>
      </c>
      <c r="S520" s="399">
        <v>2E-3</v>
      </c>
      <c r="T520" s="399">
        <v>1E-3</v>
      </c>
      <c r="U520" s="399">
        <v>4.3979999999999997</v>
      </c>
      <c r="V520" s="399">
        <v>0</v>
      </c>
      <c r="W520" s="399">
        <v>8.197000000000001</v>
      </c>
      <c r="X520" s="399">
        <v>0</v>
      </c>
      <c r="Y520" s="399">
        <v>0</v>
      </c>
      <c r="Z520" s="400">
        <v>0</v>
      </c>
      <c r="AA520" s="399">
        <v>0</v>
      </c>
      <c r="AB520" s="400">
        <v>0</v>
      </c>
      <c r="AC520" s="399">
        <v>0</v>
      </c>
      <c r="AD520" s="399">
        <v>0</v>
      </c>
      <c r="AE520" s="400">
        <v>0</v>
      </c>
      <c r="AF520" s="400">
        <v>0</v>
      </c>
      <c r="AG520" s="400">
        <v>0</v>
      </c>
      <c r="AH520" s="400">
        <v>0</v>
      </c>
      <c r="AI520" s="400">
        <v>0</v>
      </c>
      <c r="AJ520" s="561">
        <v>0.77900000000000003</v>
      </c>
      <c r="AK520" s="561">
        <v>0</v>
      </c>
      <c r="AL520" s="400">
        <v>0</v>
      </c>
      <c r="AM520" s="400">
        <v>8.8830000000000009</v>
      </c>
      <c r="AN520" s="400">
        <v>0</v>
      </c>
      <c r="AO520" s="400">
        <v>0</v>
      </c>
      <c r="AP520" s="400">
        <v>7.23</v>
      </c>
      <c r="AQ520" s="400">
        <v>15.766</v>
      </c>
      <c r="AR520" s="400">
        <v>15.766</v>
      </c>
      <c r="AS520" s="400">
        <v>0</v>
      </c>
      <c r="AT520" s="399">
        <v>0</v>
      </c>
      <c r="AU520" s="399">
        <v>0</v>
      </c>
      <c r="AV520" s="399">
        <v>9.0000000000000011E-3</v>
      </c>
      <c r="AW520" s="399">
        <v>4.8220000000000001</v>
      </c>
      <c r="AX520" s="399">
        <v>0</v>
      </c>
      <c r="AY520" s="399">
        <v>0</v>
      </c>
      <c r="AZ520" s="399">
        <v>0.29699999999999999</v>
      </c>
      <c r="BA520" s="400">
        <v>0</v>
      </c>
      <c r="BB520" s="400">
        <v>2.8</v>
      </c>
      <c r="BC520" s="400">
        <v>0.8</v>
      </c>
      <c r="BD520" s="399">
        <v>0</v>
      </c>
      <c r="BE520" s="399">
        <v>0.79800000000000004</v>
      </c>
      <c r="BF520" s="399">
        <v>0</v>
      </c>
      <c r="BG520" s="400">
        <v>0</v>
      </c>
      <c r="BH520" s="399">
        <v>0</v>
      </c>
      <c r="BI520" s="399">
        <v>0</v>
      </c>
      <c r="BJ520" s="399">
        <v>0</v>
      </c>
    </row>
    <row r="521" spans="1:62" ht="14">
      <c r="A521" s="440"/>
      <c r="B521" s="362" t="s">
        <v>233</v>
      </c>
      <c r="C521" s="347">
        <v>0</v>
      </c>
      <c r="D521" s="347">
        <v>0</v>
      </c>
      <c r="E521" s="347">
        <v>0</v>
      </c>
      <c r="F521" s="347">
        <v>0.7</v>
      </c>
      <c r="G521" s="347">
        <v>0</v>
      </c>
      <c r="H521" s="347">
        <v>0</v>
      </c>
      <c r="I521" s="347">
        <v>0</v>
      </c>
      <c r="J521" s="347">
        <v>0</v>
      </c>
      <c r="K521" s="347">
        <v>0</v>
      </c>
      <c r="L521" s="347">
        <v>2E-3</v>
      </c>
      <c r="M521" s="347">
        <v>0</v>
      </c>
      <c r="N521" s="347">
        <v>0</v>
      </c>
      <c r="O521" s="347">
        <v>0</v>
      </c>
      <c r="P521" s="356">
        <v>0</v>
      </c>
      <c r="Q521" s="347">
        <v>0</v>
      </c>
      <c r="R521" s="347">
        <v>0</v>
      </c>
      <c r="S521" s="347">
        <v>0</v>
      </c>
      <c r="T521" s="347">
        <v>9.0000000000000011E-3</v>
      </c>
      <c r="U521" s="347">
        <v>22.869</v>
      </c>
      <c r="V521" s="347">
        <v>0</v>
      </c>
      <c r="W521" s="347">
        <v>10.170999999999999</v>
      </c>
      <c r="X521" s="347">
        <v>0</v>
      </c>
      <c r="Y521" s="347">
        <v>0</v>
      </c>
      <c r="Z521" s="349">
        <v>0.29799999999999999</v>
      </c>
      <c r="AA521" s="347">
        <v>0</v>
      </c>
      <c r="AB521" s="349">
        <v>0</v>
      </c>
      <c r="AC521" s="347">
        <v>0</v>
      </c>
      <c r="AD521" s="347">
        <v>0</v>
      </c>
      <c r="AE521" s="349">
        <v>0</v>
      </c>
      <c r="AF521" s="349">
        <v>0</v>
      </c>
      <c r="AG521" s="349">
        <v>0</v>
      </c>
      <c r="AH521" s="349">
        <v>0</v>
      </c>
      <c r="AI521" s="349">
        <v>0</v>
      </c>
      <c r="AJ521" s="356">
        <v>0</v>
      </c>
      <c r="AK521" s="356">
        <v>0</v>
      </c>
      <c r="AL521" s="349">
        <v>0</v>
      </c>
      <c r="AM521" s="349">
        <v>0.60199999999999998</v>
      </c>
      <c r="AN521" s="349">
        <v>0</v>
      </c>
      <c r="AO521" s="349">
        <v>0</v>
      </c>
      <c r="AP521" s="349">
        <v>37.785999999999994</v>
      </c>
      <c r="AQ521" s="349">
        <v>4.4109999999999996</v>
      </c>
      <c r="AR521" s="349">
        <v>4.4109999999999996</v>
      </c>
      <c r="AS521" s="349">
        <v>0</v>
      </c>
      <c r="AT521" s="347">
        <v>0</v>
      </c>
      <c r="AU521" s="347">
        <v>0</v>
      </c>
      <c r="AV521" s="347">
        <v>3.125</v>
      </c>
      <c r="AW521" s="347">
        <v>2.8000000000000001E-2</v>
      </c>
      <c r="AX521" s="347">
        <v>0</v>
      </c>
      <c r="AY521" s="347">
        <v>0</v>
      </c>
      <c r="AZ521" s="347">
        <v>1E-3</v>
      </c>
      <c r="BA521" s="349">
        <v>0.3</v>
      </c>
      <c r="BB521" s="349">
        <v>0</v>
      </c>
      <c r="BC521" s="349">
        <v>0</v>
      </c>
      <c r="BD521" s="347">
        <v>0</v>
      </c>
      <c r="BE521" s="347">
        <v>0</v>
      </c>
      <c r="BF521" s="347">
        <v>0</v>
      </c>
      <c r="BG521" s="349">
        <v>0</v>
      </c>
      <c r="BH521" s="347">
        <v>0</v>
      </c>
      <c r="BI521" s="347">
        <v>0</v>
      </c>
      <c r="BJ521" s="347">
        <v>0</v>
      </c>
    </row>
    <row r="522" spans="1:62" ht="14">
      <c r="A522" s="440"/>
      <c r="B522" s="362" t="s">
        <v>234</v>
      </c>
      <c r="C522" s="347">
        <v>24.4</v>
      </c>
      <c r="D522" s="347">
        <v>0</v>
      </c>
      <c r="E522" s="347">
        <v>0</v>
      </c>
      <c r="F522" s="347">
        <v>65.153000000000006</v>
      </c>
      <c r="G522" s="347">
        <v>1.3999999999999999E-2</v>
      </c>
      <c r="H522" s="347">
        <v>51.103000000000002</v>
      </c>
      <c r="I522" s="347">
        <v>7.2</v>
      </c>
      <c r="J522" s="347">
        <v>0</v>
      </c>
      <c r="K522" s="347">
        <v>0</v>
      </c>
      <c r="L522" s="347">
        <v>19.295999999999999</v>
      </c>
      <c r="M522" s="347">
        <v>0.70099999999999996</v>
      </c>
      <c r="N522" s="347">
        <v>0.6</v>
      </c>
      <c r="O522" s="347">
        <v>5.0000000000000001E-3</v>
      </c>
      <c r="P522" s="356">
        <v>21.7</v>
      </c>
      <c r="Q522" s="347">
        <v>18.334</v>
      </c>
      <c r="R522" s="347">
        <v>3.9019999999999997</v>
      </c>
      <c r="S522" s="347">
        <v>5.0000000000000001E-3</v>
      </c>
      <c r="T522" s="347">
        <v>24.84</v>
      </c>
      <c r="U522" s="347">
        <v>11.999000000000001</v>
      </c>
      <c r="V522" s="347">
        <v>4.7010000000000005</v>
      </c>
      <c r="W522" s="347">
        <v>59.509</v>
      </c>
      <c r="X522" s="347">
        <v>9.4160000000000004</v>
      </c>
      <c r="Y522" s="347">
        <v>1.43</v>
      </c>
      <c r="Z522" s="349">
        <v>26.998999999999999</v>
      </c>
      <c r="AA522" s="347">
        <v>0.70199999999999996</v>
      </c>
      <c r="AB522" s="349">
        <v>0</v>
      </c>
      <c r="AC522" s="347">
        <v>25</v>
      </c>
      <c r="AD522" s="347">
        <v>0.3</v>
      </c>
      <c r="AE522" s="349">
        <v>0.29799999999999999</v>
      </c>
      <c r="AF522" s="349">
        <v>0</v>
      </c>
      <c r="AG522" s="349">
        <v>0</v>
      </c>
      <c r="AH522" s="349">
        <v>0</v>
      </c>
      <c r="AI522" s="349">
        <v>0</v>
      </c>
      <c r="AJ522" s="356">
        <v>0</v>
      </c>
      <c r="AK522" s="356">
        <v>0</v>
      </c>
      <c r="AL522" s="349">
        <v>1E-3</v>
      </c>
      <c r="AM522" s="349">
        <v>101.792</v>
      </c>
      <c r="AN522" s="349">
        <v>0</v>
      </c>
      <c r="AO522" s="349">
        <v>0</v>
      </c>
      <c r="AP522" s="349">
        <v>163.55500000000001</v>
      </c>
      <c r="AQ522" s="349">
        <v>136.458</v>
      </c>
      <c r="AR522" s="349">
        <v>136.458</v>
      </c>
      <c r="AS522" s="349">
        <v>2.7959999999999998</v>
      </c>
      <c r="AT522" s="347">
        <v>0</v>
      </c>
      <c r="AU522" s="347">
        <v>0.59799999999999998</v>
      </c>
      <c r="AV522" s="347">
        <v>114.136</v>
      </c>
      <c r="AW522" s="347">
        <v>15.703999999999999</v>
      </c>
      <c r="AX522" s="347">
        <v>81.300000000000011</v>
      </c>
      <c r="AY522" s="347">
        <v>29.884</v>
      </c>
      <c r="AZ522" s="347">
        <v>28.298000000000002</v>
      </c>
      <c r="BA522" s="349">
        <v>8.0119999999999987</v>
      </c>
      <c r="BB522" s="349">
        <v>16.481000000000002</v>
      </c>
      <c r="BC522" s="349">
        <v>0</v>
      </c>
      <c r="BD522" s="347">
        <v>0.6</v>
      </c>
      <c r="BE522" s="347">
        <v>108.021</v>
      </c>
      <c r="BF522" s="347">
        <v>0</v>
      </c>
      <c r="BG522" s="349">
        <v>0</v>
      </c>
      <c r="BH522" s="347">
        <v>2.9919999999999995</v>
      </c>
      <c r="BI522" s="347">
        <v>0</v>
      </c>
      <c r="BJ522" s="347">
        <v>0</v>
      </c>
    </row>
    <row r="523" spans="1:62" ht="14">
      <c r="A523" s="440"/>
      <c r="B523" s="362" t="s">
        <v>235</v>
      </c>
      <c r="C523" s="347">
        <v>97.832999999999998</v>
      </c>
      <c r="D523" s="347">
        <v>0</v>
      </c>
      <c r="E523" s="347">
        <v>0</v>
      </c>
      <c r="F523" s="347">
        <v>123.54900000000001</v>
      </c>
      <c r="G523" s="347">
        <v>84.103000000000009</v>
      </c>
      <c r="H523" s="347">
        <v>146.70000000000002</v>
      </c>
      <c r="I523" s="347">
        <v>69.302000000000007</v>
      </c>
      <c r="J523" s="347">
        <v>0</v>
      </c>
      <c r="K523" s="347">
        <v>0</v>
      </c>
      <c r="L523" s="347">
        <v>54.867000000000012</v>
      </c>
      <c r="M523" s="347">
        <v>0.01</v>
      </c>
      <c r="N523" s="347">
        <v>0</v>
      </c>
      <c r="O523" s="347">
        <v>3.7119999999999993</v>
      </c>
      <c r="P523" s="356">
        <v>31.4</v>
      </c>
      <c r="Q523" s="347">
        <v>104.327</v>
      </c>
      <c r="R523" s="347">
        <v>183.51399999999995</v>
      </c>
      <c r="S523" s="347">
        <v>110.48000000000002</v>
      </c>
      <c r="T523" s="347">
        <v>194.495</v>
      </c>
      <c r="U523" s="347">
        <v>170.697</v>
      </c>
      <c r="V523" s="347">
        <v>110.19800000000001</v>
      </c>
      <c r="W523" s="347">
        <v>98.00800000000001</v>
      </c>
      <c r="X523" s="347">
        <v>68.736000000000004</v>
      </c>
      <c r="Y523" s="347">
        <v>45.736000000000004</v>
      </c>
      <c r="Z523" s="349">
        <v>69.673000000000002</v>
      </c>
      <c r="AA523" s="347">
        <v>16.803999999999998</v>
      </c>
      <c r="AB523" s="349">
        <v>1.7959999999999998</v>
      </c>
      <c r="AC523" s="347">
        <v>48.798999999999999</v>
      </c>
      <c r="AD523" s="347">
        <v>0</v>
      </c>
      <c r="AE523" s="349">
        <v>0</v>
      </c>
      <c r="AF523" s="349">
        <v>10.5</v>
      </c>
      <c r="AG523" s="349">
        <v>0</v>
      </c>
      <c r="AH523" s="349">
        <v>0</v>
      </c>
      <c r="AI523" s="349">
        <v>4.5</v>
      </c>
      <c r="AJ523" s="356">
        <v>0</v>
      </c>
      <c r="AK523" s="356">
        <v>32.599999999999994</v>
      </c>
      <c r="AL523" s="349">
        <v>18.900000000000002</v>
      </c>
      <c r="AM523" s="349">
        <v>77.635999999999996</v>
      </c>
      <c r="AN523" s="349">
        <v>0</v>
      </c>
      <c r="AO523" s="349">
        <v>0</v>
      </c>
      <c r="AP523" s="349">
        <v>55.349000000000004</v>
      </c>
      <c r="AQ523" s="349">
        <v>91.118999999999986</v>
      </c>
      <c r="AR523" s="349">
        <v>91.118999999999986</v>
      </c>
      <c r="AS523" s="349">
        <v>29.7</v>
      </c>
      <c r="AT523" s="347">
        <v>5.0999999999999996</v>
      </c>
      <c r="AU523" s="347">
        <v>10.6</v>
      </c>
      <c r="AV523" s="347">
        <v>58.448</v>
      </c>
      <c r="AW523" s="347">
        <v>54.29399999999999</v>
      </c>
      <c r="AX523" s="347">
        <v>48.313000000000002</v>
      </c>
      <c r="AY523" s="347">
        <v>46.635999999999996</v>
      </c>
      <c r="AZ523" s="347">
        <v>70.113</v>
      </c>
      <c r="BA523" s="349">
        <v>62.879999999999995</v>
      </c>
      <c r="BB523" s="349">
        <v>34.600999999999992</v>
      </c>
      <c r="BC523" s="349">
        <v>29.398999999999997</v>
      </c>
      <c r="BD523" s="347">
        <v>0</v>
      </c>
      <c r="BE523" s="347">
        <v>55.98099999999998</v>
      </c>
      <c r="BF523" s="347">
        <v>1E-3</v>
      </c>
      <c r="BG523" s="349">
        <v>0</v>
      </c>
      <c r="BH523" s="347">
        <v>0</v>
      </c>
      <c r="BI523" s="347">
        <v>0</v>
      </c>
      <c r="BJ523" s="347">
        <v>32.994</v>
      </c>
    </row>
    <row r="524" spans="1:62" ht="14">
      <c r="A524" s="440">
        <v>2024</v>
      </c>
      <c r="B524" s="362" t="s">
        <v>236</v>
      </c>
      <c r="C524" s="347">
        <v>92.610000000000014</v>
      </c>
      <c r="D524" s="347">
        <v>6.7039999999999997</v>
      </c>
      <c r="E524" s="347">
        <v>0</v>
      </c>
      <c r="F524" s="347">
        <v>178.03100000000001</v>
      </c>
      <c r="G524" s="347">
        <v>88.399999999999991</v>
      </c>
      <c r="H524" s="347">
        <v>130.488</v>
      </c>
      <c r="I524" s="347">
        <v>72.495000000000005</v>
      </c>
      <c r="J524" s="347">
        <v>0</v>
      </c>
      <c r="K524" s="347">
        <v>0</v>
      </c>
      <c r="L524" s="347">
        <v>351.49299999999994</v>
      </c>
      <c r="M524" s="347">
        <v>31.311</v>
      </c>
      <c r="N524" s="347">
        <v>0</v>
      </c>
      <c r="O524" s="347">
        <v>101.96499999999999</v>
      </c>
      <c r="P524" s="356">
        <v>29.3</v>
      </c>
      <c r="Q524" s="347">
        <v>90.374999999999972</v>
      </c>
      <c r="R524" s="347">
        <v>57.212999999999994</v>
      </c>
      <c r="S524" s="347">
        <v>43.963000000000001</v>
      </c>
      <c r="T524" s="347">
        <v>239.10400000000001</v>
      </c>
      <c r="U524" s="347">
        <v>183.49800000000002</v>
      </c>
      <c r="V524" s="347">
        <v>86.1</v>
      </c>
      <c r="W524" s="347">
        <v>216.32100000000003</v>
      </c>
      <c r="X524" s="347">
        <v>63.671999999999997</v>
      </c>
      <c r="Y524" s="347">
        <v>47.649999999999991</v>
      </c>
      <c r="Z524" s="349">
        <v>44.700999999999993</v>
      </c>
      <c r="AA524" s="347">
        <v>39.543000000000006</v>
      </c>
      <c r="AB524" s="349">
        <v>0</v>
      </c>
      <c r="AC524" s="347">
        <v>73.930000000000007</v>
      </c>
      <c r="AD524" s="347">
        <v>0</v>
      </c>
      <c r="AE524" s="349">
        <v>18.603999999999999</v>
      </c>
      <c r="AF524" s="349">
        <v>8.8999999999999986</v>
      </c>
      <c r="AG524" s="349">
        <v>0</v>
      </c>
      <c r="AH524" s="349">
        <v>0</v>
      </c>
      <c r="AI524" s="349">
        <v>14.39</v>
      </c>
      <c r="AJ524" s="356">
        <v>27.695999999999998</v>
      </c>
      <c r="AK524" s="356">
        <v>31.696999999999999</v>
      </c>
      <c r="AL524" s="349">
        <v>114.45700000000001</v>
      </c>
      <c r="AM524" s="349">
        <v>127.404</v>
      </c>
      <c r="AN524" s="349">
        <v>0</v>
      </c>
      <c r="AO524" s="349">
        <v>0</v>
      </c>
      <c r="AP524" s="349">
        <v>117.071</v>
      </c>
      <c r="AQ524" s="349">
        <v>114.084</v>
      </c>
      <c r="AR524" s="349">
        <v>114.084</v>
      </c>
      <c r="AS524" s="349">
        <v>283.96500000000003</v>
      </c>
      <c r="AT524" s="347">
        <v>35.927000000000007</v>
      </c>
      <c r="AU524" s="347">
        <v>40.096999999999994</v>
      </c>
      <c r="AV524" s="347">
        <v>185.92000000000002</v>
      </c>
      <c r="AW524" s="347">
        <v>97.532999999999987</v>
      </c>
      <c r="AX524" s="347">
        <v>50.742999999999988</v>
      </c>
      <c r="AY524" s="347">
        <v>83.959000000000003</v>
      </c>
      <c r="AZ524" s="347">
        <v>83.402000000000001</v>
      </c>
      <c r="BA524" s="349">
        <v>206.80800000000002</v>
      </c>
      <c r="BB524" s="349">
        <v>73.465999999999994</v>
      </c>
      <c r="BC524" s="349">
        <v>75.287000000000006</v>
      </c>
      <c r="BD524" s="347">
        <v>49.883999999999993</v>
      </c>
      <c r="BE524" s="347">
        <v>106.94499999999999</v>
      </c>
      <c r="BF524" s="347">
        <v>64.156000000000006</v>
      </c>
      <c r="BG524" s="349">
        <v>43.984000000000002</v>
      </c>
      <c r="BH524" s="347">
        <v>0</v>
      </c>
      <c r="BI524" s="347">
        <v>0</v>
      </c>
      <c r="BJ524" s="347">
        <v>2E-3</v>
      </c>
    </row>
    <row r="525" spans="1:62" ht="14">
      <c r="A525" s="440"/>
      <c r="B525" s="362" t="s">
        <v>237</v>
      </c>
      <c r="C525" s="347">
        <v>187.49299999999997</v>
      </c>
      <c r="D525" s="347">
        <v>17.488999999999997</v>
      </c>
      <c r="E525" s="347">
        <v>0</v>
      </c>
      <c r="F525" s="347">
        <v>299.11799999999999</v>
      </c>
      <c r="G525" s="347">
        <v>69.967999999999989</v>
      </c>
      <c r="H525" s="347">
        <v>302.19900000000001</v>
      </c>
      <c r="I525" s="347">
        <v>264.99799999999999</v>
      </c>
      <c r="J525" s="347">
        <v>0</v>
      </c>
      <c r="K525" s="347">
        <v>88.256999999999991</v>
      </c>
      <c r="L525" s="347">
        <v>355.803</v>
      </c>
      <c r="M525" s="347">
        <v>89.51700000000001</v>
      </c>
      <c r="N525" s="347">
        <v>0.89999999999999991</v>
      </c>
      <c r="O525" s="347">
        <v>128.62100000000001</v>
      </c>
      <c r="P525" s="356">
        <v>126.7</v>
      </c>
      <c r="Q525" s="347">
        <v>223.07000000000002</v>
      </c>
      <c r="R525" s="347">
        <v>185.40199999999999</v>
      </c>
      <c r="S525" s="347">
        <v>330.91899999999993</v>
      </c>
      <c r="T525" s="347">
        <v>248.48100000000002</v>
      </c>
      <c r="U525" s="347">
        <v>401.19400000000002</v>
      </c>
      <c r="V525" s="347">
        <v>274.69400000000002</v>
      </c>
      <c r="W525" s="347">
        <v>233.78899999999999</v>
      </c>
      <c r="X525" s="347">
        <v>140.20799999999997</v>
      </c>
      <c r="Y525" s="347">
        <v>100.85399999999998</v>
      </c>
      <c r="Z525" s="349">
        <v>112.25400000000002</v>
      </c>
      <c r="AA525" s="347">
        <v>102.60100000000001</v>
      </c>
      <c r="AB525" s="349">
        <v>23.582999999999998</v>
      </c>
      <c r="AC525" s="347">
        <v>244.70100000000002</v>
      </c>
      <c r="AD525" s="347">
        <v>25.671999999999997</v>
      </c>
      <c r="AE525" s="349">
        <v>189.18800000000002</v>
      </c>
      <c r="AF525" s="349">
        <v>113.86199999999999</v>
      </c>
      <c r="AG525" s="349">
        <v>26</v>
      </c>
      <c r="AH525" s="349">
        <v>32.896999999999998</v>
      </c>
      <c r="AI525" s="349">
        <v>46.064000000000007</v>
      </c>
      <c r="AJ525" s="356">
        <v>63.760000000000005</v>
      </c>
      <c r="AK525" s="356">
        <v>180.89699999999999</v>
      </c>
      <c r="AL525" s="349">
        <v>120.9</v>
      </c>
      <c r="AM525" s="349">
        <v>295.14500000000004</v>
      </c>
      <c r="AN525" s="349">
        <v>0</v>
      </c>
      <c r="AO525" s="349">
        <v>0</v>
      </c>
      <c r="AP525" s="349">
        <v>317.61499999999995</v>
      </c>
      <c r="AQ525" s="349">
        <v>337.87600000000009</v>
      </c>
      <c r="AR525" s="349">
        <v>337.87600000000009</v>
      </c>
      <c r="AS525" s="349">
        <v>184.93199999999999</v>
      </c>
      <c r="AT525" s="347">
        <v>117.09899999999999</v>
      </c>
      <c r="AU525" s="347">
        <v>125.298</v>
      </c>
      <c r="AV525" s="347">
        <v>205.32899999999998</v>
      </c>
      <c r="AW525" s="347">
        <v>189.63400000000001</v>
      </c>
      <c r="AX525" s="347">
        <v>222.09800000000001</v>
      </c>
      <c r="AY525" s="347">
        <v>109.63200000000002</v>
      </c>
      <c r="AZ525" s="347">
        <v>145.20599999999999</v>
      </c>
      <c r="BA525" s="349">
        <v>161.63899999999998</v>
      </c>
      <c r="BB525" s="349">
        <v>86.686000000000007</v>
      </c>
      <c r="BC525" s="349">
        <v>68.956999999999994</v>
      </c>
      <c r="BD525" s="347">
        <v>212.98000000000002</v>
      </c>
      <c r="BE525" s="347">
        <v>191.68400000000003</v>
      </c>
      <c r="BF525" s="347">
        <v>90.220999999999975</v>
      </c>
      <c r="BG525" s="349">
        <v>122.08599999999998</v>
      </c>
      <c r="BH525" s="347">
        <v>0.3</v>
      </c>
      <c r="BI525" s="347">
        <v>13.249999999999998</v>
      </c>
      <c r="BJ525" s="347">
        <v>142.84500000000003</v>
      </c>
    </row>
    <row r="526" spans="1:62" ht="14">
      <c r="A526" s="440"/>
      <c r="B526" s="362" t="s">
        <v>238</v>
      </c>
      <c r="C526" s="347">
        <v>266</v>
      </c>
      <c r="D526" s="347">
        <v>202.887</v>
      </c>
      <c r="E526" s="347">
        <v>0</v>
      </c>
      <c r="F526" s="347">
        <v>582.35700000000008</v>
      </c>
      <c r="G526" s="347">
        <v>362.65299999999996</v>
      </c>
      <c r="H526" s="347">
        <v>640.04399999999998</v>
      </c>
      <c r="I526" s="347">
        <v>345.16099999999994</v>
      </c>
      <c r="J526" s="347">
        <v>0</v>
      </c>
      <c r="K526" s="347">
        <v>261.69299999999998</v>
      </c>
      <c r="L526" s="347">
        <v>391.42500000000001</v>
      </c>
      <c r="M526" s="347">
        <v>373.32599999999996</v>
      </c>
      <c r="N526" s="347">
        <v>264.37500000000006</v>
      </c>
      <c r="O526" s="347">
        <v>127.05300000000003</v>
      </c>
      <c r="P526" s="356">
        <v>284.20100000000002</v>
      </c>
      <c r="Q526" s="347">
        <v>419.58600000000001</v>
      </c>
      <c r="R526" s="347">
        <v>268.40499999999997</v>
      </c>
      <c r="S526" s="347">
        <v>401.67899999999992</v>
      </c>
      <c r="T526" s="347">
        <v>319.40800000000002</v>
      </c>
      <c r="U526" s="347">
        <v>480.2000000000001</v>
      </c>
      <c r="V526" s="347">
        <v>336.68199999999996</v>
      </c>
      <c r="W526" s="347">
        <v>357.66399999999999</v>
      </c>
      <c r="X526" s="347">
        <v>161.32299999999998</v>
      </c>
      <c r="Y526" s="347">
        <v>176.65899999999999</v>
      </c>
      <c r="Z526" s="349">
        <v>250.20699999999999</v>
      </c>
      <c r="AA526" s="347">
        <v>125.30200000000001</v>
      </c>
      <c r="AB526" s="349">
        <v>104.899</v>
      </c>
      <c r="AC526" s="347">
        <v>249.30099999999996</v>
      </c>
      <c r="AD526" s="347">
        <v>229.79399999999998</v>
      </c>
      <c r="AE526" s="349">
        <v>75.162000000000006</v>
      </c>
      <c r="AF526" s="349">
        <v>123.03899999999999</v>
      </c>
      <c r="AG526" s="349">
        <v>151.13700000000003</v>
      </c>
      <c r="AH526" s="349">
        <v>81.542000000000002</v>
      </c>
      <c r="AI526" s="349">
        <v>85.118000000000009</v>
      </c>
      <c r="AJ526" s="356">
        <v>109.271</v>
      </c>
      <c r="AK526" s="356">
        <v>125.601</v>
      </c>
      <c r="AL526" s="349">
        <v>179.16300000000004</v>
      </c>
      <c r="AM526" s="349">
        <v>303.49799999999999</v>
      </c>
      <c r="AN526" s="349">
        <v>0</v>
      </c>
      <c r="AO526" s="349">
        <v>0</v>
      </c>
      <c r="AP526" s="349">
        <v>400.31999999999994</v>
      </c>
      <c r="AQ526" s="349">
        <v>284.59899999999999</v>
      </c>
      <c r="AR526" s="349">
        <v>284.59899999999999</v>
      </c>
      <c r="AS526" s="349">
        <v>343.09599999999995</v>
      </c>
      <c r="AT526" s="347">
        <v>60.301999999999992</v>
      </c>
      <c r="AU526" s="347">
        <v>215.69699999999997</v>
      </c>
      <c r="AV526" s="347">
        <v>433.13100000000003</v>
      </c>
      <c r="AW526" s="347">
        <v>335.13099999999997</v>
      </c>
      <c r="AX526" s="347">
        <v>132.09599999999998</v>
      </c>
      <c r="AY526" s="347">
        <v>241.19200000000001</v>
      </c>
      <c r="AZ526" s="347">
        <v>208.80900000000003</v>
      </c>
      <c r="BA526" s="349">
        <v>233.08699999999999</v>
      </c>
      <c r="BB526" s="349">
        <v>230.39800000000002</v>
      </c>
      <c r="BC526" s="349">
        <v>138.83900000000003</v>
      </c>
      <c r="BD526" s="347">
        <v>217.80700000000004</v>
      </c>
      <c r="BE526" s="347">
        <v>245.57499999999999</v>
      </c>
      <c r="BF526" s="347">
        <v>182.846</v>
      </c>
      <c r="BG526" s="349">
        <v>182.26500000000001</v>
      </c>
      <c r="BH526" s="347">
        <v>37.567999999999998</v>
      </c>
      <c r="BI526" s="347">
        <v>151.965</v>
      </c>
      <c r="BJ526" s="347">
        <v>177.89800000000002</v>
      </c>
    </row>
    <row r="527" spans="1:62" ht="14">
      <c r="A527" s="440"/>
      <c r="B527" s="362" t="s">
        <v>239</v>
      </c>
      <c r="C527" s="347">
        <v>408.3</v>
      </c>
      <c r="D527" s="347">
        <v>88.00800000000001</v>
      </c>
      <c r="E527" s="347">
        <v>0</v>
      </c>
      <c r="F527" s="347">
        <v>430.50299999999999</v>
      </c>
      <c r="G527" s="347">
        <v>498.72299999999996</v>
      </c>
      <c r="H527" s="347">
        <v>455.22500000000002</v>
      </c>
      <c r="I527" s="347">
        <v>284.19100000000003</v>
      </c>
      <c r="J527" s="347">
        <v>0</v>
      </c>
      <c r="K527" s="347">
        <v>465.28199999999998</v>
      </c>
      <c r="L527" s="347">
        <v>452.73399999999987</v>
      </c>
      <c r="M527" s="347">
        <v>306.97499999999997</v>
      </c>
      <c r="N527" s="347">
        <v>244.072</v>
      </c>
      <c r="O527" s="347">
        <v>228.041</v>
      </c>
      <c r="P527" s="356">
        <v>258.12599999999998</v>
      </c>
      <c r="Q527" s="347">
        <v>348.05599999999998</v>
      </c>
      <c r="R527" s="347">
        <v>207.09700000000001</v>
      </c>
      <c r="S527" s="347">
        <v>208.81899999999996</v>
      </c>
      <c r="T527" s="347">
        <v>523.61099999999999</v>
      </c>
      <c r="U527" s="347">
        <v>271.85199999999998</v>
      </c>
      <c r="V527" s="347">
        <v>272.303</v>
      </c>
      <c r="W527" s="347">
        <v>280.61900000000003</v>
      </c>
      <c r="X527" s="347">
        <v>45.213999999999992</v>
      </c>
      <c r="Y527" s="347">
        <v>75.793999999999997</v>
      </c>
      <c r="Z527" s="349">
        <v>230.19200000000001</v>
      </c>
      <c r="AA527" s="347">
        <v>167.10400000000001</v>
      </c>
      <c r="AB527" s="349">
        <v>164</v>
      </c>
      <c r="AC527" s="347">
        <v>350.63</v>
      </c>
      <c r="AD527" s="347">
        <v>233.94400000000002</v>
      </c>
      <c r="AE527" s="349">
        <v>211.80300000000005</v>
      </c>
      <c r="AF527" s="349">
        <v>163.1</v>
      </c>
      <c r="AG527" s="349">
        <v>201.197</v>
      </c>
      <c r="AH527" s="349">
        <v>114.10299999999999</v>
      </c>
      <c r="AI527" s="349">
        <v>123.16600000000005</v>
      </c>
      <c r="AJ527" s="356">
        <v>166.82300000000001</v>
      </c>
      <c r="AK527" s="356">
        <v>98.297000000000011</v>
      </c>
      <c r="AL527" s="349">
        <v>69.319000000000003</v>
      </c>
      <c r="AM527" s="349">
        <v>209.17499999999998</v>
      </c>
      <c r="AN527" s="349">
        <v>0</v>
      </c>
      <c r="AO527" s="349">
        <v>0</v>
      </c>
      <c r="AP527" s="349">
        <v>133.68100000000001</v>
      </c>
      <c r="AQ527" s="349">
        <v>233.01399999999995</v>
      </c>
      <c r="AR527" s="349">
        <v>233.01399999999995</v>
      </c>
      <c r="AS527" s="349">
        <v>506.47700000000009</v>
      </c>
      <c r="AT527" s="347">
        <v>169.8</v>
      </c>
      <c r="AU527" s="347">
        <v>156.20000000000002</v>
      </c>
      <c r="AV527" s="347">
        <v>26.389000000000006</v>
      </c>
      <c r="AW527" s="347">
        <v>317.14699999999999</v>
      </c>
      <c r="AX527" s="347">
        <v>80.843000000000004</v>
      </c>
      <c r="AY527" s="347">
        <v>87.298000000000002</v>
      </c>
      <c r="AZ527" s="347">
        <v>54.009999999999991</v>
      </c>
      <c r="BA527" s="349">
        <v>101.509</v>
      </c>
      <c r="BB527" s="349">
        <v>43.006999999999984</v>
      </c>
      <c r="BC527" s="349">
        <v>148.72100000000003</v>
      </c>
      <c r="BD527" s="347">
        <v>261.49099999999999</v>
      </c>
      <c r="BE527" s="347">
        <v>184.75700000000003</v>
      </c>
      <c r="BF527" s="347">
        <v>372.95799999999986</v>
      </c>
      <c r="BG527" s="349">
        <v>122.996</v>
      </c>
      <c r="BH527" s="347">
        <v>262.57900000000001</v>
      </c>
      <c r="BI527" s="347">
        <v>118.419</v>
      </c>
      <c r="BJ527" s="347">
        <v>190.24299999999994</v>
      </c>
    </row>
    <row r="528" spans="1:62" ht="14">
      <c r="A528" s="440"/>
      <c r="B528" s="362" t="s">
        <v>240</v>
      </c>
      <c r="C528" s="347">
        <v>148.44400000000002</v>
      </c>
      <c r="D528" s="347">
        <v>159.404</v>
      </c>
      <c r="E528" s="347">
        <v>0</v>
      </c>
      <c r="F528" s="347">
        <v>189.19199999999998</v>
      </c>
      <c r="G528" s="347">
        <v>198.79700000000003</v>
      </c>
      <c r="H528" s="347">
        <v>242.80099999999999</v>
      </c>
      <c r="I528" s="347">
        <v>72.521999999999991</v>
      </c>
      <c r="J528" s="347">
        <v>0</v>
      </c>
      <c r="K528" s="347">
        <v>270.803</v>
      </c>
      <c r="L528" s="347">
        <v>268.95899999999989</v>
      </c>
      <c r="M528" s="347">
        <v>122.027</v>
      </c>
      <c r="N528" s="347">
        <v>244.19499999999999</v>
      </c>
      <c r="O528" s="347">
        <v>59.6</v>
      </c>
      <c r="P528" s="356">
        <v>248.84799999999998</v>
      </c>
      <c r="Q528" s="347">
        <v>127.09499999999998</v>
      </c>
      <c r="R528" s="347">
        <v>172.94399999999996</v>
      </c>
      <c r="S528" s="347">
        <v>175.75800000000001</v>
      </c>
      <c r="T528" s="347">
        <v>183.66199999999998</v>
      </c>
      <c r="U528" s="347">
        <v>50.997000000000014</v>
      </c>
      <c r="V528" s="347">
        <v>180.12200000000001</v>
      </c>
      <c r="W528" s="347">
        <v>204.39999999999998</v>
      </c>
      <c r="X528" s="347">
        <v>52.402000000000001</v>
      </c>
      <c r="Y528" s="347">
        <v>14.815000000000001</v>
      </c>
      <c r="Z528" s="349">
        <v>139.9</v>
      </c>
      <c r="AA528" s="347">
        <v>220.40300000000002</v>
      </c>
      <c r="AB528" s="349">
        <v>210.40199999999999</v>
      </c>
      <c r="AC528" s="347">
        <v>177.196</v>
      </c>
      <c r="AD528" s="347">
        <v>482.87699999999995</v>
      </c>
      <c r="AE528" s="349">
        <v>186.62800000000004</v>
      </c>
      <c r="AF528" s="349">
        <v>169</v>
      </c>
      <c r="AG528" s="349">
        <v>298.90399999999994</v>
      </c>
      <c r="AH528" s="349">
        <v>270.49900000000002</v>
      </c>
      <c r="AI528" s="349">
        <v>575.65599999999995</v>
      </c>
      <c r="AJ528" s="356">
        <v>388.95699999999999</v>
      </c>
      <c r="AK528" s="356">
        <v>150.49799999999996</v>
      </c>
      <c r="AL528" s="349">
        <v>45.400000000000006</v>
      </c>
      <c r="AM528" s="349">
        <v>40.771999999999998</v>
      </c>
      <c r="AN528" s="349">
        <v>0</v>
      </c>
      <c r="AO528" s="349">
        <v>0</v>
      </c>
      <c r="AP528" s="349">
        <v>62.400999999999996</v>
      </c>
      <c r="AQ528" s="349">
        <v>41.908999999999999</v>
      </c>
      <c r="AR528" s="349">
        <v>41.908999999999999</v>
      </c>
      <c r="AS528" s="349">
        <v>381.39400000000001</v>
      </c>
      <c r="AT528" s="347">
        <v>153.10000000000002</v>
      </c>
      <c r="AU528" s="347">
        <v>214.49699999999999</v>
      </c>
      <c r="AV528" s="347">
        <v>131.38899999999998</v>
      </c>
      <c r="AW528" s="347">
        <v>36.730000000000004</v>
      </c>
      <c r="AX528" s="347">
        <v>79.153000000000006</v>
      </c>
      <c r="AY528" s="347">
        <v>71.558999999999997</v>
      </c>
      <c r="AZ528" s="347">
        <v>42.405000000000001</v>
      </c>
      <c r="BA528" s="349">
        <v>146.9</v>
      </c>
      <c r="BB528" s="349">
        <v>113.88700000000001</v>
      </c>
      <c r="BC528" s="349">
        <v>69.905000000000001</v>
      </c>
      <c r="BD528" s="347">
        <v>227.69799999999998</v>
      </c>
      <c r="BE528" s="347">
        <v>212.58499999999995</v>
      </c>
      <c r="BF528" s="347">
        <v>575.077</v>
      </c>
      <c r="BG528" s="349">
        <v>259.69799999999998</v>
      </c>
      <c r="BH528" s="347">
        <v>425.27700000000004</v>
      </c>
      <c r="BI528" s="347">
        <v>508.44199999999989</v>
      </c>
      <c r="BJ528" s="347">
        <v>502.03599999999994</v>
      </c>
    </row>
    <row r="529" spans="1:62" ht="14">
      <c r="A529" s="440"/>
      <c r="B529" s="362" t="s">
        <v>241</v>
      </c>
      <c r="C529" s="347">
        <v>287.73499999999996</v>
      </c>
      <c r="D529" s="347">
        <v>189.79599999999999</v>
      </c>
      <c r="E529" s="347">
        <v>0</v>
      </c>
      <c r="F529" s="347">
        <v>207.49600000000004</v>
      </c>
      <c r="G529" s="347">
        <v>375.42800000000005</v>
      </c>
      <c r="H529" s="347">
        <v>352.70400000000006</v>
      </c>
      <c r="I529" s="347">
        <v>222.50200000000001</v>
      </c>
      <c r="J529" s="347">
        <v>0</v>
      </c>
      <c r="K529" s="347">
        <v>171.69200000000001</v>
      </c>
      <c r="L529" s="347">
        <v>725.71100000000024</v>
      </c>
      <c r="M529" s="347">
        <v>158.90100000000001</v>
      </c>
      <c r="N529" s="347">
        <v>241.67400000000001</v>
      </c>
      <c r="O529" s="347">
        <v>134.833</v>
      </c>
      <c r="P529" s="356">
        <v>290.02199999999999</v>
      </c>
      <c r="Q529" s="347">
        <v>309.61700000000008</v>
      </c>
      <c r="R529" s="347">
        <v>158.31099999999998</v>
      </c>
      <c r="S529" s="347">
        <v>368.31500000000005</v>
      </c>
      <c r="T529" s="347">
        <v>255.536</v>
      </c>
      <c r="U529" s="347">
        <v>288.76400000000001</v>
      </c>
      <c r="V529" s="347">
        <v>241.61300000000003</v>
      </c>
      <c r="W529" s="347">
        <v>260.21899999999999</v>
      </c>
      <c r="X529" s="347">
        <v>186.49799999999999</v>
      </c>
      <c r="Y529" s="347">
        <v>150.85899999999998</v>
      </c>
      <c r="Z529" s="349">
        <v>158.70699999999997</v>
      </c>
      <c r="AA529" s="347">
        <v>174.601</v>
      </c>
      <c r="AB529" s="349">
        <v>130.79300000000001</v>
      </c>
      <c r="AC529" s="347">
        <v>312.41900000000004</v>
      </c>
      <c r="AD529" s="347">
        <v>264.14800000000002</v>
      </c>
      <c r="AE529" s="349">
        <v>279.59399999999999</v>
      </c>
      <c r="AF529" s="349">
        <v>325.60000000000002</v>
      </c>
      <c r="AG529" s="349">
        <v>239.06600000000006</v>
      </c>
      <c r="AH529" s="349">
        <v>155.89600000000002</v>
      </c>
      <c r="AI529" s="349">
        <v>203.08599999999998</v>
      </c>
      <c r="AJ529" s="356">
        <v>194.02100000000002</v>
      </c>
      <c r="AK529" s="356">
        <v>151.49799999999999</v>
      </c>
      <c r="AL529" s="349">
        <v>192.20899999999995</v>
      </c>
      <c r="AM529" s="349">
        <v>71.765999999999991</v>
      </c>
      <c r="AN529" s="349">
        <v>0</v>
      </c>
      <c r="AO529" s="349">
        <v>0</v>
      </c>
      <c r="AP529" s="349">
        <v>124.82299999999999</v>
      </c>
      <c r="AQ529" s="349">
        <v>84.61099999999999</v>
      </c>
      <c r="AR529" s="349">
        <v>84.61099999999999</v>
      </c>
      <c r="AS529" s="349">
        <v>268.29800000000006</v>
      </c>
      <c r="AT529" s="347">
        <v>163.702</v>
      </c>
      <c r="AU529" s="347">
        <v>265.18599999999992</v>
      </c>
      <c r="AV529" s="347">
        <v>125.40200000000002</v>
      </c>
      <c r="AW529" s="347">
        <v>116.07100000000001</v>
      </c>
      <c r="AX529" s="347">
        <v>170.59599999999998</v>
      </c>
      <c r="AY529" s="347">
        <v>173.75399999999999</v>
      </c>
      <c r="AZ529" s="347">
        <v>149.995</v>
      </c>
      <c r="BA529" s="349">
        <v>177.05999999999997</v>
      </c>
      <c r="BB529" s="349">
        <v>151.048</v>
      </c>
      <c r="BC529" s="349">
        <v>232.25800000000004</v>
      </c>
      <c r="BD529" s="347">
        <v>258.15499999999997</v>
      </c>
      <c r="BE529" s="347">
        <v>267.39699999999999</v>
      </c>
      <c r="BF529" s="347">
        <v>363.10099999999994</v>
      </c>
      <c r="BG529" s="349">
        <v>203.89800000000002</v>
      </c>
      <c r="BH529" s="347">
        <v>139.34900000000002</v>
      </c>
      <c r="BI529" s="347">
        <v>82.398000000000025</v>
      </c>
      <c r="BJ529" s="347">
        <v>337.863</v>
      </c>
    </row>
    <row r="530" spans="1:62" ht="14">
      <c r="A530" s="440"/>
      <c r="B530" s="362" t="s">
        <v>242</v>
      </c>
      <c r="C530" s="347">
        <v>275.45400000000001</v>
      </c>
      <c r="D530" s="347">
        <v>148.69600000000003</v>
      </c>
      <c r="E530" s="347">
        <v>0</v>
      </c>
      <c r="F530" s="347">
        <v>364.41000000000008</v>
      </c>
      <c r="G530" s="347">
        <v>326.01499999999987</v>
      </c>
      <c r="H530" s="347">
        <v>320.97999999999996</v>
      </c>
      <c r="I530" s="347">
        <v>309.50700000000001</v>
      </c>
      <c r="J530" s="347">
        <v>0</v>
      </c>
      <c r="K530" s="347">
        <v>38.698999999999998</v>
      </c>
      <c r="L530" s="347">
        <v>631.97799999999984</v>
      </c>
      <c r="M530" s="347">
        <v>148.99300000000002</v>
      </c>
      <c r="N530" s="347">
        <v>27.995999999999999</v>
      </c>
      <c r="O530" s="347">
        <v>205.47800000000001</v>
      </c>
      <c r="P530" s="356">
        <v>131.53399999999999</v>
      </c>
      <c r="Q530" s="347">
        <v>237.40100000000001</v>
      </c>
      <c r="R530" s="347">
        <v>328.27500000000003</v>
      </c>
      <c r="S530" s="347">
        <v>435.03399999999999</v>
      </c>
      <c r="T530" s="347">
        <v>306.59999999999991</v>
      </c>
      <c r="U530" s="347">
        <v>234.50000000000003</v>
      </c>
      <c r="V530" s="347">
        <v>240.03499999999997</v>
      </c>
      <c r="W530" s="347">
        <v>332.10300000000001</v>
      </c>
      <c r="X530" s="347">
        <v>260.50600000000003</v>
      </c>
      <c r="Y530" s="347">
        <v>193.44100000000003</v>
      </c>
      <c r="Z530" s="349">
        <v>290.49</v>
      </c>
      <c r="AA530" s="347">
        <v>95.705000000000027</v>
      </c>
      <c r="AB530" s="349">
        <v>65.5</v>
      </c>
      <c r="AC530" s="347">
        <v>189.56799999999998</v>
      </c>
      <c r="AD530" s="347">
        <v>24.238</v>
      </c>
      <c r="AE530" s="349">
        <v>141.49299999999999</v>
      </c>
      <c r="AF530" s="349">
        <v>27.3</v>
      </c>
      <c r="AG530" s="349">
        <v>24.200000000000006</v>
      </c>
      <c r="AH530" s="349">
        <v>14.499000000000001</v>
      </c>
      <c r="AI530" s="349">
        <v>13.996</v>
      </c>
      <c r="AJ530" s="356">
        <v>27.486999999999991</v>
      </c>
      <c r="AK530" s="356">
        <v>98.7</v>
      </c>
      <c r="AL530" s="349">
        <v>253.09999999999997</v>
      </c>
      <c r="AM530" s="349">
        <v>264.24900000000002</v>
      </c>
      <c r="AN530" s="349">
        <v>0</v>
      </c>
      <c r="AO530" s="349">
        <v>0</v>
      </c>
      <c r="AP530" s="349">
        <v>308.67900000000003</v>
      </c>
      <c r="AQ530" s="349">
        <v>304.12999999999994</v>
      </c>
      <c r="AR530" s="349">
        <v>304.12999999999994</v>
      </c>
      <c r="AS530" s="349">
        <v>201.59800000000004</v>
      </c>
      <c r="AT530" s="347">
        <v>67.62299999999999</v>
      </c>
      <c r="AU530" s="347">
        <v>228.39099999999999</v>
      </c>
      <c r="AV530" s="347">
        <v>383.21799999999996</v>
      </c>
      <c r="AW530" s="347">
        <v>189.80200000000002</v>
      </c>
      <c r="AX530" s="347">
        <v>292.48599999999993</v>
      </c>
      <c r="AY530" s="347">
        <v>231.50300000000001</v>
      </c>
      <c r="AZ530" s="347">
        <v>297.00799999999998</v>
      </c>
      <c r="BA530" s="349">
        <v>290.60399999999998</v>
      </c>
      <c r="BB530" s="349">
        <v>281.89599999999996</v>
      </c>
      <c r="BC530" s="349">
        <v>174.97000000000006</v>
      </c>
      <c r="BD530" s="347">
        <v>61.399999999999991</v>
      </c>
      <c r="BE530" s="347">
        <v>182.81200000000004</v>
      </c>
      <c r="BF530" s="347">
        <v>52.192999999999991</v>
      </c>
      <c r="BG530" s="349">
        <v>186.09800000000004</v>
      </c>
      <c r="BH530" s="347">
        <v>16.399999999999999</v>
      </c>
      <c r="BI530" s="347">
        <v>22.401000000000003</v>
      </c>
      <c r="BJ530" s="347">
        <v>193.33900000000003</v>
      </c>
    </row>
    <row r="531" spans="1:62" ht="14">
      <c r="A531" s="440"/>
      <c r="B531" s="362" t="s">
        <v>243</v>
      </c>
      <c r="C531" s="347">
        <v>9.6110000000000007</v>
      </c>
      <c r="D531" s="347">
        <v>0</v>
      </c>
      <c r="E531" s="347">
        <v>0</v>
      </c>
      <c r="F531" s="347">
        <v>170.23099999999997</v>
      </c>
      <c r="G531" s="347">
        <v>104.262</v>
      </c>
      <c r="H531" s="347">
        <v>44.448999999999998</v>
      </c>
      <c r="I531" s="347">
        <v>1.3929999999999998</v>
      </c>
      <c r="J531" s="347">
        <v>0</v>
      </c>
      <c r="K531" s="347">
        <v>0</v>
      </c>
      <c r="L531" s="347">
        <v>31.054000000000002</v>
      </c>
      <c r="M531" s="347">
        <v>0</v>
      </c>
      <c r="N531" s="347">
        <v>0</v>
      </c>
      <c r="O531" s="347">
        <v>1E-3</v>
      </c>
      <c r="P531" s="356">
        <v>0</v>
      </c>
      <c r="Q531" s="347">
        <v>51.829000000000001</v>
      </c>
      <c r="R531" s="347">
        <v>3.0000000000000001E-3</v>
      </c>
      <c r="S531" s="347">
        <v>6.0000000000000001E-3</v>
      </c>
      <c r="T531" s="347">
        <v>15.185999999999998</v>
      </c>
      <c r="U531" s="347">
        <v>12.496</v>
      </c>
      <c r="V531" s="347">
        <v>5.4720000000000004</v>
      </c>
      <c r="W531" s="347">
        <v>10.679</v>
      </c>
      <c r="X531" s="347">
        <v>2.4E-2</v>
      </c>
      <c r="Y531" s="347">
        <v>8.0000000000000002E-3</v>
      </c>
      <c r="Z531" s="349">
        <v>2E-3</v>
      </c>
      <c r="AA531" s="347">
        <v>1E-3</v>
      </c>
      <c r="AB531" s="349">
        <v>0</v>
      </c>
      <c r="AC531" s="347">
        <v>0</v>
      </c>
      <c r="AD531" s="347">
        <v>0</v>
      </c>
      <c r="AE531" s="349">
        <v>0</v>
      </c>
      <c r="AF531" s="349">
        <v>0</v>
      </c>
      <c r="AG531" s="349">
        <v>0</v>
      </c>
      <c r="AH531" s="349">
        <v>0</v>
      </c>
      <c r="AI531" s="349">
        <v>1.7</v>
      </c>
      <c r="AJ531" s="356">
        <v>0</v>
      </c>
      <c r="AK531" s="356">
        <v>0</v>
      </c>
      <c r="AL531" s="349">
        <v>0</v>
      </c>
      <c r="AM531" s="349">
        <v>68.323999999999998</v>
      </c>
      <c r="AN531" s="349">
        <v>0</v>
      </c>
      <c r="AO531" s="349">
        <v>0</v>
      </c>
      <c r="AP531" s="349">
        <v>48.489000000000011</v>
      </c>
      <c r="AQ531" s="349">
        <v>52.966999999999999</v>
      </c>
      <c r="AR531" s="349">
        <v>52.966999999999999</v>
      </c>
      <c r="AS531" s="349">
        <v>0</v>
      </c>
      <c r="AT531" s="347">
        <v>0</v>
      </c>
      <c r="AU531" s="347">
        <v>0</v>
      </c>
      <c r="AV531" s="347">
        <v>1.0129999999999997</v>
      </c>
      <c r="AW531" s="347">
        <v>23.677</v>
      </c>
      <c r="AX531" s="347">
        <v>10.802</v>
      </c>
      <c r="AY531" s="347">
        <v>32.135999999999996</v>
      </c>
      <c r="AZ531" s="347">
        <v>14.354999999999999</v>
      </c>
      <c r="BA531" s="349">
        <v>27.998999999999999</v>
      </c>
      <c r="BB531" s="349">
        <v>7.0010000000000003</v>
      </c>
      <c r="BC531" s="349">
        <v>0</v>
      </c>
      <c r="BD531" s="347">
        <v>0</v>
      </c>
      <c r="BE531" s="347">
        <v>27.679000000000002</v>
      </c>
      <c r="BF531" s="347">
        <v>0</v>
      </c>
      <c r="BG531" s="349">
        <v>0</v>
      </c>
      <c r="BH531" s="347">
        <v>0</v>
      </c>
      <c r="BI531" s="347">
        <v>0</v>
      </c>
      <c r="BJ531" s="347">
        <v>0</v>
      </c>
    </row>
    <row r="532" spans="1:62" ht="14.5" thickBot="1">
      <c r="A532" s="555"/>
      <c r="B532" s="398" t="s">
        <v>244</v>
      </c>
      <c r="C532" s="399">
        <v>0</v>
      </c>
      <c r="D532" s="399">
        <v>0</v>
      </c>
      <c r="E532" s="399">
        <v>0</v>
      </c>
      <c r="F532" s="399">
        <v>26.466000000000001</v>
      </c>
      <c r="G532" s="399">
        <v>0</v>
      </c>
      <c r="H532" s="399">
        <v>0</v>
      </c>
      <c r="I532" s="399">
        <v>0</v>
      </c>
      <c r="J532" s="399">
        <v>0</v>
      </c>
      <c r="K532" s="399">
        <v>0</v>
      </c>
      <c r="L532" s="399">
        <v>0</v>
      </c>
      <c r="M532" s="399">
        <v>0</v>
      </c>
      <c r="N532" s="399">
        <v>0</v>
      </c>
      <c r="O532" s="399">
        <v>0</v>
      </c>
      <c r="P532" s="561">
        <v>0</v>
      </c>
      <c r="Q532" s="399">
        <v>6.3059999999999992</v>
      </c>
      <c r="R532" s="399">
        <v>1E-3</v>
      </c>
      <c r="S532" s="399">
        <v>1E-3</v>
      </c>
      <c r="T532" s="399">
        <v>0</v>
      </c>
      <c r="U532" s="399">
        <v>0</v>
      </c>
      <c r="V532" s="399">
        <v>4.9969999999999999</v>
      </c>
      <c r="W532" s="399">
        <v>1.8039999999999998</v>
      </c>
      <c r="X532" s="399">
        <v>0</v>
      </c>
      <c r="Y532" s="399">
        <v>0</v>
      </c>
      <c r="Z532" s="400">
        <v>0</v>
      </c>
      <c r="AA532" s="399">
        <v>0</v>
      </c>
      <c r="AB532" s="400">
        <v>0</v>
      </c>
      <c r="AC532" s="399">
        <v>0</v>
      </c>
      <c r="AD532" s="399">
        <v>0</v>
      </c>
      <c r="AE532" s="400">
        <v>0</v>
      </c>
      <c r="AF532" s="400">
        <v>0</v>
      </c>
      <c r="AG532" s="400">
        <v>0</v>
      </c>
      <c r="AH532" s="400">
        <v>0</v>
      </c>
      <c r="AI532" s="400">
        <v>3</v>
      </c>
      <c r="AJ532" s="561">
        <v>1.4</v>
      </c>
      <c r="AK532" s="561">
        <v>0</v>
      </c>
      <c r="AL532" s="400">
        <v>0</v>
      </c>
      <c r="AM532" s="400">
        <v>1.256</v>
      </c>
      <c r="AN532" s="400">
        <v>0</v>
      </c>
      <c r="AO532" s="400">
        <v>0</v>
      </c>
      <c r="AP532" s="400">
        <v>0</v>
      </c>
      <c r="AQ532" s="400">
        <v>0.29399999999999998</v>
      </c>
      <c r="AR532" s="400">
        <v>0.29399999999999998</v>
      </c>
      <c r="AS532" s="400">
        <v>0</v>
      </c>
      <c r="AT532" s="399">
        <v>0</v>
      </c>
      <c r="AU532" s="399">
        <v>0</v>
      </c>
      <c r="AV532" s="399">
        <v>0</v>
      </c>
      <c r="AW532" s="399">
        <v>0</v>
      </c>
      <c r="AX532" s="399">
        <v>0</v>
      </c>
      <c r="AY532" s="399">
        <v>1E-3</v>
      </c>
      <c r="AZ532" s="399">
        <v>0</v>
      </c>
      <c r="BA532" s="400">
        <v>0</v>
      </c>
      <c r="BB532" s="400">
        <v>0</v>
      </c>
      <c r="BC532" s="400">
        <v>0</v>
      </c>
      <c r="BD532" s="399">
        <v>0</v>
      </c>
      <c r="BE532" s="399">
        <v>0</v>
      </c>
      <c r="BF532" s="399">
        <v>0</v>
      </c>
      <c r="BG532" s="400">
        <v>0</v>
      </c>
      <c r="BH532" s="399">
        <v>0</v>
      </c>
      <c r="BI532" s="399">
        <v>0</v>
      </c>
      <c r="BJ532" s="399">
        <v>0</v>
      </c>
    </row>
    <row r="535" spans="1:62" s="548" customFormat="1" ht="10.5">
      <c r="A535" s="545" t="s">
        <v>525</v>
      </c>
      <c r="B535" s="546"/>
      <c r="I535" s="547"/>
      <c r="J535" s="547"/>
      <c r="Z535" s="547"/>
      <c r="AU535" s="547"/>
      <c r="AV535" s="547"/>
      <c r="AW535" s="547"/>
      <c r="AX535" s="547"/>
    </row>
    <row r="536" spans="1:62" s="548" customFormat="1" ht="10.5">
      <c r="A536" s="545" t="s">
        <v>543</v>
      </c>
      <c r="B536" s="546"/>
      <c r="I536" s="547"/>
      <c r="J536" s="547"/>
      <c r="Z536" s="547"/>
      <c r="AU536" s="547"/>
      <c r="AV536" s="547"/>
      <c r="AW536" s="547"/>
      <c r="AX536" s="547"/>
    </row>
    <row r="537" spans="1:62" s="548" customFormat="1" ht="10.5">
      <c r="A537" s="545"/>
      <c r="B537" s="546"/>
      <c r="I537" s="550"/>
      <c r="J537" s="550"/>
      <c r="Z537" s="550"/>
      <c r="AU537" s="549"/>
      <c r="AV537" s="550"/>
      <c r="AW537" s="550"/>
      <c r="AX537" s="550"/>
    </row>
  </sheetData>
  <mergeCells count="36">
    <mergeCell ref="A173:A184"/>
    <mergeCell ref="A185:A196"/>
    <mergeCell ref="A221:A232"/>
    <mergeCell ref="A389:A400"/>
    <mergeCell ref="A365:A376"/>
    <mergeCell ref="A377:A388"/>
    <mergeCell ref="A317:A328"/>
    <mergeCell ref="A329:A340"/>
    <mergeCell ref="A341:A352"/>
    <mergeCell ref="A125:A136"/>
    <mergeCell ref="A137:A148"/>
    <mergeCell ref="A101:A112"/>
    <mergeCell ref="A113:A124"/>
    <mergeCell ref="A353:A364"/>
    <mergeCell ref="A293:A304"/>
    <mergeCell ref="A305:A316"/>
    <mergeCell ref="A233:A244"/>
    <mergeCell ref="A197:A208"/>
    <mergeCell ref="A209:A220"/>
    <mergeCell ref="A269:A280"/>
    <mergeCell ref="A281:A292"/>
    <mergeCell ref="A245:A256"/>
    <mergeCell ref="A257:A268"/>
    <mergeCell ref="A149:A160"/>
    <mergeCell ref="A161:A172"/>
    <mergeCell ref="AE3:AF3"/>
    <mergeCell ref="A17:A28"/>
    <mergeCell ref="A77:A88"/>
    <mergeCell ref="A89:A100"/>
    <mergeCell ref="A53:A64"/>
    <mergeCell ref="A65:A76"/>
    <mergeCell ref="A5:A16"/>
    <mergeCell ref="A29:A40"/>
    <mergeCell ref="A3:A4"/>
    <mergeCell ref="B3:B4"/>
    <mergeCell ref="A41:A52"/>
  </mergeCells>
  <hyperlinks>
    <hyperlink ref="A1" location="Menu!A1" display="Return to Menu" xr:uid="{00000000-0004-0000-1700-000000000000}"/>
  </hyperlinks>
  <pageMargins left="0.366141732" right="0.15748031496063" top="0.38307086600000001" bottom="0.21496062992126" header="0.27559055118110198" footer="0.15748031496063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TBClassification>
  <attrValue xml:space="preserve">Public</attrValue>
  <customPropName>Classification</customPropName>
  <timestamp> 5/12/2022 11:19:08 AM</timestamp>
  <userName>CENBANK\mohammed24753</userName>
  <computerName>STDLTPP24753.cenbank.net</computerName>
  <guid>{e32680cd-26fb-4845-91e5-98ac5bcc1f59}</guid>
</GTBClassification>
</file>

<file path=customXml/itemProps1.xml><?xml version="1.0" encoding="utf-8"?>
<ds:datastoreItem xmlns:ds="http://schemas.openxmlformats.org/officeDocument/2006/customXml" ds:itemID="{57C7745E-1606-40EE-8A5E-E65C6C032A0E}">
  <ds:schemaRefs/>
</ds:datastoreItem>
</file>

<file path=docMetadata/LabelInfo.xml><?xml version="1.0" encoding="utf-8"?>
<clbl:labelList xmlns:clbl="http://schemas.microsoft.com/office/2020/mipLabelMetadata">
  <clbl:label id="{5862c3eb-ac94-4013-a6c9-4382a5594bf0}" enabled="1" method="Privileged" siteId="{9cdc7dd5-9dd6-4fbb-9a68-bcb9021721d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34</vt:i4>
      </vt:variant>
    </vt:vector>
  </HeadingPairs>
  <TitlesOfParts>
    <vt:vector size="65" baseType="lpstr">
      <vt:lpstr>MENU</vt:lpstr>
      <vt:lpstr>C1.1</vt:lpstr>
      <vt:lpstr>C1.2</vt:lpstr>
      <vt:lpstr>C1.3 </vt:lpstr>
      <vt:lpstr>C1.4</vt:lpstr>
      <vt:lpstr>C1.5</vt:lpstr>
      <vt:lpstr>C1.6</vt:lpstr>
      <vt:lpstr>C1.7</vt:lpstr>
      <vt:lpstr>C1.8</vt:lpstr>
      <vt:lpstr> C1.9 </vt:lpstr>
      <vt:lpstr>C1.10 </vt:lpstr>
      <vt:lpstr>C1.11</vt:lpstr>
      <vt:lpstr>C1.12</vt:lpstr>
      <vt:lpstr>C1.13</vt:lpstr>
      <vt:lpstr>C1.14</vt:lpstr>
      <vt:lpstr>C1.15</vt:lpstr>
      <vt:lpstr>C1.16</vt:lpstr>
      <vt:lpstr>C2.1</vt:lpstr>
      <vt:lpstr>C2.2</vt:lpstr>
      <vt:lpstr>C2.3</vt:lpstr>
      <vt:lpstr>C2.4</vt:lpstr>
      <vt:lpstr>C 3.1</vt:lpstr>
      <vt:lpstr>C 3.2</vt:lpstr>
      <vt:lpstr>C 3.3 </vt:lpstr>
      <vt:lpstr>C 3.4 </vt:lpstr>
      <vt:lpstr>C3.5</vt:lpstr>
      <vt:lpstr>C3.6 </vt:lpstr>
      <vt:lpstr>C 4.1 </vt:lpstr>
      <vt:lpstr>C 4.2</vt:lpstr>
      <vt:lpstr>C 4.3</vt:lpstr>
      <vt:lpstr>C5.1 </vt:lpstr>
      <vt:lpstr>' C1.9 '!Print_Area</vt:lpstr>
      <vt:lpstr>'C 3.1'!Print_Area</vt:lpstr>
      <vt:lpstr>'C 3.2'!Print_Area</vt:lpstr>
      <vt:lpstr>'C 3.3 '!Print_Area</vt:lpstr>
      <vt:lpstr>'C 3.4 '!Print_Area</vt:lpstr>
      <vt:lpstr>'C 4.1 '!Print_Area</vt:lpstr>
      <vt:lpstr>'C 4.2'!Print_Area</vt:lpstr>
      <vt:lpstr>'C 4.3'!Print_Area</vt:lpstr>
      <vt:lpstr>C1.1!Print_Area</vt:lpstr>
      <vt:lpstr>'C1.10 '!Print_Area</vt:lpstr>
      <vt:lpstr>C1.11!Print_Area</vt:lpstr>
      <vt:lpstr>C1.12!Print_Area</vt:lpstr>
      <vt:lpstr>C1.13!Print_Area</vt:lpstr>
      <vt:lpstr>C1.14!Print_Area</vt:lpstr>
      <vt:lpstr>C1.15!Print_Area</vt:lpstr>
      <vt:lpstr>C1.16!Print_Area</vt:lpstr>
      <vt:lpstr>C1.2!Print_Area</vt:lpstr>
      <vt:lpstr>'C1.3 '!Print_Area</vt:lpstr>
      <vt:lpstr>C1.4!Print_Area</vt:lpstr>
      <vt:lpstr>C1.5!Print_Area</vt:lpstr>
      <vt:lpstr>C1.6!Print_Area</vt:lpstr>
      <vt:lpstr>C1.7!Print_Area</vt:lpstr>
      <vt:lpstr>C1.8!Print_Area</vt:lpstr>
      <vt:lpstr>C2.1!Print_Area</vt:lpstr>
      <vt:lpstr>C2.2!Print_Area</vt:lpstr>
      <vt:lpstr>C2.3!Print_Area</vt:lpstr>
      <vt:lpstr>C2.4!Print_Area</vt:lpstr>
      <vt:lpstr>C3.5!Print_Area</vt:lpstr>
      <vt:lpstr>'C3.6 '!Print_Area</vt:lpstr>
      <vt:lpstr>'C5.1 '!Print_Area</vt:lpstr>
      <vt:lpstr>MENU!Print_Area</vt:lpstr>
      <vt:lpstr>C2.1!Print_Titles</vt:lpstr>
      <vt:lpstr>C2.3!Print_Titles</vt:lpstr>
      <vt:lpstr>C2.4!Print_Titles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adeboye18344;MOHAMMED, MOHAMMED GANA</dc:creator>
  <cp:lastModifiedBy>OGUNYINKA, SULEIMAN FEMI</cp:lastModifiedBy>
  <cp:lastPrinted>2023-08-03T09:00:38Z</cp:lastPrinted>
  <dcterms:created xsi:type="dcterms:W3CDTF">2011-06-30T08:48:01Z</dcterms:created>
  <dcterms:modified xsi:type="dcterms:W3CDTF">2025-12-30T15:39:36Z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ClassifiedBy">
    <vt:lpwstr>CENBANK\mohammed24753</vt:lpwstr>
  </property>
  <property fmtid="{D5CDD505-2E9C-101B-9397-08002B2CF9AE}" pid="4" name="ClassificationHost">
    <vt:lpwstr>STDLTPP24753.cenbank.net</vt:lpwstr>
  </property>
  <property fmtid="{D5CDD505-2E9C-101B-9397-08002B2CF9AE}" pid="5" name="ClassificationDate">
    <vt:lpwstr> 5/12/2022 11:19:08 AM</vt:lpwstr>
  </property>
  <property fmtid="{D5CDD505-2E9C-101B-9397-08002B2CF9AE}" pid="6" name="ClassificationGUID">
    <vt:lpwstr>{e32680cd-26fb-4845-91e5-98ac5bcc1f59}</vt:lpwstr>
  </property>
  <property fmtid="{D5CDD505-2E9C-101B-9397-08002B2CF9AE}" pid="7" name="MSIP_Label_5862c3eb-ac94-4013-a6c9-4382a5594bf0_Enabled">
    <vt:lpwstr>True</vt:lpwstr>
  </property>
  <property fmtid="{D5CDD505-2E9C-101B-9397-08002B2CF9AE}" pid="8" name="MSIP_Label_5862c3eb-ac94-4013-a6c9-4382a5594bf0_SiteId">
    <vt:lpwstr>9cdc7dd5-9dd6-4fbb-9a68-bcb9021721d0</vt:lpwstr>
  </property>
  <property fmtid="{D5CDD505-2E9C-101B-9397-08002B2CF9AE}" pid="9" name="MSIP_Label_5862c3eb-ac94-4013-a6c9-4382a5594bf0_Owner">
    <vt:lpwstr>ADEBOYE18344@cbn.gov.ng</vt:lpwstr>
  </property>
  <property fmtid="{D5CDD505-2E9C-101B-9397-08002B2CF9AE}" pid="10" name="MSIP_Label_5862c3eb-ac94-4013-a6c9-4382a5594bf0_SetDate">
    <vt:lpwstr>2022-06-21T09:20:40.2796270Z</vt:lpwstr>
  </property>
  <property fmtid="{D5CDD505-2E9C-101B-9397-08002B2CF9AE}" pid="11" name="MSIP_Label_5862c3eb-ac94-4013-a6c9-4382a5594bf0_Name">
    <vt:lpwstr>Internal</vt:lpwstr>
  </property>
  <property fmtid="{D5CDD505-2E9C-101B-9397-08002B2CF9AE}" pid="12" name="MSIP_Label_5862c3eb-ac94-4013-a6c9-4382a5594bf0_Application">
    <vt:lpwstr>Microsoft Azure Information Protection</vt:lpwstr>
  </property>
  <property fmtid="{D5CDD505-2E9C-101B-9397-08002B2CF9AE}" pid="13" name="MSIP_Label_5862c3eb-ac94-4013-a6c9-4382a5594bf0_Extended_MSFT_Method">
    <vt:lpwstr>Manual</vt:lpwstr>
  </property>
  <property fmtid="{D5CDD505-2E9C-101B-9397-08002B2CF9AE}" pid="14" name="Sensitivity">
    <vt:lpwstr>Internal</vt:lpwstr>
  </property>
</Properties>
</file>