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6 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5.16 '!$A$1:$P$59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<sst xmlns="http://schemas.openxmlformats.org/spreadsheetml/2006/main" count="83" uniqueCount="52">
  <si>
    <t xml:space="preserve">   Table D.5.16</t>
  </si>
  <si>
    <t xml:space="preserve">    Components of Paid-Up Capital Analysed by Holder  1/</t>
  </si>
  <si>
    <t xml:space="preserve">       (Miscellaneous Activities) </t>
  </si>
  <si>
    <t>(N' Millions)</t>
  </si>
  <si>
    <t>Common Stock Held by:</t>
  </si>
  <si>
    <t>Preferred Stock Held by:</t>
  </si>
  <si>
    <t>Capital Held by:</t>
  </si>
  <si>
    <t xml:space="preserve">Grand </t>
  </si>
  <si>
    <t>% Share of Grand Total</t>
  </si>
  <si>
    <t>Nigerians</t>
  </si>
  <si>
    <t xml:space="preserve">Overseas </t>
  </si>
  <si>
    <t xml:space="preserve">             Overseas </t>
  </si>
  <si>
    <t xml:space="preserve"> Total</t>
  </si>
  <si>
    <t>Nigerian</t>
  </si>
  <si>
    <t>Year</t>
  </si>
  <si>
    <t>Parent/</t>
  </si>
  <si>
    <t xml:space="preserve">     Non-</t>
  </si>
  <si>
    <t>Parent/Affiliate</t>
  </si>
  <si>
    <t>Non-residents</t>
  </si>
  <si>
    <t>Nigerian/</t>
  </si>
  <si>
    <t xml:space="preserve">  Non-</t>
  </si>
  <si>
    <t>Affiliate 2/</t>
  </si>
  <si>
    <t>Residents 3/</t>
  </si>
  <si>
    <t>Affiliate</t>
  </si>
  <si>
    <t xml:space="preserve">  Residents </t>
  </si>
  <si>
    <t>(1+4)</t>
  </si>
  <si>
    <t>(2+5)</t>
  </si>
  <si>
    <t>(3+6)</t>
  </si>
  <si>
    <t>Foreign</t>
  </si>
  <si>
    <t xml:space="preserve">    Resident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</si>
  <si>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</si>
  <si>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</si>
  <si>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</si>
  <si>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</si>
  <si>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</si>
  <si>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</si>
  <si>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</si>
  <si>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</si>
  <si>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</si>
  <si>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</si>
  <si>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</si>
  <si>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</si>
  <si>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</si>
  <si>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-</t>
  </si>
  <si>
    <t>Source: Central Bank of Nigeria</t>
  </si>
  <si>
    <t xml:space="preserve">1/ This represents the Cumulative Paid-up Share Capital (Excluding Reserves) in all Foreign-owned </t>
  </si>
  <si>
    <t xml:space="preserve">(jointly or wholly foreign) Companies in Nigeria.    </t>
  </si>
  <si>
    <t xml:space="preserve">2/  Parent Company is defined as business enterprise which has controlling interest over a number of others </t>
  </si>
  <si>
    <t>affiliated to it including those located in  different countries. An Affiliate Company is a business</t>
  </si>
  <si>
    <t xml:space="preserve">   firm in a parent company possibly in a different country owns a controlling interest.</t>
  </si>
  <si>
    <t xml:space="preserve">3/ Non-Resident Shareholder is defined as a foreign investor in an affiliate company which does </t>
  </si>
  <si>
    <t>not hold share capital in the parent company or in any of its  other affiliated companies located outside the country.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</si>
</sst>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1"/>
      <name val="Cambria"/>
      <family val="1"/>
    </font>
    <font>
      <b/>
      <sz val="11"/>
      <name val="Cambria"/>
      <family val="1"/>
    </font>
    <font>
      <b/>
      <sz val="11"/>
      <color indexed="57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" fillId="0" borderId="0">
      <alignment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21" fillId="0" borderId="0" xfId="77" applyFont="1">
      <alignment/>
      <protection/>
    </xf>
    <xf numFmtId="0" fontId="42" fillId="0" borderId="0" xfId="77" applyFont="1">
      <alignment/>
      <protection/>
    </xf>
    <xf numFmtId="0" fontId="23" fillId="0" borderId="0" xfId="77" applyFont="1">
      <alignment/>
      <protection/>
    </xf>
    <xf numFmtId="0" fontId="43" fillId="33" borderId="10" xfId="77" applyFont="1" applyFill="1" applyBorder="1" applyAlignment="1">
      <alignment horizontal="center"/>
      <protection/>
    </xf>
    <xf numFmtId="0" fontId="43" fillId="33" borderId="11" xfId="77" applyFont="1" applyFill="1" applyBorder="1" applyAlignment="1">
      <alignment horizontal="center"/>
      <protection/>
    </xf>
    <xf numFmtId="0" fontId="43" fillId="33" borderId="0" xfId="77" applyFont="1" applyFill="1" applyBorder="1" applyAlignment="1">
      <alignment horizontal="right"/>
      <protection/>
    </xf>
    <xf numFmtId="0" fontId="43" fillId="0" borderId="0" xfId="77" applyFont="1" applyAlignment="1">
      <alignment horizontal="center"/>
      <protection/>
    </xf>
    <xf numFmtId="0" fontId="43" fillId="33" borderId="12" xfId="77" applyFont="1" applyFill="1" applyBorder="1" applyAlignment="1">
      <alignment horizontal="center"/>
      <protection/>
    </xf>
    <xf numFmtId="0" fontId="43" fillId="33" borderId="13" xfId="77" applyFont="1" applyFill="1" applyBorder="1" applyAlignment="1">
      <alignment horizontal="center"/>
      <protection/>
    </xf>
    <xf numFmtId="0" fontId="43" fillId="33" borderId="0" xfId="77" applyFont="1" applyFill="1" applyBorder="1" applyAlignment="1">
      <alignment horizontal="center"/>
      <protection/>
    </xf>
    <xf numFmtId="0" fontId="43" fillId="33" borderId="13" xfId="77" applyFont="1" applyFill="1" applyBorder="1" applyAlignment="1">
      <alignment horizontal="right"/>
      <protection/>
    </xf>
    <xf numFmtId="0" fontId="43" fillId="33" borderId="0" xfId="77" applyFont="1" applyFill="1" applyAlignment="1">
      <alignment horizontal="center"/>
      <protection/>
    </xf>
    <xf numFmtId="0" fontId="43" fillId="33" borderId="14" xfId="77" applyFont="1" applyFill="1" applyBorder="1" applyAlignment="1">
      <alignment horizontal="center"/>
      <protection/>
    </xf>
    <xf numFmtId="0" fontId="43" fillId="0" borderId="0" xfId="77" applyFont="1" applyBorder="1" applyAlignment="1">
      <alignment horizontal="center"/>
      <protection/>
    </xf>
    <xf numFmtId="0" fontId="21" fillId="33" borderId="10" xfId="77" applyFont="1" applyFill="1" applyBorder="1" applyAlignment="1">
      <alignment horizontal="center"/>
      <protection/>
    </xf>
    <xf numFmtId="43" fontId="23" fillId="34" borderId="15" xfId="42" applyFont="1" applyFill="1" applyBorder="1" applyAlignment="1">
      <alignment horizontal="right"/>
    </xf>
    <xf numFmtId="43" fontId="23" fillId="34" borderId="16" xfId="42" applyFont="1" applyFill="1" applyBorder="1" applyAlignment="1">
      <alignment horizontal="right"/>
    </xf>
    <xf numFmtId="43" fontId="23" fillId="34" borderId="17" xfId="42" applyFont="1" applyFill="1" applyBorder="1" applyAlignment="1">
      <alignment horizontal="right"/>
    </xf>
    <xf numFmtId="43" fontId="23" fillId="34" borderId="16" xfId="42" applyFont="1" applyFill="1" applyBorder="1" applyAlignment="1">
      <alignment/>
    </xf>
    <xf numFmtId="43" fontId="23" fillId="34" borderId="17" xfId="42" applyFont="1" applyFill="1" applyBorder="1" applyAlignment="1">
      <alignment/>
    </xf>
    <xf numFmtId="0" fontId="23" fillId="0" borderId="0" xfId="77" applyFont="1" applyBorder="1">
      <alignment/>
      <protection/>
    </xf>
    <xf numFmtId="0" fontId="21" fillId="33" borderId="12" xfId="77" applyFont="1" applyFill="1" applyBorder="1" applyAlignment="1">
      <alignment horizontal="center"/>
      <protection/>
    </xf>
    <xf numFmtId="43" fontId="23" fillId="34" borderId="18" xfId="42" applyFont="1" applyFill="1" applyBorder="1" applyAlignment="1">
      <alignment horizontal="right"/>
    </xf>
    <xf numFmtId="43" fontId="23" fillId="34" borderId="0" xfId="42" applyFont="1" applyFill="1" applyBorder="1" applyAlignment="1">
      <alignment horizontal="right"/>
    </xf>
    <xf numFmtId="43" fontId="23" fillId="34" borderId="19" xfId="42" applyFont="1" applyFill="1" applyBorder="1" applyAlignment="1">
      <alignment horizontal="right"/>
    </xf>
    <xf numFmtId="43" fontId="23" fillId="34" borderId="0" xfId="42" applyFont="1" applyFill="1" applyBorder="1" applyAlignment="1">
      <alignment/>
    </xf>
    <xf numFmtId="43" fontId="23" fillId="34" borderId="19" xfId="42" applyFont="1" applyFill="1" applyBorder="1" applyAlignment="1">
      <alignment/>
    </xf>
    <xf numFmtId="0" fontId="21" fillId="33" borderId="14" xfId="77" applyFont="1" applyFill="1" applyBorder="1" applyAlignment="1">
      <alignment horizontal="center"/>
      <protection/>
    </xf>
    <xf numFmtId="43" fontId="23" fillId="34" borderId="20" xfId="42" applyFont="1" applyFill="1" applyBorder="1" applyAlignment="1">
      <alignment horizontal="right"/>
    </xf>
    <xf numFmtId="43" fontId="23" fillId="34" borderId="20" xfId="42" applyFont="1" applyFill="1" applyBorder="1" applyAlignment="1">
      <alignment/>
    </xf>
    <xf numFmtId="43" fontId="23" fillId="34" borderId="21" xfId="42" applyFont="1" applyFill="1" applyBorder="1" applyAlignment="1">
      <alignment/>
    </xf>
    <xf numFmtId="0" fontId="44" fillId="0" borderId="0" xfId="77" applyFont="1" applyBorder="1">
      <alignment/>
      <protection/>
    </xf>
    <xf numFmtId="0" fontId="44" fillId="0" borderId="0" xfId="77" applyFont="1">
      <alignment/>
      <protection/>
    </xf>
    <xf numFmtId="0" fontId="43" fillId="33" borderId="22" xfId="77" applyFont="1" applyFill="1" applyBorder="1" applyAlignment="1">
      <alignment horizontal="center"/>
      <protection/>
    </xf>
    <xf numFmtId="0" fontId="43" fillId="33" borderId="13" xfId="77" applyFont="1" applyFill="1" applyBorder="1" applyAlignment="1">
      <alignment horizontal="center"/>
      <protection/>
    </xf>
    <xf numFmtId="0" fontId="43" fillId="33" borderId="13" xfId="77" applyFont="1" applyFill="1" applyBorder="1" applyAlignment="1">
      <alignment/>
      <protection/>
    </xf>
    <xf numFmtId="0" fontId="42" fillId="0" borderId="0" xfId="77" applyFont="1" applyAlignment="1">
      <alignment horizontal="center"/>
      <protection/>
    </xf>
    <xf numFmtId="0" fontId="20" fillId="0" borderId="0" xfId="77" applyFont="1" applyBorder="1" applyAlignment="1">
      <alignment horizontal="right"/>
      <protection/>
    </xf>
    <xf numFmtId="0" fontId="20" fillId="0" borderId="22" xfId="77" applyFont="1" applyBorder="1" applyAlignment="1">
      <alignment horizontal="right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9" zoomScaleNormal="75" zoomScaleSheetLayoutView="79" zoomScalePageLayoutView="0" workbookViewId="0" topLeftCell="A1">
      <selection activeCell="J10" sqref="J10"/>
    </sheetView>
  </sheetViews>
  <sheetFormatPr defaultColWidth="9.140625" defaultRowHeight="15"/>
  <cols>
    <col min="1" max="1" width="16.00390625" style="2" customWidth="1"/>
    <col min="2" max="3" width="22.8515625" style="4" bestFit="1" customWidth="1"/>
    <col min="4" max="4" width="20.00390625" style="4" bestFit="1" customWidth="1"/>
    <col min="5" max="5" width="1.7109375" style="4" customWidth="1"/>
    <col min="6" max="6" width="16.28125" style="4" bestFit="1" customWidth="1"/>
    <col min="7" max="7" width="15.00390625" style="4" customWidth="1"/>
    <col min="8" max="8" width="19.00390625" style="4" bestFit="1" customWidth="1"/>
    <col min="9" max="9" width="21.7109375" style="4" bestFit="1" customWidth="1"/>
    <col min="10" max="10" width="23.140625" style="4" bestFit="1" customWidth="1"/>
    <col min="11" max="11" width="22.8515625" style="4" bestFit="1" customWidth="1"/>
    <col min="12" max="12" width="22.00390625" style="4" bestFit="1" customWidth="1"/>
    <col min="13" max="13" width="14.00390625" style="4" customWidth="1"/>
    <col min="14" max="14" width="27.28125" style="4" hidden="1" customWidth="1"/>
    <col min="15" max="15" width="12.28125" style="4" bestFit="1" customWidth="1"/>
    <col min="16" max="16" width="18.00390625" style="4" customWidth="1"/>
    <col min="17" max="16384" width="9.140625" style="4" customWidth="1"/>
  </cols>
  <sheetData>
    <row r="1" spans="1:1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" customFormat="1" ht="14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" customFormat="1" ht="14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3" customFormat="1" ht="14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" thickBot="1">
      <c r="A6" s="39"/>
      <c r="B6" s="39"/>
      <c r="C6" s="39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40"/>
      <c r="P6" s="40"/>
    </row>
    <row r="7" spans="1:16" s="8" customFormat="1" ht="14.25">
      <c r="A7" s="5"/>
      <c r="B7" s="36" t="s">
        <v>4</v>
      </c>
      <c r="C7" s="36"/>
      <c r="D7" s="36"/>
      <c r="E7" s="6"/>
      <c r="F7" s="36" t="s">
        <v>5</v>
      </c>
      <c r="G7" s="36"/>
      <c r="H7" s="36"/>
      <c r="I7" s="35" t="s">
        <v>6</v>
      </c>
      <c r="J7" s="35"/>
      <c r="K7" s="35"/>
      <c r="L7" s="7" t="s">
        <v>7</v>
      </c>
      <c r="M7" s="35" t="s">
        <v>8</v>
      </c>
      <c r="N7" s="35"/>
      <c r="O7" s="35"/>
      <c r="P7" s="35"/>
    </row>
    <row r="8" spans="1:16" s="8" customFormat="1" ht="18" customHeight="1">
      <c r="A8" s="9"/>
      <c r="B8" s="10" t="s">
        <v>9</v>
      </c>
      <c r="C8" s="35" t="s">
        <v>10</v>
      </c>
      <c r="D8" s="35"/>
      <c r="E8" s="11"/>
      <c r="F8" s="12" t="s">
        <v>9</v>
      </c>
      <c r="G8" s="36" t="s">
        <v>10</v>
      </c>
      <c r="H8" s="36"/>
      <c r="I8" s="10" t="s">
        <v>9</v>
      </c>
      <c r="J8" s="37" t="s">
        <v>11</v>
      </c>
      <c r="K8" s="37"/>
      <c r="L8" s="7" t="s">
        <v>12</v>
      </c>
      <c r="M8" s="10" t="s">
        <v>13</v>
      </c>
      <c r="N8" s="36" t="s">
        <v>10</v>
      </c>
      <c r="O8" s="36"/>
      <c r="P8" s="36"/>
    </row>
    <row r="9" spans="1:16" s="8" customFormat="1" ht="18" customHeight="1">
      <c r="A9" s="9" t="s">
        <v>14</v>
      </c>
      <c r="B9" s="11"/>
      <c r="C9" s="7" t="s">
        <v>15</v>
      </c>
      <c r="D9" s="7" t="s">
        <v>16</v>
      </c>
      <c r="E9" s="7"/>
      <c r="F9" s="13"/>
      <c r="G9" s="7" t="s">
        <v>15</v>
      </c>
      <c r="H9" s="7" t="s">
        <v>16</v>
      </c>
      <c r="I9" s="13"/>
      <c r="J9" s="11" t="s">
        <v>17</v>
      </c>
      <c r="K9" s="11" t="s">
        <v>18</v>
      </c>
      <c r="L9" s="7" t="s">
        <v>19</v>
      </c>
      <c r="M9" s="11"/>
      <c r="N9" s="11" t="s">
        <v>15</v>
      </c>
      <c r="O9" s="11" t="s">
        <v>15</v>
      </c>
      <c r="P9" s="11" t="s">
        <v>20</v>
      </c>
    </row>
    <row r="10" spans="1:16" s="8" customFormat="1" ht="21" customHeight="1">
      <c r="A10" s="9"/>
      <c r="B10" s="13"/>
      <c r="C10" s="7" t="s">
        <v>21</v>
      </c>
      <c r="D10" s="7" t="s">
        <v>22</v>
      </c>
      <c r="E10" s="7"/>
      <c r="F10" s="13"/>
      <c r="G10" s="7" t="s">
        <v>23</v>
      </c>
      <c r="H10" s="7" t="s">
        <v>24</v>
      </c>
      <c r="I10" s="11" t="s">
        <v>25</v>
      </c>
      <c r="J10" s="11" t="s">
        <v>26</v>
      </c>
      <c r="K10" s="11" t="s">
        <v>27</v>
      </c>
      <c r="L10" s="7" t="s">
        <v>28</v>
      </c>
      <c r="M10" s="13"/>
      <c r="N10" s="11" t="s">
        <v>23</v>
      </c>
      <c r="O10" s="11" t="s">
        <v>23</v>
      </c>
      <c r="P10" s="11" t="s">
        <v>29</v>
      </c>
    </row>
    <row r="11" spans="1:17" s="8" customFormat="1" ht="19.5" customHeight="1" thickBot="1">
      <c r="A11" s="14"/>
      <c r="B11" s="11" t="s">
        <v>30</v>
      </c>
      <c r="C11" s="11" t="s">
        <v>31</v>
      </c>
      <c r="D11" s="11" t="s">
        <v>32</v>
      </c>
      <c r="E11" s="11"/>
      <c r="F11" s="11" t="s">
        <v>33</v>
      </c>
      <c r="G11" s="11" t="s">
        <v>34</v>
      </c>
      <c r="H11" s="11" t="s">
        <v>35</v>
      </c>
      <c r="I11" s="11" t="s">
        <v>36</v>
      </c>
      <c r="J11" s="11" t="s">
        <v>37</v>
      </c>
      <c r="K11" s="11" t="s">
        <v>38</v>
      </c>
      <c r="L11" s="11" t="s">
        <v>39</v>
      </c>
      <c r="M11" s="11" t="s">
        <v>40</v>
      </c>
      <c r="N11" s="11" t="s">
        <v>41</v>
      </c>
      <c r="O11" s="11" t="s">
        <v>41</v>
      </c>
      <c r="P11" s="11" t="s">
        <v>42</v>
      </c>
      <c r="Q11" s="15"/>
    </row>
    <row r="12" spans="1:17" ht="19.5" customHeight="1">
      <c r="A12" s="16">
        <v>1970</v>
      </c>
      <c r="B12" s="17">
        <v>0.776</v>
      </c>
      <c r="C12" s="18">
        <v>3.4</v>
      </c>
      <c r="D12" s="18">
        <v>0.532</v>
      </c>
      <c r="E12" s="18">
        <v>0</v>
      </c>
      <c r="F12" s="18" t="s">
        <v>43</v>
      </c>
      <c r="G12" s="18">
        <v>0.222</v>
      </c>
      <c r="H12" s="19" t="s">
        <v>43</v>
      </c>
      <c r="I12" s="17">
        <v>0.776</v>
      </c>
      <c r="J12" s="18">
        <v>3.622</v>
      </c>
      <c r="K12" s="18">
        <v>0.532</v>
      </c>
      <c r="L12" s="18">
        <v>4.93</v>
      </c>
      <c r="M12" s="20">
        <f aca="true" t="shared" si="0" ref="M12:M44">(I12/L12)*100</f>
        <v>15.740365111561868</v>
      </c>
      <c r="N12" s="20">
        <f aca="true" t="shared" si="1" ref="N12:N44">(J12/L12)*100</f>
        <v>73.4685598377282</v>
      </c>
      <c r="O12" s="20">
        <f>(J12/L12)*100</f>
        <v>73.4685598377282</v>
      </c>
      <c r="P12" s="21">
        <f aca="true" t="shared" si="2" ref="P12:P44">(K12/L12)*100</f>
        <v>10.79107505070994</v>
      </c>
      <c r="Q12" s="22"/>
    </row>
    <row r="13" spans="1:17" ht="19.5" customHeight="1">
      <c r="A13" s="23">
        <v>1971</v>
      </c>
      <c r="B13" s="24">
        <v>0.01</v>
      </c>
      <c r="C13" s="25">
        <v>4.506</v>
      </c>
      <c r="D13" s="25">
        <v>0.516</v>
      </c>
      <c r="E13" s="25">
        <v>0</v>
      </c>
      <c r="F13" s="25" t="s">
        <v>43</v>
      </c>
      <c r="G13" s="25">
        <v>2.684</v>
      </c>
      <c r="H13" s="26" t="s">
        <v>43</v>
      </c>
      <c r="I13" s="24">
        <v>0.01</v>
      </c>
      <c r="J13" s="25">
        <v>7.19</v>
      </c>
      <c r="K13" s="25">
        <v>0.516</v>
      </c>
      <c r="L13" s="25">
        <v>7.716</v>
      </c>
      <c r="M13" s="27">
        <f t="shared" si="0"/>
        <v>0.12960082944530846</v>
      </c>
      <c r="N13" s="27">
        <f t="shared" si="1"/>
        <v>93.18299637117677</v>
      </c>
      <c r="O13" s="27">
        <f aca="true" t="shared" si="3" ref="O13:O47">(J13/L13)*100</f>
        <v>93.18299637117677</v>
      </c>
      <c r="P13" s="28">
        <f t="shared" si="2"/>
        <v>6.6874027993779155</v>
      </c>
      <c r="Q13" s="22"/>
    </row>
    <row r="14" spans="1:17" ht="19.5" customHeight="1">
      <c r="A14" s="23">
        <v>1972</v>
      </c>
      <c r="B14" s="24">
        <v>12.284</v>
      </c>
      <c r="C14" s="25">
        <v>5.232</v>
      </c>
      <c r="D14" s="25">
        <v>0.542</v>
      </c>
      <c r="E14" s="25">
        <v>0</v>
      </c>
      <c r="F14" s="25" t="s">
        <v>43</v>
      </c>
      <c r="G14" s="25">
        <v>2.832</v>
      </c>
      <c r="H14" s="26" t="s">
        <v>43</v>
      </c>
      <c r="I14" s="24">
        <v>12.284</v>
      </c>
      <c r="J14" s="25">
        <v>8.064</v>
      </c>
      <c r="K14" s="25">
        <v>0.542</v>
      </c>
      <c r="L14" s="25">
        <v>20.89</v>
      </c>
      <c r="M14" s="27">
        <f t="shared" si="0"/>
        <v>58.803255146002876</v>
      </c>
      <c r="N14" s="27">
        <f t="shared" si="1"/>
        <v>38.60220201053136</v>
      </c>
      <c r="O14" s="27">
        <f t="shared" si="3"/>
        <v>38.60220201053136</v>
      </c>
      <c r="P14" s="28">
        <f t="shared" si="2"/>
        <v>2.5945428434657734</v>
      </c>
      <c r="Q14" s="22"/>
    </row>
    <row r="15" spans="1:17" ht="19.5" customHeight="1">
      <c r="A15" s="23">
        <v>1973</v>
      </c>
      <c r="B15" s="24">
        <v>17.514</v>
      </c>
      <c r="C15" s="25">
        <v>15.041</v>
      </c>
      <c r="D15" s="25">
        <v>30.087</v>
      </c>
      <c r="E15" s="25">
        <v>0</v>
      </c>
      <c r="F15" s="25" t="s">
        <v>43</v>
      </c>
      <c r="G15" s="25">
        <v>0.307</v>
      </c>
      <c r="H15" s="26" t="s">
        <v>43</v>
      </c>
      <c r="I15" s="24">
        <v>17.514</v>
      </c>
      <c r="J15" s="25">
        <v>15.348</v>
      </c>
      <c r="K15" s="25">
        <v>30.087</v>
      </c>
      <c r="L15" s="25">
        <v>62.949</v>
      </c>
      <c r="M15" s="27">
        <f t="shared" si="0"/>
        <v>27.822522994805322</v>
      </c>
      <c r="N15" s="27">
        <f t="shared" si="1"/>
        <v>24.381642281847213</v>
      </c>
      <c r="O15" s="27">
        <f t="shared" si="3"/>
        <v>24.381642281847213</v>
      </c>
      <c r="P15" s="28">
        <f t="shared" si="2"/>
        <v>47.795834723347475</v>
      </c>
      <c r="Q15" s="22"/>
    </row>
    <row r="16" spans="1:17" ht="19.5" customHeight="1">
      <c r="A16" s="23">
        <v>1974</v>
      </c>
      <c r="B16" s="24">
        <v>0.715</v>
      </c>
      <c r="C16" s="25">
        <v>6.078</v>
      </c>
      <c r="D16" s="25">
        <v>1.683</v>
      </c>
      <c r="E16" s="25">
        <v>0</v>
      </c>
      <c r="F16" s="25">
        <v>1.026</v>
      </c>
      <c r="G16" s="25">
        <v>3.041</v>
      </c>
      <c r="H16" s="26" t="s">
        <v>43</v>
      </c>
      <c r="I16" s="24">
        <v>1.741</v>
      </c>
      <c r="J16" s="25">
        <v>9.119</v>
      </c>
      <c r="K16" s="25">
        <v>1.683</v>
      </c>
      <c r="L16" s="25">
        <v>12.543</v>
      </c>
      <c r="M16" s="27">
        <f t="shared" si="0"/>
        <v>13.88025193334928</v>
      </c>
      <c r="N16" s="27">
        <f t="shared" si="1"/>
        <v>72.70190544526828</v>
      </c>
      <c r="O16" s="27">
        <f t="shared" si="3"/>
        <v>72.70190544526828</v>
      </c>
      <c r="P16" s="28">
        <f t="shared" si="2"/>
        <v>13.417842621382444</v>
      </c>
      <c r="Q16" s="22"/>
    </row>
    <row r="17" spans="1:17" ht="19.5" customHeight="1">
      <c r="A17" s="23">
        <v>1975</v>
      </c>
      <c r="B17" s="24">
        <v>9.993</v>
      </c>
      <c r="C17" s="25">
        <v>15.332</v>
      </c>
      <c r="D17" s="25">
        <v>0.676</v>
      </c>
      <c r="E17" s="25">
        <v>0</v>
      </c>
      <c r="F17" s="25">
        <v>1.772</v>
      </c>
      <c r="G17" s="25">
        <v>2.94</v>
      </c>
      <c r="H17" s="26">
        <v>0.498</v>
      </c>
      <c r="I17" s="24">
        <v>11.765</v>
      </c>
      <c r="J17" s="25">
        <v>18.272</v>
      </c>
      <c r="K17" s="25">
        <v>1.174</v>
      </c>
      <c r="L17" s="25">
        <v>31.211</v>
      </c>
      <c r="M17" s="27">
        <f t="shared" si="0"/>
        <v>37.6950434141809</v>
      </c>
      <c r="N17" s="27">
        <f t="shared" si="1"/>
        <v>58.54346224087661</v>
      </c>
      <c r="O17" s="27">
        <f t="shared" si="3"/>
        <v>58.54346224087661</v>
      </c>
      <c r="P17" s="28">
        <f t="shared" si="2"/>
        <v>3.7614943449424882</v>
      </c>
      <c r="Q17" s="22"/>
    </row>
    <row r="18" spans="1:17" ht="19.5" customHeight="1">
      <c r="A18" s="23">
        <v>1976</v>
      </c>
      <c r="B18" s="24">
        <v>10.576</v>
      </c>
      <c r="C18" s="25">
        <v>16.397</v>
      </c>
      <c r="D18" s="25">
        <v>0.818</v>
      </c>
      <c r="E18" s="25">
        <v>0</v>
      </c>
      <c r="F18" s="25">
        <v>1.772</v>
      </c>
      <c r="G18" s="25">
        <v>3.003</v>
      </c>
      <c r="H18" s="26">
        <v>0.498</v>
      </c>
      <c r="I18" s="24">
        <v>12.348</v>
      </c>
      <c r="J18" s="25">
        <v>19.4</v>
      </c>
      <c r="K18" s="25">
        <v>1.316</v>
      </c>
      <c r="L18" s="25">
        <v>33.064</v>
      </c>
      <c r="M18" s="27">
        <f t="shared" si="0"/>
        <v>37.3457536898137</v>
      </c>
      <c r="N18" s="27">
        <f t="shared" si="1"/>
        <v>58.6740866198887</v>
      </c>
      <c r="O18" s="27">
        <f t="shared" si="3"/>
        <v>58.6740866198887</v>
      </c>
      <c r="P18" s="28">
        <f t="shared" si="2"/>
        <v>3.980159690297605</v>
      </c>
      <c r="Q18" s="22"/>
    </row>
    <row r="19" spans="1:17" ht="19.5" customHeight="1">
      <c r="A19" s="23">
        <v>1977</v>
      </c>
      <c r="B19" s="24">
        <v>18.93</v>
      </c>
      <c r="C19" s="25">
        <v>21.011</v>
      </c>
      <c r="D19" s="25">
        <v>0.913</v>
      </c>
      <c r="E19" s="25">
        <v>0</v>
      </c>
      <c r="F19" s="25">
        <v>1.878</v>
      </c>
      <c r="G19" s="25">
        <v>3.109</v>
      </c>
      <c r="H19" s="26">
        <v>0.498</v>
      </c>
      <c r="I19" s="24">
        <v>20.808</v>
      </c>
      <c r="J19" s="25">
        <v>24.12</v>
      </c>
      <c r="K19" s="25">
        <v>1.411</v>
      </c>
      <c r="L19" s="25">
        <v>46.339</v>
      </c>
      <c r="M19" s="27">
        <f t="shared" si="0"/>
        <v>44.90386067890977</v>
      </c>
      <c r="N19" s="27">
        <f t="shared" si="1"/>
        <v>52.051187984203374</v>
      </c>
      <c r="O19" s="27">
        <f t="shared" si="3"/>
        <v>52.051187984203374</v>
      </c>
      <c r="P19" s="28">
        <f t="shared" si="2"/>
        <v>3.044951336886856</v>
      </c>
      <c r="Q19" s="22"/>
    </row>
    <row r="20" spans="1:17" ht="19.5" customHeight="1">
      <c r="A20" s="23">
        <v>1978</v>
      </c>
      <c r="B20" s="24">
        <v>32.025</v>
      </c>
      <c r="C20" s="25">
        <v>21.777</v>
      </c>
      <c r="D20" s="25">
        <v>1.112</v>
      </c>
      <c r="E20" s="25">
        <v>0</v>
      </c>
      <c r="F20" s="25">
        <v>1.878</v>
      </c>
      <c r="G20" s="25">
        <v>3.109</v>
      </c>
      <c r="H20" s="26">
        <v>0.498</v>
      </c>
      <c r="I20" s="24">
        <v>33.903</v>
      </c>
      <c r="J20" s="25">
        <v>24.886</v>
      </c>
      <c r="K20" s="25">
        <v>1.61</v>
      </c>
      <c r="L20" s="25">
        <v>60.399</v>
      </c>
      <c r="M20" s="27">
        <f t="shared" si="0"/>
        <v>56.131724035166144</v>
      </c>
      <c r="N20" s="27">
        <f t="shared" si="1"/>
        <v>41.20266891835958</v>
      </c>
      <c r="O20" s="27">
        <f t="shared" si="3"/>
        <v>41.20266891835958</v>
      </c>
      <c r="P20" s="28">
        <f t="shared" si="2"/>
        <v>2.665607046474279</v>
      </c>
      <c r="Q20" s="22"/>
    </row>
    <row r="21" spans="1:17" ht="19.5" customHeight="1">
      <c r="A21" s="23">
        <v>1979</v>
      </c>
      <c r="B21" s="24">
        <v>39.658</v>
      </c>
      <c r="C21" s="25">
        <v>22.489</v>
      </c>
      <c r="D21" s="25">
        <v>1.269</v>
      </c>
      <c r="E21" s="25">
        <v>0</v>
      </c>
      <c r="F21" s="25">
        <v>1.878</v>
      </c>
      <c r="G21" s="25">
        <v>3.109</v>
      </c>
      <c r="H21" s="26">
        <v>0.498</v>
      </c>
      <c r="I21" s="24">
        <v>41.536</v>
      </c>
      <c r="J21" s="25">
        <v>25.598</v>
      </c>
      <c r="K21" s="25">
        <v>1.767</v>
      </c>
      <c r="L21" s="25">
        <v>68.901</v>
      </c>
      <c r="M21" s="27">
        <f t="shared" si="0"/>
        <v>60.283595303406344</v>
      </c>
      <c r="N21" s="27">
        <f t="shared" si="1"/>
        <v>37.1518555608772</v>
      </c>
      <c r="O21" s="27">
        <f t="shared" si="3"/>
        <v>37.1518555608772</v>
      </c>
      <c r="P21" s="28">
        <f t="shared" si="2"/>
        <v>2.564549135716463</v>
      </c>
      <c r="Q21" s="22"/>
    </row>
    <row r="22" spans="1:17" ht="19.5" customHeight="1">
      <c r="A22" s="23">
        <v>1980</v>
      </c>
      <c r="B22" s="24">
        <v>11.192</v>
      </c>
      <c r="C22" s="25">
        <v>4.15</v>
      </c>
      <c r="D22" s="25">
        <v>38.203</v>
      </c>
      <c r="E22" s="25">
        <v>0</v>
      </c>
      <c r="F22" s="25" t="s">
        <v>43</v>
      </c>
      <c r="G22" s="25" t="s">
        <v>43</v>
      </c>
      <c r="H22" s="26" t="s">
        <v>43</v>
      </c>
      <c r="I22" s="24">
        <v>11.192</v>
      </c>
      <c r="J22" s="25">
        <v>4.15</v>
      </c>
      <c r="K22" s="25">
        <v>38.203</v>
      </c>
      <c r="L22" s="25">
        <v>53.545</v>
      </c>
      <c r="M22" s="27">
        <f t="shared" si="0"/>
        <v>20.902045008871042</v>
      </c>
      <c r="N22" s="27">
        <f t="shared" si="1"/>
        <v>7.750490241852647</v>
      </c>
      <c r="O22" s="27">
        <f t="shared" si="3"/>
        <v>7.750490241852647</v>
      </c>
      <c r="P22" s="28">
        <f t="shared" si="2"/>
        <v>71.34746474927631</v>
      </c>
      <c r="Q22" s="22"/>
    </row>
    <row r="23" spans="1:17" ht="19.5" customHeight="1">
      <c r="A23" s="23">
        <v>1981</v>
      </c>
      <c r="B23" s="24">
        <v>13.363</v>
      </c>
      <c r="C23" s="25">
        <v>4.807</v>
      </c>
      <c r="D23" s="25">
        <v>38.318</v>
      </c>
      <c r="E23" s="25">
        <v>0</v>
      </c>
      <c r="F23" s="25" t="s">
        <v>43</v>
      </c>
      <c r="G23" s="25" t="s">
        <v>43</v>
      </c>
      <c r="H23" s="26" t="s">
        <v>43</v>
      </c>
      <c r="I23" s="24">
        <v>13.363</v>
      </c>
      <c r="J23" s="25">
        <v>4.807</v>
      </c>
      <c r="K23" s="25">
        <v>38.318</v>
      </c>
      <c r="L23" s="25">
        <v>56.488</v>
      </c>
      <c r="M23" s="27">
        <f t="shared" si="0"/>
        <v>23.656351791530945</v>
      </c>
      <c r="N23" s="27">
        <f t="shared" si="1"/>
        <v>8.509771986970685</v>
      </c>
      <c r="O23" s="27">
        <f t="shared" si="3"/>
        <v>8.509771986970685</v>
      </c>
      <c r="P23" s="28">
        <f t="shared" si="2"/>
        <v>67.83387622149837</v>
      </c>
      <c r="Q23" s="22"/>
    </row>
    <row r="24" spans="1:17" ht="19.5" customHeight="1">
      <c r="A24" s="23">
        <v>1982</v>
      </c>
      <c r="B24" s="24">
        <v>14.672</v>
      </c>
      <c r="C24" s="25">
        <v>6.898</v>
      </c>
      <c r="D24" s="25">
        <v>38.903</v>
      </c>
      <c r="E24" s="25">
        <v>0</v>
      </c>
      <c r="F24" s="25" t="s">
        <v>43</v>
      </c>
      <c r="G24" s="25" t="s">
        <v>43</v>
      </c>
      <c r="H24" s="26">
        <v>0.009</v>
      </c>
      <c r="I24" s="24">
        <v>14.672</v>
      </c>
      <c r="J24" s="25">
        <v>6.898</v>
      </c>
      <c r="K24" s="25">
        <v>38.912</v>
      </c>
      <c r="L24" s="25">
        <v>60.482</v>
      </c>
      <c r="M24" s="27">
        <f t="shared" si="0"/>
        <v>24.258457061605107</v>
      </c>
      <c r="N24" s="27">
        <f t="shared" si="1"/>
        <v>11.405046129426937</v>
      </c>
      <c r="O24" s="27">
        <f t="shared" si="3"/>
        <v>11.405046129426937</v>
      </c>
      <c r="P24" s="28">
        <f t="shared" si="2"/>
        <v>64.33649680896795</v>
      </c>
      <c r="Q24" s="22"/>
    </row>
    <row r="25" spans="1:17" ht="19.5" customHeight="1">
      <c r="A25" s="23">
        <v>1983</v>
      </c>
      <c r="B25" s="24">
        <v>17.444</v>
      </c>
      <c r="C25" s="25">
        <v>9.814</v>
      </c>
      <c r="D25" s="25">
        <v>39.016</v>
      </c>
      <c r="E25" s="25">
        <v>0</v>
      </c>
      <c r="F25" s="25" t="s">
        <v>43</v>
      </c>
      <c r="G25" s="25" t="s">
        <v>43</v>
      </c>
      <c r="H25" s="26">
        <v>0.009</v>
      </c>
      <c r="I25" s="24">
        <v>17.444</v>
      </c>
      <c r="J25" s="25">
        <v>9.814</v>
      </c>
      <c r="K25" s="25">
        <v>39.025</v>
      </c>
      <c r="L25" s="25">
        <v>66.283</v>
      </c>
      <c r="M25" s="27">
        <f t="shared" si="0"/>
        <v>26.31745696483261</v>
      </c>
      <c r="N25" s="27">
        <f t="shared" si="1"/>
        <v>14.806209737036646</v>
      </c>
      <c r="O25" s="27">
        <f t="shared" si="3"/>
        <v>14.806209737036646</v>
      </c>
      <c r="P25" s="28">
        <f t="shared" si="2"/>
        <v>58.87633329813073</v>
      </c>
      <c r="Q25" s="22"/>
    </row>
    <row r="26" spans="1:17" ht="19.5" customHeight="1">
      <c r="A26" s="23">
        <v>1984</v>
      </c>
      <c r="B26" s="24">
        <v>20.375</v>
      </c>
      <c r="C26" s="25">
        <v>12.983</v>
      </c>
      <c r="D26" s="25">
        <v>39.016</v>
      </c>
      <c r="E26" s="25">
        <v>0</v>
      </c>
      <c r="F26" s="25" t="s">
        <v>43</v>
      </c>
      <c r="G26" s="25" t="s">
        <v>43</v>
      </c>
      <c r="H26" s="26">
        <v>0.009</v>
      </c>
      <c r="I26" s="24">
        <v>20.375</v>
      </c>
      <c r="J26" s="25">
        <v>12.983</v>
      </c>
      <c r="K26" s="25">
        <v>39.025</v>
      </c>
      <c r="L26" s="25">
        <v>72.383</v>
      </c>
      <c r="M26" s="27">
        <f t="shared" si="0"/>
        <v>28.148874735780506</v>
      </c>
      <c r="N26" s="27">
        <f t="shared" si="1"/>
        <v>17.936532058632555</v>
      </c>
      <c r="O26" s="27">
        <f t="shared" si="3"/>
        <v>17.936532058632555</v>
      </c>
      <c r="P26" s="28">
        <f t="shared" si="2"/>
        <v>53.91459320558695</v>
      </c>
      <c r="Q26" s="22"/>
    </row>
    <row r="27" spans="1:17" ht="19.5" customHeight="1">
      <c r="A27" s="23">
        <v>1985</v>
      </c>
      <c r="B27" s="24">
        <v>25.752</v>
      </c>
      <c r="C27" s="25">
        <v>13.329</v>
      </c>
      <c r="D27" s="25">
        <v>39.016</v>
      </c>
      <c r="E27" s="25">
        <v>0</v>
      </c>
      <c r="F27" s="25">
        <v>0.1</v>
      </c>
      <c r="G27" s="25">
        <v>0.008</v>
      </c>
      <c r="H27" s="26">
        <v>0.009</v>
      </c>
      <c r="I27" s="24">
        <v>25.852</v>
      </c>
      <c r="J27" s="25">
        <v>13.337</v>
      </c>
      <c r="K27" s="25">
        <v>39.025</v>
      </c>
      <c r="L27" s="25">
        <v>78.214</v>
      </c>
      <c r="M27" s="27">
        <f t="shared" si="0"/>
        <v>33.05290612933746</v>
      </c>
      <c r="N27" s="27">
        <f t="shared" si="1"/>
        <v>17.05193443629018</v>
      </c>
      <c r="O27" s="27">
        <f t="shared" si="3"/>
        <v>17.05193443629018</v>
      </c>
      <c r="P27" s="28">
        <f t="shared" si="2"/>
        <v>49.89515943437236</v>
      </c>
      <c r="Q27" s="22"/>
    </row>
    <row r="28" spans="1:17" ht="19.5" customHeight="1">
      <c r="A28" s="23">
        <v>1986</v>
      </c>
      <c r="B28" s="24">
        <v>28.211</v>
      </c>
      <c r="C28" s="25">
        <v>14.602</v>
      </c>
      <c r="D28" s="25">
        <v>39.05</v>
      </c>
      <c r="E28" s="25">
        <v>0</v>
      </c>
      <c r="F28" s="25">
        <v>0.1</v>
      </c>
      <c r="G28" s="25">
        <v>0.008</v>
      </c>
      <c r="H28" s="26">
        <v>0.009</v>
      </c>
      <c r="I28" s="24">
        <v>28.311</v>
      </c>
      <c r="J28" s="25">
        <v>14.61</v>
      </c>
      <c r="K28" s="25">
        <v>39.059</v>
      </c>
      <c r="L28" s="25">
        <v>81.98</v>
      </c>
      <c r="M28" s="27">
        <f t="shared" si="0"/>
        <v>34.53403269090022</v>
      </c>
      <c r="N28" s="27">
        <f t="shared" si="1"/>
        <v>17.82141985850207</v>
      </c>
      <c r="O28" s="27">
        <f t="shared" si="3"/>
        <v>17.82141985850207</v>
      </c>
      <c r="P28" s="28">
        <f t="shared" si="2"/>
        <v>47.6445474505977</v>
      </c>
      <c r="Q28" s="22"/>
    </row>
    <row r="29" spans="1:17" ht="19.5" customHeight="1">
      <c r="A29" s="23">
        <v>1987</v>
      </c>
      <c r="B29" s="24">
        <v>28.232</v>
      </c>
      <c r="C29" s="25">
        <v>14.61</v>
      </c>
      <c r="D29" s="25">
        <v>39.05</v>
      </c>
      <c r="E29" s="25">
        <v>0</v>
      </c>
      <c r="F29" s="25">
        <v>0.1</v>
      </c>
      <c r="G29" s="25">
        <v>0.008</v>
      </c>
      <c r="H29" s="26">
        <v>0.009</v>
      </c>
      <c r="I29" s="24">
        <v>28.332</v>
      </c>
      <c r="J29" s="25">
        <v>14.618</v>
      </c>
      <c r="K29" s="25">
        <v>39.059</v>
      </c>
      <c r="L29" s="25">
        <v>82.009</v>
      </c>
      <c r="M29" s="27">
        <f t="shared" si="0"/>
        <v>34.54742772134766</v>
      </c>
      <c r="N29" s="27">
        <f t="shared" si="1"/>
        <v>17.824872879805874</v>
      </c>
      <c r="O29" s="27">
        <f t="shared" si="3"/>
        <v>17.824872879805874</v>
      </c>
      <c r="P29" s="28">
        <f t="shared" si="2"/>
        <v>47.62769939884646</v>
      </c>
      <c r="Q29" s="22"/>
    </row>
    <row r="30" spans="1:17" ht="19.5" customHeight="1">
      <c r="A30" s="23">
        <v>1988</v>
      </c>
      <c r="B30" s="24">
        <v>44.662</v>
      </c>
      <c r="C30" s="25">
        <v>37.26</v>
      </c>
      <c r="D30" s="25">
        <v>39.38</v>
      </c>
      <c r="E30" s="25">
        <v>0</v>
      </c>
      <c r="F30" s="25">
        <v>0.1</v>
      </c>
      <c r="G30" s="25">
        <v>0.008</v>
      </c>
      <c r="H30" s="26">
        <v>0.009</v>
      </c>
      <c r="I30" s="24">
        <v>44.762</v>
      </c>
      <c r="J30" s="25">
        <v>37.268</v>
      </c>
      <c r="K30" s="25">
        <v>39.389</v>
      </c>
      <c r="L30" s="25">
        <v>121.419</v>
      </c>
      <c r="M30" s="27">
        <f t="shared" si="0"/>
        <v>36.8657294163187</v>
      </c>
      <c r="N30" s="27">
        <f t="shared" si="1"/>
        <v>30.69371350447624</v>
      </c>
      <c r="O30" s="27">
        <f t="shared" si="3"/>
        <v>30.69371350447624</v>
      </c>
      <c r="P30" s="28">
        <f t="shared" si="2"/>
        <v>32.44055707920507</v>
      </c>
      <c r="Q30" s="22"/>
    </row>
    <row r="31" spans="1:17" ht="19.5" customHeight="1">
      <c r="A31" s="23">
        <v>1989</v>
      </c>
      <c r="B31" s="24">
        <v>74.054</v>
      </c>
      <c r="C31" s="25">
        <v>52.874</v>
      </c>
      <c r="D31" s="25">
        <v>34.769</v>
      </c>
      <c r="E31" s="25">
        <v>0</v>
      </c>
      <c r="F31" s="25">
        <v>0.1</v>
      </c>
      <c r="G31" s="25">
        <v>0.008</v>
      </c>
      <c r="H31" s="26">
        <v>0.009</v>
      </c>
      <c r="I31" s="24">
        <v>74.154</v>
      </c>
      <c r="J31" s="25">
        <v>52.882</v>
      </c>
      <c r="K31" s="25">
        <v>34.778</v>
      </c>
      <c r="L31" s="25">
        <v>132.422</v>
      </c>
      <c r="M31" s="27">
        <f t="shared" si="0"/>
        <v>55.99824802525259</v>
      </c>
      <c r="N31" s="27">
        <f t="shared" si="1"/>
        <v>39.93445197927837</v>
      </c>
      <c r="O31" s="27">
        <f t="shared" si="3"/>
        <v>39.93445197927837</v>
      </c>
      <c r="P31" s="28">
        <f t="shared" si="2"/>
        <v>26.263007657337905</v>
      </c>
      <c r="Q31" s="22"/>
    </row>
    <row r="32" spans="1:17" ht="19.5" customHeight="1">
      <c r="A32" s="23">
        <v>1990</v>
      </c>
      <c r="B32" s="24">
        <v>88.462</v>
      </c>
      <c r="C32" s="25">
        <v>58.142</v>
      </c>
      <c r="D32" s="25">
        <v>36.14</v>
      </c>
      <c r="E32" s="25">
        <v>0</v>
      </c>
      <c r="F32" s="25">
        <v>0.1</v>
      </c>
      <c r="G32" s="25">
        <v>0.008</v>
      </c>
      <c r="H32" s="26">
        <v>0.009</v>
      </c>
      <c r="I32" s="24">
        <v>88.562</v>
      </c>
      <c r="J32" s="25">
        <v>58.15</v>
      </c>
      <c r="K32" s="25">
        <v>36.149</v>
      </c>
      <c r="L32" s="25">
        <v>168.453</v>
      </c>
      <c r="M32" s="27">
        <f t="shared" si="0"/>
        <v>52.57371492345045</v>
      </c>
      <c r="N32" s="27">
        <f t="shared" si="1"/>
        <v>34.52001448475242</v>
      </c>
      <c r="O32" s="27">
        <f t="shared" si="3"/>
        <v>34.52001448475242</v>
      </c>
      <c r="P32" s="28">
        <f t="shared" si="2"/>
        <v>21.45939817040955</v>
      </c>
      <c r="Q32" s="22"/>
    </row>
    <row r="33" spans="1:17" ht="19.5" customHeight="1">
      <c r="A33" s="23">
        <v>1991</v>
      </c>
      <c r="B33" s="24">
        <v>664.63</v>
      </c>
      <c r="C33" s="25">
        <v>160.585</v>
      </c>
      <c r="D33" s="25">
        <v>36.14</v>
      </c>
      <c r="E33" s="25">
        <v>0</v>
      </c>
      <c r="F33" s="25">
        <v>0.1</v>
      </c>
      <c r="G33" s="25">
        <v>0.008</v>
      </c>
      <c r="H33" s="26">
        <v>0.009</v>
      </c>
      <c r="I33" s="24">
        <v>664.73</v>
      </c>
      <c r="J33" s="25">
        <v>160.593</v>
      </c>
      <c r="K33" s="25">
        <v>36.149</v>
      </c>
      <c r="L33" s="25">
        <f>(SUM(I33:K33))</f>
        <v>861.472</v>
      </c>
      <c r="M33" s="27">
        <f t="shared" si="0"/>
        <v>77.1621132201627</v>
      </c>
      <c r="N33" s="27">
        <f t="shared" si="1"/>
        <v>18.64169700234018</v>
      </c>
      <c r="O33" s="27">
        <f t="shared" si="3"/>
        <v>18.64169700234018</v>
      </c>
      <c r="P33" s="28">
        <f t="shared" si="2"/>
        <v>4.196189777497121</v>
      </c>
      <c r="Q33" s="22"/>
    </row>
    <row r="34" spans="1:17" ht="19.5" customHeight="1">
      <c r="A34" s="23">
        <v>1992</v>
      </c>
      <c r="B34" s="24">
        <v>886.445</v>
      </c>
      <c r="C34" s="25">
        <v>241.356</v>
      </c>
      <c r="D34" s="25">
        <v>130.004</v>
      </c>
      <c r="E34" s="25">
        <v>0</v>
      </c>
      <c r="F34" s="25">
        <v>10.881</v>
      </c>
      <c r="G34" s="25">
        <v>0.008</v>
      </c>
      <c r="H34" s="26">
        <v>0.009</v>
      </c>
      <c r="I34" s="24">
        <v>897.326</v>
      </c>
      <c r="J34" s="25">
        <v>241.364</v>
      </c>
      <c r="K34" s="25">
        <v>130.013</v>
      </c>
      <c r="L34" s="25">
        <v>1036.107</v>
      </c>
      <c r="M34" s="27">
        <f t="shared" si="0"/>
        <v>86.60553398442438</v>
      </c>
      <c r="N34" s="27">
        <f t="shared" si="1"/>
        <v>23.295277418258927</v>
      </c>
      <c r="O34" s="27">
        <f t="shared" si="3"/>
        <v>23.295277418258927</v>
      </c>
      <c r="P34" s="28">
        <f t="shared" si="2"/>
        <v>12.548221370958792</v>
      </c>
      <c r="Q34" s="22"/>
    </row>
    <row r="35" spans="1:17" ht="19.5" customHeight="1">
      <c r="A35" s="23">
        <v>1993</v>
      </c>
      <c r="B35" s="24">
        <v>946.972</v>
      </c>
      <c r="C35" s="25">
        <v>4347.438</v>
      </c>
      <c r="D35" s="25">
        <v>134.004</v>
      </c>
      <c r="E35" s="25">
        <v>0</v>
      </c>
      <c r="F35" s="25">
        <v>10.881</v>
      </c>
      <c r="G35" s="25">
        <v>0.008</v>
      </c>
      <c r="H35" s="26">
        <v>0.009</v>
      </c>
      <c r="I35" s="24">
        <v>957.853</v>
      </c>
      <c r="J35" s="25">
        <v>4347.446</v>
      </c>
      <c r="K35" s="25">
        <v>134.013</v>
      </c>
      <c r="L35" s="25">
        <v>5378.785</v>
      </c>
      <c r="M35" s="27">
        <f t="shared" si="0"/>
        <v>17.807980798637608</v>
      </c>
      <c r="N35" s="27">
        <f t="shared" si="1"/>
        <v>80.82579987859711</v>
      </c>
      <c r="O35" s="27">
        <f t="shared" si="3"/>
        <v>80.82579987859711</v>
      </c>
      <c r="P35" s="28">
        <f t="shared" si="2"/>
        <v>2.4915106292592104</v>
      </c>
      <c r="Q35" s="22"/>
    </row>
    <row r="36" spans="1:17" ht="19.5" customHeight="1">
      <c r="A36" s="23">
        <v>1994</v>
      </c>
      <c r="B36" s="24">
        <v>1270.931</v>
      </c>
      <c r="C36" s="25">
        <v>4415.714</v>
      </c>
      <c r="D36" s="25">
        <v>144.466</v>
      </c>
      <c r="E36" s="25">
        <v>0</v>
      </c>
      <c r="F36" s="25">
        <v>10.881</v>
      </c>
      <c r="G36" s="25">
        <v>0.008</v>
      </c>
      <c r="H36" s="26">
        <v>0.009</v>
      </c>
      <c r="I36" s="24">
        <v>1281.812</v>
      </c>
      <c r="J36" s="25">
        <v>4415.722</v>
      </c>
      <c r="K36" s="25">
        <v>144.475</v>
      </c>
      <c r="L36" s="25">
        <v>5518.05</v>
      </c>
      <c r="M36" s="27">
        <f t="shared" si="0"/>
        <v>23.229437935502574</v>
      </c>
      <c r="N36" s="27">
        <f t="shared" si="1"/>
        <v>80.02323284493616</v>
      </c>
      <c r="O36" s="27">
        <f t="shared" si="3"/>
        <v>80.02323284493616</v>
      </c>
      <c r="P36" s="28">
        <f t="shared" si="2"/>
        <v>2.6182256413044462</v>
      </c>
      <c r="Q36" s="22"/>
    </row>
    <row r="37" spans="1:17" ht="19.5" customHeight="1">
      <c r="A37" s="23">
        <v>1995</v>
      </c>
      <c r="B37" s="24">
        <v>1352.847</v>
      </c>
      <c r="C37" s="25">
        <v>4475.494</v>
      </c>
      <c r="D37" s="25">
        <v>158.271</v>
      </c>
      <c r="E37" s="25">
        <v>0</v>
      </c>
      <c r="F37" s="25">
        <v>10.881</v>
      </c>
      <c r="G37" s="25">
        <v>0.008</v>
      </c>
      <c r="H37" s="26">
        <v>0.009</v>
      </c>
      <c r="I37" s="24">
        <v>1363.728</v>
      </c>
      <c r="J37" s="25">
        <v>4475.502</v>
      </c>
      <c r="K37" s="25">
        <v>158.28</v>
      </c>
      <c r="L37" s="25">
        <v>5915.594</v>
      </c>
      <c r="M37" s="27">
        <f t="shared" si="0"/>
        <v>23.05310337389618</v>
      </c>
      <c r="N37" s="27">
        <f t="shared" si="1"/>
        <v>75.65600343769367</v>
      </c>
      <c r="O37" s="27">
        <f t="shared" si="3"/>
        <v>75.65600343769367</v>
      </c>
      <c r="P37" s="28">
        <f t="shared" si="2"/>
        <v>2.675640011806084</v>
      </c>
      <c r="Q37" s="22"/>
    </row>
    <row r="38" spans="1:17" ht="19.5" customHeight="1">
      <c r="A38" s="23">
        <v>1996</v>
      </c>
      <c r="B38" s="24">
        <v>1423.626</v>
      </c>
      <c r="C38" s="25">
        <v>4529.319</v>
      </c>
      <c r="D38" s="25">
        <v>170.821</v>
      </c>
      <c r="E38" s="25">
        <v>0</v>
      </c>
      <c r="F38" s="25">
        <v>10.881</v>
      </c>
      <c r="G38" s="25">
        <v>0.008</v>
      </c>
      <c r="H38" s="26">
        <v>0.009</v>
      </c>
      <c r="I38" s="24">
        <v>1434.507</v>
      </c>
      <c r="J38" s="25">
        <v>4529.327</v>
      </c>
      <c r="K38" s="25">
        <v>170.83</v>
      </c>
      <c r="L38" s="25">
        <v>6134.664</v>
      </c>
      <c r="M38" s="27">
        <f t="shared" si="0"/>
        <v>23.383627856391158</v>
      </c>
      <c r="N38" s="27">
        <f t="shared" si="1"/>
        <v>73.83170455627236</v>
      </c>
      <c r="O38" s="27">
        <f t="shared" si="3"/>
        <v>73.83170455627236</v>
      </c>
      <c r="P38" s="28">
        <f t="shared" si="2"/>
        <v>2.784667587336487</v>
      </c>
      <c r="Q38" s="22"/>
    </row>
    <row r="39" spans="1:17" ht="19.5" customHeight="1">
      <c r="A39" s="23">
        <v>1997</v>
      </c>
      <c r="B39" s="24">
        <v>1489.378</v>
      </c>
      <c r="C39" s="25">
        <v>4599.604</v>
      </c>
      <c r="D39" s="25">
        <v>171.901</v>
      </c>
      <c r="E39" s="25">
        <v>0</v>
      </c>
      <c r="F39" s="25">
        <v>10.881</v>
      </c>
      <c r="G39" s="25">
        <v>0.008</v>
      </c>
      <c r="H39" s="26">
        <v>0.009</v>
      </c>
      <c r="I39" s="24">
        <v>1500.259</v>
      </c>
      <c r="J39" s="25">
        <v>4599.612</v>
      </c>
      <c r="K39" s="25">
        <v>171.91</v>
      </c>
      <c r="L39" s="25">
        <v>6271.781</v>
      </c>
      <c r="M39" s="27">
        <f t="shared" si="0"/>
        <v>23.92078103492453</v>
      </c>
      <c r="N39" s="27">
        <f t="shared" si="1"/>
        <v>73.33821126726204</v>
      </c>
      <c r="O39" s="27">
        <f t="shared" si="3"/>
        <v>73.33821126726204</v>
      </c>
      <c r="P39" s="28">
        <f t="shared" si="2"/>
        <v>2.741007697813428</v>
      </c>
      <c r="Q39" s="22"/>
    </row>
    <row r="40" spans="1:17" ht="19.5" customHeight="1">
      <c r="A40" s="23">
        <v>1998</v>
      </c>
      <c r="B40" s="24">
        <v>1822.427</v>
      </c>
      <c r="C40" s="25">
        <v>4635.484</v>
      </c>
      <c r="D40" s="25">
        <v>171.917</v>
      </c>
      <c r="E40" s="25">
        <v>0</v>
      </c>
      <c r="F40" s="25">
        <v>10.881</v>
      </c>
      <c r="G40" s="25">
        <v>0.008</v>
      </c>
      <c r="H40" s="26">
        <v>0.009</v>
      </c>
      <c r="I40" s="24">
        <v>1833.308</v>
      </c>
      <c r="J40" s="25">
        <v>4635.492</v>
      </c>
      <c r="K40" s="25">
        <v>171.926</v>
      </c>
      <c r="L40" s="25">
        <v>6640.726</v>
      </c>
      <c r="M40" s="27">
        <f t="shared" si="0"/>
        <v>27.60704176019309</v>
      </c>
      <c r="N40" s="27">
        <f t="shared" si="1"/>
        <v>69.80399432230755</v>
      </c>
      <c r="O40" s="27">
        <f t="shared" si="3"/>
        <v>69.80399432230755</v>
      </c>
      <c r="P40" s="28">
        <f t="shared" si="2"/>
        <v>2.588963917499382</v>
      </c>
      <c r="Q40" s="22"/>
    </row>
    <row r="41" spans="1:17" ht="19.5" customHeight="1">
      <c r="A41" s="23">
        <v>1999</v>
      </c>
      <c r="B41" s="24">
        <v>2155.476</v>
      </c>
      <c r="C41" s="25">
        <v>4671.364</v>
      </c>
      <c r="D41" s="25">
        <v>171.933</v>
      </c>
      <c r="E41" s="25">
        <v>0</v>
      </c>
      <c r="F41" s="25">
        <v>10.881</v>
      </c>
      <c r="G41" s="25">
        <v>0.008</v>
      </c>
      <c r="H41" s="26">
        <v>0.009</v>
      </c>
      <c r="I41" s="24">
        <v>2166.357</v>
      </c>
      <c r="J41" s="25">
        <v>4671.372</v>
      </c>
      <c r="K41" s="25">
        <v>171.942</v>
      </c>
      <c r="L41" s="25">
        <v>7009.671</v>
      </c>
      <c r="M41" s="27">
        <f t="shared" si="0"/>
        <v>30.90525931958861</v>
      </c>
      <c r="N41" s="27">
        <f t="shared" si="1"/>
        <v>66.64181528633797</v>
      </c>
      <c r="O41" s="27">
        <f t="shared" si="3"/>
        <v>66.64181528633797</v>
      </c>
      <c r="P41" s="28">
        <f t="shared" si="2"/>
        <v>2.4529253940734166</v>
      </c>
      <c r="Q41" s="22"/>
    </row>
    <row r="42" spans="1:17" ht="19.5" customHeight="1">
      <c r="A42" s="23">
        <v>2000</v>
      </c>
      <c r="B42" s="24">
        <v>2155.476</v>
      </c>
      <c r="C42" s="25">
        <v>4671.364</v>
      </c>
      <c r="D42" s="25">
        <v>171.949</v>
      </c>
      <c r="E42" s="25">
        <v>0</v>
      </c>
      <c r="F42" s="25">
        <v>10.881</v>
      </c>
      <c r="G42" s="25">
        <v>0.008</v>
      </c>
      <c r="H42" s="26">
        <v>0.009</v>
      </c>
      <c r="I42" s="24">
        <v>2166.357</v>
      </c>
      <c r="J42" s="25">
        <v>4671.372</v>
      </c>
      <c r="K42" s="25">
        <v>171.958</v>
      </c>
      <c r="L42" s="25">
        <v>7009.687</v>
      </c>
      <c r="M42" s="27">
        <f t="shared" si="0"/>
        <v>30.90518877661727</v>
      </c>
      <c r="N42" s="27">
        <f t="shared" si="1"/>
        <v>66.64166317269232</v>
      </c>
      <c r="O42" s="27">
        <f t="shared" si="3"/>
        <v>66.64166317269232</v>
      </c>
      <c r="P42" s="28">
        <f t="shared" si="2"/>
        <v>2.453148050690423</v>
      </c>
      <c r="Q42" s="22"/>
    </row>
    <row r="43" spans="1:17" ht="19.5" customHeight="1">
      <c r="A43" s="23">
        <v>2001</v>
      </c>
      <c r="B43" s="24">
        <v>2157.216</v>
      </c>
      <c r="C43" s="25">
        <v>4681.107</v>
      </c>
      <c r="D43" s="25">
        <v>171.965</v>
      </c>
      <c r="E43" s="25">
        <v>0</v>
      </c>
      <c r="F43" s="25">
        <v>10.881</v>
      </c>
      <c r="G43" s="25">
        <v>0.008</v>
      </c>
      <c r="H43" s="26">
        <v>0.009</v>
      </c>
      <c r="I43" s="24">
        <v>2168.097</v>
      </c>
      <c r="J43" s="25">
        <v>4681.115</v>
      </c>
      <c r="K43" s="25">
        <v>171.974</v>
      </c>
      <c r="L43" s="25">
        <v>7021.186</v>
      </c>
      <c r="M43" s="27">
        <f t="shared" si="0"/>
        <v>30.879355709989742</v>
      </c>
      <c r="N43" s="27">
        <f t="shared" si="1"/>
        <v>66.6712860191996</v>
      </c>
      <c r="O43" s="27">
        <f t="shared" si="3"/>
        <v>66.6712860191996</v>
      </c>
      <c r="P43" s="28">
        <f t="shared" si="2"/>
        <v>2.449358270810658</v>
      </c>
      <c r="Q43" s="22"/>
    </row>
    <row r="44" spans="1:17" ht="19.5" customHeight="1">
      <c r="A44" s="23">
        <v>2002</v>
      </c>
      <c r="B44" s="24">
        <v>2588.659</v>
      </c>
      <c r="C44" s="25">
        <v>5617.328</v>
      </c>
      <c r="D44" s="25">
        <v>206.358</v>
      </c>
      <c r="E44" s="25">
        <v>0</v>
      </c>
      <c r="F44" s="25">
        <v>13.057</v>
      </c>
      <c r="G44" s="25">
        <v>0.01</v>
      </c>
      <c r="H44" s="26">
        <v>0.011</v>
      </c>
      <c r="I44" s="24">
        <v>2601.716</v>
      </c>
      <c r="J44" s="25">
        <v>5617.338</v>
      </c>
      <c r="K44" s="25">
        <v>206.369</v>
      </c>
      <c r="L44" s="25">
        <f>(SUM(I44:K44))</f>
        <v>8425.423</v>
      </c>
      <c r="M44" s="27">
        <f t="shared" si="0"/>
        <v>30.879351695457895</v>
      </c>
      <c r="N44" s="27">
        <f t="shared" si="1"/>
        <v>66.67128760182129</v>
      </c>
      <c r="O44" s="27">
        <f t="shared" si="3"/>
        <v>66.67128760182129</v>
      </c>
      <c r="P44" s="28">
        <f t="shared" si="2"/>
        <v>2.4493607027208006</v>
      </c>
      <c r="Q44" s="22"/>
    </row>
    <row r="45" spans="1:17" ht="19.5" customHeight="1">
      <c r="A45" s="23">
        <v>2003</v>
      </c>
      <c r="B45" s="24">
        <v>4141.8544</v>
      </c>
      <c r="C45" s="25">
        <v>8987.725</v>
      </c>
      <c r="D45" s="25">
        <v>330.173</v>
      </c>
      <c r="E45" s="25">
        <v>0</v>
      </c>
      <c r="F45" s="25">
        <v>20.8912</v>
      </c>
      <c r="G45" s="25">
        <v>0.016</v>
      </c>
      <c r="H45" s="26">
        <v>0.0176</v>
      </c>
      <c r="I45" s="24">
        <v>4162.746</v>
      </c>
      <c r="J45" s="25">
        <v>8987.741</v>
      </c>
      <c r="K45" s="25">
        <v>330.1904</v>
      </c>
      <c r="L45" s="25">
        <v>13480.677</v>
      </c>
      <c r="M45" s="27">
        <f>(I45/L45)*100</f>
        <v>30.87935420454032</v>
      </c>
      <c r="N45" s="27">
        <f>(J45/L45)*100</f>
        <v>66.67128809628775</v>
      </c>
      <c r="O45" s="27">
        <f t="shared" si="3"/>
        <v>66.67128809628775</v>
      </c>
      <c r="P45" s="28">
        <f>(K45/L45)*100</f>
        <v>2.449360666381963</v>
      </c>
      <c r="Q45" s="22"/>
    </row>
    <row r="46" spans="1:17" ht="19.5" customHeight="1">
      <c r="A46" s="23">
        <v>2004</v>
      </c>
      <c r="B46" s="24">
        <v>4970.225280000001</v>
      </c>
      <c r="C46" s="25">
        <v>10785.26976</v>
      </c>
      <c r="D46" s="25">
        <v>396.20736</v>
      </c>
      <c r="E46" s="25">
        <v>0</v>
      </c>
      <c r="F46" s="25">
        <v>25.06944</v>
      </c>
      <c r="G46" s="25">
        <v>0.0192</v>
      </c>
      <c r="H46" s="26">
        <v>0.0211</v>
      </c>
      <c r="I46" s="24">
        <v>4995.2947</v>
      </c>
      <c r="J46" s="25">
        <v>10785.289</v>
      </c>
      <c r="K46" s="25">
        <v>396.2285</v>
      </c>
      <c r="L46" s="25">
        <v>16176.812199999998</v>
      </c>
      <c r="M46" s="27">
        <f>(I46/L46)*100</f>
        <v>30.879351495469553</v>
      </c>
      <c r="N46" s="27">
        <f>(J46/L46)*100</f>
        <v>66.67128768423238</v>
      </c>
      <c r="O46" s="27">
        <f t="shared" si="3"/>
        <v>66.67128768423238</v>
      </c>
      <c r="P46" s="28">
        <f>(K46/L46)*100</f>
        <v>2.449360820298081</v>
      </c>
      <c r="Q46" s="22"/>
    </row>
    <row r="47" spans="1:17" ht="19.5" customHeight="1">
      <c r="A47" s="23">
        <v>2005</v>
      </c>
      <c r="B47" s="24">
        <v>6461.2929</v>
      </c>
      <c r="C47" s="25">
        <v>14020.850699999999</v>
      </c>
      <c r="D47" s="25">
        <v>515.0695999999999</v>
      </c>
      <c r="E47" s="25">
        <v>0</v>
      </c>
      <c r="F47" s="25">
        <v>32.5903</v>
      </c>
      <c r="G47" s="25">
        <v>0.025</v>
      </c>
      <c r="H47" s="26">
        <v>0.0275</v>
      </c>
      <c r="I47" s="24">
        <v>6493.883136</v>
      </c>
      <c r="J47" s="25">
        <v>14020.875648000001</v>
      </c>
      <c r="K47" s="25">
        <v>515.0970240000001</v>
      </c>
      <c r="L47" s="25">
        <v>21029.8558</v>
      </c>
      <c r="M47" s="27">
        <f>(I47/L47)*100</f>
        <v>30.879351707204766</v>
      </c>
      <c r="N47" s="27">
        <f>(J47/L47)*100</f>
        <v>66.67128762718383</v>
      </c>
      <c r="O47" s="27">
        <f t="shared" si="3"/>
        <v>66.67128762718383</v>
      </c>
      <c r="P47" s="28">
        <f>(K47/L47)*100</f>
        <v>2.449360703652567</v>
      </c>
      <c r="Q47" s="22"/>
    </row>
    <row r="48" spans="1:17" ht="19.5" customHeight="1">
      <c r="A48" s="23">
        <v>2006</v>
      </c>
      <c r="B48" s="24">
        <v>10338.068582400001</v>
      </c>
      <c r="C48" s="25">
        <v>22433.361100800004</v>
      </c>
      <c r="D48" s="25">
        <v>824.1113088000002</v>
      </c>
      <c r="E48" s="25">
        <v>0</v>
      </c>
      <c r="F48" s="25">
        <v>52.144435200000004</v>
      </c>
      <c r="G48" s="25">
        <v>0.039936000000000006</v>
      </c>
      <c r="H48" s="26">
        <v>0.043929600000000006</v>
      </c>
      <c r="I48" s="24">
        <v>10390.2130176</v>
      </c>
      <c r="J48" s="25">
        <v>22433.401036800005</v>
      </c>
      <c r="K48" s="25">
        <v>824.1552384000001</v>
      </c>
      <c r="L48" s="25">
        <v>33647.76929280001</v>
      </c>
      <c r="M48" s="27">
        <f>(I48/L48)*100</f>
        <v>30.879351695457892</v>
      </c>
      <c r="N48" s="27">
        <f>(J48/L48)*100</f>
        <v>66.67128760182129</v>
      </c>
      <c r="O48" s="27">
        <f>(J48/L48)*100</f>
        <v>66.67128760182129</v>
      </c>
      <c r="P48" s="28">
        <f>(K48/L48)*100</f>
        <v>2.4493607027208006</v>
      </c>
      <c r="Q48" s="22"/>
    </row>
    <row r="49" spans="1:17" ht="19.5" customHeight="1">
      <c r="A49" s="23">
        <v>2007</v>
      </c>
      <c r="B49" s="25">
        <v>11888.8019</v>
      </c>
      <c r="C49" s="25">
        <v>24676.6972</v>
      </c>
      <c r="D49" s="25">
        <v>900.5224000000001</v>
      </c>
      <c r="E49" s="25">
        <v>0</v>
      </c>
      <c r="F49" s="25">
        <v>67.3588</v>
      </c>
      <c r="G49" s="25">
        <v>0.0499</v>
      </c>
      <c r="H49" s="25">
        <v>0.0549</v>
      </c>
      <c r="I49" s="25">
        <v>11429.2343</v>
      </c>
      <c r="J49" s="25">
        <v>24676.741100000003</v>
      </c>
      <c r="K49" s="25">
        <v>906.5707</v>
      </c>
      <c r="L49" s="25">
        <v>37012.536</v>
      </c>
      <c r="M49" s="27">
        <f>(I49/L49)*100</f>
        <v>30.879360171375446</v>
      </c>
      <c r="N49" s="27">
        <f>(J49/L49)*100</f>
        <v>66.67130590565317</v>
      </c>
      <c r="O49" s="27">
        <f>(J49/L49)*100</f>
        <v>66.67130590565317</v>
      </c>
      <c r="P49" s="28">
        <f>(K49/L49)*100</f>
        <v>2.4493612110232057</v>
      </c>
      <c r="Q49" s="22"/>
    </row>
    <row r="50" spans="1:17" ht="19.5" customHeight="1">
      <c r="A50" s="23">
        <v>2008</v>
      </c>
      <c r="B50" s="25">
        <v>9748.817558</v>
      </c>
      <c r="C50" s="25">
        <v>21221.959592</v>
      </c>
      <c r="D50" s="25">
        <v>819.4753840000001</v>
      </c>
      <c r="E50" s="25">
        <v>0</v>
      </c>
      <c r="F50" s="25">
        <v>51.866276000000006</v>
      </c>
      <c r="G50" s="25">
        <v>0.048902</v>
      </c>
      <c r="H50" s="25">
        <v>0.046116</v>
      </c>
      <c r="I50" s="27">
        <v>9800.683834000001</v>
      </c>
      <c r="J50" s="27">
        <v>21222.008493999998</v>
      </c>
      <c r="K50" s="27">
        <v>819.5215000000001</v>
      </c>
      <c r="L50" s="27">
        <v>31842.213827999996</v>
      </c>
      <c r="M50" s="27">
        <v>30.778902142105174</v>
      </c>
      <c r="N50" s="27">
        <v>66.64740274854485</v>
      </c>
      <c r="O50" s="27">
        <v>66.64740274854485</v>
      </c>
      <c r="P50" s="28">
        <v>2.5736951093499836</v>
      </c>
      <c r="Q50" s="22"/>
    </row>
    <row r="51" spans="1:17" ht="19.5" customHeight="1" thickBot="1">
      <c r="A51" s="29">
        <v>2009</v>
      </c>
      <c r="B51" s="30">
        <v>10658.562680133335</v>
      </c>
      <c r="C51" s="30">
        <v>22777.339297600003</v>
      </c>
      <c r="D51" s="30">
        <v>848.0363642666667</v>
      </c>
      <c r="E51" s="30">
        <v>0</v>
      </c>
      <c r="F51" s="30">
        <v>57.1231704</v>
      </c>
      <c r="G51" s="30">
        <v>0.046246</v>
      </c>
      <c r="H51" s="30">
        <v>0.0483152</v>
      </c>
      <c r="I51" s="31">
        <v>10540.0437172</v>
      </c>
      <c r="J51" s="31">
        <v>22777.383543600004</v>
      </c>
      <c r="K51" s="31">
        <v>850.0824794666668</v>
      </c>
      <c r="L51" s="31">
        <v>34167.5063736</v>
      </c>
      <c r="M51" s="31">
        <v>30.848150292126412</v>
      </c>
      <c r="N51" s="31">
        <v>66.66387442660803</v>
      </c>
      <c r="O51" s="31">
        <v>66.66387442660803</v>
      </c>
      <c r="P51" s="32">
        <v>2.4879851346819235</v>
      </c>
      <c r="Q51" s="22"/>
    </row>
    <row r="52" s="34" customFormat="1" ht="12.75">
      <c r="A52" s="33" t="s">
        <v>44</v>
      </c>
    </row>
    <row r="53" s="34" customFormat="1" ht="12.75">
      <c r="A53" s="34" t="s">
        <v>45</v>
      </c>
    </row>
    <row r="54" s="34" customFormat="1" ht="12.75">
      <c r="A54" s="34" t="s">
        <v>46</v>
      </c>
    </row>
    <row r="55" s="34" customFormat="1" ht="12.75">
      <c r="A55" s="34" t="s">
        <v>47</v>
      </c>
    </row>
    <row r="56" s="34" customFormat="1" ht="12.75">
      <c r="A56" s="34" t="s">
        <v>48</v>
      </c>
    </row>
    <row r="57" s="34" customFormat="1" ht="12.75">
      <c r="A57" s="34" t="s">
        <v>49</v>
      </c>
    </row>
    <row r="58" s="34" customFormat="1" ht="12.75">
      <c r="A58" s="34" t="s">
        <v>50</v>
      </c>
    </row>
    <row r="59" s="34" customFormat="1" ht="12.75">
      <c r="A59" s="34" t="s">
        <v>51</v>
      </c>
    </row>
  </sheetData>
  <sheetProtection/>
  <mergeCells count="18">
    <mergeCell ref="I7:K7"/>
    <mergeCell ref="M7:P7"/>
    <mergeCell ref="A2:H2"/>
    <mergeCell ref="I2:P2"/>
    <mergeCell ref="A3:H3"/>
    <mergeCell ref="I3:P3"/>
    <mergeCell ref="A4:H4"/>
    <mergeCell ref="I4:P4"/>
    <mergeCell ref="C8:D8"/>
    <mergeCell ref="G8:H8"/>
    <mergeCell ref="J8:K8"/>
    <mergeCell ref="N8:P8"/>
    <mergeCell ref="A5:H5"/>
    <mergeCell ref="I5:P5"/>
    <mergeCell ref="A6:H6"/>
    <mergeCell ref="I6:P6"/>
    <mergeCell ref="B7:D7"/>
    <mergeCell ref="F7:H7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2010-07-18T21:13:04Z</dcterms:created>
  <dcterms:modified xsi:type="dcterms:W3CDTF">2010-08-27T14:30:24Z</dcterms:modified>
  <cp:category/>
  <cp:version/>
  <cp:contentType/>
  <cp:contentStatus/>
</cp:coreProperties>
</file>